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gmrb\ANO 2024\PRESTAÇÃO DE CONTAS MENSAL 2024\"/>
    </mc:Choice>
  </mc:AlternateContent>
  <bookViews>
    <workbookView xWindow="0" yWindow="0" windowWidth="28800" windowHeight="11910" tabRatio="779"/>
  </bookViews>
  <sheets>
    <sheet name="FGB LICITAÇÕES FEVEREIRO 2024" sheetId="1" r:id="rId1"/>
  </sheets>
  <definedNames>
    <definedName name="_xlnm._FilterDatabase" localSheetId="0" hidden="1">'FGB LICITAÇÕES FEVEREIRO 2024'!$L$1:$L$140</definedName>
    <definedName name="_Hlk111186899" localSheetId="0">'FGB LICITAÇÕES FEVEREIRO 2024'!#REF!</definedName>
    <definedName name="_Hlk130907407" localSheetId="0">'FGB LICITAÇÕES FEVEREIRO 2024'!#REF!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66" i="1" l="1"/>
  <c r="AO66" i="1"/>
  <c r="AN66" i="1"/>
  <c r="AM66" i="1"/>
  <c r="AL66" i="1"/>
  <c r="AK66" i="1"/>
  <c r="AJ66" i="1"/>
  <c r="AH66" i="1"/>
  <c r="AG66" i="1"/>
  <c r="V66" i="1"/>
  <c r="U66" i="1"/>
  <c r="O66" i="1"/>
  <c r="AO19" i="1"/>
  <c r="AL19" i="1"/>
  <c r="R62" i="1" l="1"/>
  <c r="R61" i="1"/>
  <c r="R58" i="1"/>
  <c r="R57" i="1"/>
  <c r="R60" i="1"/>
  <c r="R59" i="1"/>
  <c r="R63" i="1"/>
  <c r="R64" i="1"/>
  <c r="R65" i="1"/>
  <c r="R52" i="1"/>
  <c r="R45" i="1"/>
  <c r="AO37" i="1" l="1"/>
  <c r="AO42" i="1"/>
  <c r="R50" i="1" l="1"/>
  <c r="R54" i="1"/>
  <c r="R49" i="1"/>
  <c r="R46" i="1"/>
  <c r="R47" i="1"/>
  <c r="R55" i="1" l="1"/>
  <c r="R53" i="1"/>
  <c r="R51" i="1"/>
  <c r="R48" i="1"/>
  <c r="AL30" i="1" l="1"/>
  <c r="AO35" i="1"/>
  <c r="AG35" i="1"/>
  <c r="AL35" i="1" s="1"/>
  <c r="AO30" i="1"/>
  <c r="AO23" i="1"/>
  <c r="AL23" i="1"/>
</calcChain>
</file>

<file path=xl/sharedStrings.xml><?xml version="1.0" encoding="utf-8"?>
<sst xmlns="http://schemas.openxmlformats.org/spreadsheetml/2006/main" count="665" uniqueCount="434">
  <si>
    <t>PODER EXECUTIVO MUNICIPAL</t>
  </si>
  <si>
    <t>RESOLUÇÃO Nº 87, DE 28 DE NOVEMBRO DE 2013 - TRIBUNAL DE CONTAS DO ESTADO DO ACRE</t>
  </si>
  <si>
    <t xml:space="preserve"> </t>
  </si>
  <si>
    <t xml:space="preserve"> DEMONSTRATIVO DE LICITAÇÕES, CONTRATOS  E OBRAS CONTRATADAS</t>
  </si>
  <si>
    <t>Seq</t>
  </si>
  <si>
    <t>Especificações da Licitação</t>
  </si>
  <si>
    <t>Contrato e Termo Aditivo</t>
  </si>
  <si>
    <t>Adesão a Registro de Preços</t>
  </si>
  <si>
    <t>Dispensa ou Inexigibilidade de Licitação</t>
  </si>
  <si>
    <t>Especificação de obras e serviços de engenharia</t>
  </si>
  <si>
    <t>Registro de Preços</t>
  </si>
  <si>
    <t>Especificações do Contrato</t>
  </si>
  <si>
    <t>Especificações de Termo Aditivo ou Termo de Apostilamento</t>
  </si>
  <si>
    <t>Apostilamento</t>
  </si>
  <si>
    <t xml:space="preserve">Execução Financeira </t>
  </si>
  <si>
    <t>Nº da Ata</t>
  </si>
  <si>
    <t>Vigência da Ata</t>
  </si>
  <si>
    <t>Nº do DOE de publicação da Ata</t>
  </si>
  <si>
    <t>Órgão Gerenciador</t>
  </si>
  <si>
    <t>Nº do DOE de publicação do extrato da Ata</t>
  </si>
  <si>
    <t>Enquadramento</t>
  </si>
  <si>
    <t>Fundamentação Legal</t>
  </si>
  <si>
    <t>Nº do DOE de publicação da autorização</t>
  </si>
  <si>
    <t>Data do DOE</t>
  </si>
  <si>
    <t>Nº do DOE de publicação da ratificação</t>
  </si>
  <si>
    <t>Tipo</t>
  </si>
  <si>
    <t>Forma de execução</t>
  </si>
  <si>
    <t>Prazo de execução</t>
  </si>
  <si>
    <t>Ordem de Serviço</t>
  </si>
  <si>
    <t>Concluída no exercício de referência</t>
  </si>
  <si>
    <t>Em andamento no exercício de referência</t>
  </si>
  <si>
    <t>Paralisações</t>
  </si>
  <si>
    <t>Nº da Ata de Registro de Preços</t>
  </si>
  <si>
    <t>Art. 57 - LF nº 8.666/93</t>
  </si>
  <si>
    <t>Art. 65, caput e §§ 1º a 6º - LF nº 8.666/93</t>
  </si>
  <si>
    <t>Art. 65, § 8º - LF nº 8.666/93</t>
  </si>
  <si>
    <t>Valor da despesa com a contratação</t>
  </si>
  <si>
    <t>Nº Processo Administrativo</t>
  </si>
  <si>
    <t>Nº da Licitação</t>
  </si>
  <si>
    <t xml:space="preserve">Modalidade </t>
  </si>
  <si>
    <t>Objeto</t>
  </si>
  <si>
    <t>Nº DOE da publicação do Edital</t>
  </si>
  <si>
    <t>Início</t>
  </si>
  <si>
    <t>Término</t>
  </si>
  <si>
    <t>Nº Contrato</t>
  </si>
  <si>
    <t>Parte Contratada</t>
  </si>
  <si>
    <t>CNPJ/CPF da Parte Contratada</t>
  </si>
  <si>
    <t>Data da assinatura</t>
  </si>
  <si>
    <t>Valor contratado</t>
  </si>
  <si>
    <t>Nº DOE da publicação do Extrato</t>
  </si>
  <si>
    <t>Início da vigência</t>
  </si>
  <si>
    <t>Término da vigência</t>
  </si>
  <si>
    <t>Fonte de Recursos</t>
  </si>
  <si>
    <t>Parte Concedente</t>
  </si>
  <si>
    <t>Contrapartida</t>
  </si>
  <si>
    <t>Elemento de Despesa</t>
  </si>
  <si>
    <t xml:space="preserve">Nº do Termo </t>
  </si>
  <si>
    <t>Motivo da alteração</t>
  </si>
  <si>
    <t>% de acréscimo</t>
  </si>
  <si>
    <t>% de supressão</t>
  </si>
  <si>
    <t>Valor do acréscimo</t>
  </si>
  <si>
    <t>Valor da supressão</t>
  </si>
  <si>
    <t>Data da concessão do reajuste</t>
  </si>
  <si>
    <t>% de reajuste</t>
  </si>
  <si>
    <t>Valor do reajuste</t>
  </si>
  <si>
    <t>Valor do Contrato após alteração</t>
  </si>
  <si>
    <t>Executado até o exercício anterior</t>
  </si>
  <si>
    <t xml:space="preserve"> Executado no Exercício de referência</t>
  </si>
  <si>
    <t xml:space="preserve">Total Acumulado </t>
  </si>
  <si>
    <t>%</t>
  </si>
  <si>
    <t>Nº</t>
  </si>
  <si>
    <t>Data ciência</t>
  </si>
  <si>
    <t>Reinício</t>
  </si>
  <si>
    <t>Motivo</t>
  </si>
  <si>
    <t>(a)</t>
  </si>
  <si>
    <t>(b)</t>
  </si>
  <si>
    <t>(c )</t>
  </si>
  <si>
    <t>(d)</t>
  </si>
  <si>
    <t>(e)</t>
  </si>
  <si>
    <t>(f)</t>
  </si>
  <si>
    <t>(g)</t>
  </si>
  <si>
    <t>(h)</t>
  </si>
  <si>
    <t>(i)</t>
  </si>
  <si>
    <t>(j)</t>
  </si>
  <si>
    <t>(k)</t>
  </si>
  <si>
    <t>(l)</t>
  </si>
  <si>
    <t>(m)</t>
  </si>
  <si>
    <t>(n)</t>
  </si>
  <si>
    <t>(o)</t>
  </si>
  <si>
    <t>(p)</t>
  </si>
  <si>
    <t>(q)</t>
  </si>
  <si>
    <t>(r )</t>
  </si>
  <si>
    <t>(s)</t>
  </si>
  <si>
    <t>(t)</t>
  </si>
  <si>
    <t>(u)</t>
  </si>
  <si>
    <t>(v)</t>
  </si>
  <si>
    <t>(x)</t>
  </si>
  <si>
    <t>(y)</t>
  </si>
  <si>
    <t>(z)</t>
  </si>
  <si>
    <t>(aa)</t>
  </si>
  <si>
    <t>(ab)</t>
  </si>
  <si>
    <t>(ac)</t>
  </si>
  <si>
    <t>(ad)</t>
  </si>
  <si>
    <t>(ae)</t>
  </si>
  <si>
    <t>(af)</t>
  </si>
  <si>
    <t>(ag)</t>
  </si>
  <si>
    <t>(ah)</t>
  </si>
  <si>
    <t>(ai)</t>
  </si>
  <si>
    <t>(aj)</t>
  </si>
  <si>
    <t>(ak)</t>
  </si>
  <si>
    <t>(al) = (n) - (ah) + (ag) + (ak)</t>
  </si>
  <si>
    <t>(am)</t>
  </si>
  <si>
    <t>(an)</t>
  </si>
  <si>
    <t>(ao) = (am) + (an)</t>
  </si>
  <si>
    <t>(ap)</t>
  </si>
  <si>
    <t>(aq)</t>
  </si>
  <si>
    <t>(ar)</t>
  </si>
  <si>
    <t>(as)</t>
  </si>
  <si>
    <t>(at)</t>
  </si>
  <si>
    <t>(au)</t>
  </si>
  <si>
    <t>(av)</t>
  </si>
  <si>
    <t>(ax)</t>
  </si>
  <si>
    <t>(ay)</t>
  </si>
  <si>
    <t>(az)</t>
  </si>
  <si>
    <t>(ba)</t>
  </si>
  <si>
    <t>(bb)</t>
  </si>
  <si>
    <t>(bc)</t>
  </si>
  <si>
    <t>(bd)</t>
  </si>
  <si>
    <t>(be)</t>
  </si>
  <si>
    <t>(bf)</t>
  </si>
  <si>
    <t>(bg)</t>
  </si>
  <si>
    <t>(bh)</t>
  </si>
  <si>
    <t>(bi)</t>
  </si>
  <si>
    <t>(bj)</t>
  </si>
  <si>
    <t>(bk)</t>
  </si>
  <si>
    <t>(bl)</t>
  </si>
  <si>
    <t>(bm)</t>
  </si>
  <si>
    <t>(bn)</t>
  </si>
  <si>
    <t>33.90.39.00</t>
  </si>
  <si>
    <t>PRAZO</t>
  </si>
  <si>
    <t>Credenciamento artistico</t>
  </si>
  <si>
    <t>33.90.36.00</t>
  </si>
  <si>
    <t>Instruções de Preenchimento</t>
  </si>
  <si>
    <t>Coluna</t>
  </si>
  <si>
    <t>Instrução</t>
  </si>
  <si>
    <t>Informar o número do processo administrativo autuado no órgão/entidade responsável pela aquisição dos bens ou serviços</t>
  </si>
  <si>
    <t>Informar o número sequencial do procedimento licitatório (Ex.: Tomada de Preços nº 001/2014; Pregão nº 025/2014, etc.)</t>
  </si>
  <si>
    <t xml:space="preserve">Informar a modalidade da licitação especificada na LF nº 8.666/93, LF nº 10.520/2002, LF nº 12.462/2011, conforme o caso </t>
  </si>
  <si>
    <t>Informar o critério de julgamento utlizado na seleção da proposta (menor preço, maior desconto, melhor técnica ou conteúdo artistíco, técnica e preço, maior oferta ou maior retorno econômico</t>
  </si>
  <si>
    <t xml:space="preserve">Informar o objeto e seus elementos característicos em conformidade com os termos da licitação </t>
  </si>
  <si>
    <t>Informar o número do Diário Oficial do Estado em que foi feita a publicação do aviso do edital da licitação</t>
  </si>
  <si>
    <t>Informar o número da Ata de Registro de Preços gerenciada pelo órgão/entidade</t>
  </si>
  <si>
    <t>Informar a data de início da vigência da Ata de Registro de Preços</t>
  </si>
  <si>
    <t>Informar a data do término da vigência da Ata de Registro de Preços, que não poderá ser superior a doze meses</t>
  </si>
  <si>
    <t xml:space="preserve">Informar o número do contrato </t>
  </si>
  <si>
    <t>Informar o nome completo da pessoa física ou jurídica que figura no instrumento de contrato como responsável pela execução do objeto contratual</t>
  </si>
  <si>
    <t>Informar o número do CNPJ ou do CPF da parte contratada</t>
  </si>
  <si>
    <t>Informar o dia, mês e o ano da celebração do instrumento de contrato</t>
  </si>
  <si>
    <t>Informar o valor do contrato em conformidade com os termos da licitação e da proposta  a que se vincula</t>
  </si>
  <si>
    <t>Informar o número do Diário Oficial do Estado em que foi feita a publicação resumida do instrumento de contrato</t>
  </si>
  <si>
    <t>Informar o dia, mês e o ano em que se iniciou a vigência do contrato</t>
  </si>
  <si>
    <t>Informar o dia, mês e o ano de término da vigência do contrato</t>
  </si>
  <si>
    <t>Informar a fonte de recursos que suportará a despesa pública</t>
  </si>
  <si>
    <t>Informar o número do convênio ou instrumento congênere, ou contrato de operação de crédito nos casos em que o objeto do contrato for custeado com recursos das Fontes 6, 7 ou 8</t>
  </si>
  <si>
    <t>informar o valor do convênio ou instrumento congênere ou contrato de operação de crédito nos casos em que o objeto do contrato for custeado com recursos das Fontes 6, 7 ou 8</t>
  </si>
  <si>
    <t>Informar o valor da contrapartida, se for o caso, quando o valor do contrato for custeado com recursos de convênio ou outro instrumento congênere ou operação de crédito</t>
  </si>
  <si>
    <t>Informar o elemento de despesa em que se enquadra o objeto do contrato, de acordo com a classificação instutída pela Portaria STN nº 163/2001</t>
  </si>
  <si>
    <t xml:space="preserve">(x) </t>
  </si>
  <si>
    <t>Informar o tipo de instrumento utilizado para a alteração contrataul, se termo aditivo ou apostilamento</t>
  </si>
  <si>
    <t>Informar o número do termo aditivo ao contrato, quando for o caso</t>
  </si>
  <si>
    <t>Informar o dia, mês e ano da assinatura do termo aditivo ao contrato, quando for o caso</t>
  </si>
  <si>
    <t>Informar o número do Diário Oficial do Estado em que foi feita a publicação resumida do instrumento de alteração contratual</t>
  </si>
  <si>
    <t>Informar o motivo da alteração do contrato original formalizada no termo aditivo</t>
  </si>
  <si>
    <t>Informar dia, mês e ano do início da vigência e do término quando a alteração se referir a prazo</t>
  </si>
  <si>
    <t>(ae) e (af)</t>
  </si>
  <si>
    <t>Informar o percentual de acréscimo ou de supressão, quando a alteração se referir a alteração de valor inicial do contrato atualizado</t>
  </si>
  <si>
    <t xml:space="preserve">Informar o valor do acréscimo ao contrato, decorrente da aplicação do art. 65 seus §§ e incisos, da LF nº 8.666/93 </t>
  </si>
  <si>
    <t>informar o valor decorrente da supressão que se fizer na obra, serviço ou compra, quando for o caso</t>
  </si>
  <si>
    <t>Informar a data da concessão do reajuste, quando for o caso</t>
  </si>
  <si>
    <t>Informar o percentual do reajuste, quando for o caso</t>
  </si>
  <si>
    <t>Informar o valor do reajuste, quando for o caso</t>
  </si>
  <si>
    <t>(al)</t>
  </si>
  <si>
    <t>Informar o valor atualizado do contrato</t>
  </si>
  <si>
    <t>Informar o valor da despesa empenhada até 31 de dezembro do ano anterior, caso o contrato tenha sido firmado em exercício anterior ao de referência</t>
  </si>
  <si>
    <t>Informar o valor da despesa empenhada somente no exercício de referência</t>
  </si>
  <si>
    <t>(ao)</t>
  </si>
  <si>
    <t>Informar o total da despesa empenhada desde o início da vigência do contrato até a data da última atualização deste Demonstrativo</t>
  </si>
  <si>
    <t>Preencher somente quando o contrato for decorrente de adesão a registro de preços</t>
  </si>
  <si>
    <t>Informar o número da Ata de Registro de Preços aderida</t>
  </si>
  <si>
    <t>Informar a data do início da vigência da Ata</t>
  </si>
  <si>
    <t>informar a data do término da vigência da Ata</t>
  </si>
  <si>
    <t>Informar o número do Diário Oficial do Estado de publicação da ata de registro de preços pelo órgão gerenciador</t>
  </si>
  <si>
    <t>Informar o nome completo do órgão gerenciador da ata de registro de preços aderida</t>
  </si>
  <si>
    <t>Informar o número do Diário Oficial do Estado de publicação do extrato de termo de adesão à ata de registro de preços pelo órgão aderente</t>
  </si>
  <si>
    <t>Preencher somente quando o contrato for oriundo de processo de dispensa ou inexigibilidade de licitação</t>
  </si>
  <si>
    <t>Informar se o processo é oriundo de D = dispensa ou I = inexigibilidade, de licitação</t>
  </si>
  <si>
    <t>Informar os dispositivos da lei de licitações (artigo, inciso e alíenas) que fundamentam a autuação do processo</t>
  </si>
  <si>
    <t>Informar o número do Diário Oficial do Estado em que foi publicada a autorização da dispensa ou da inexigibilidade de licitação</t>
  </si>
  <si>
    <t>Informar o dia, mês e ano da publicação no Diário Oficial do Estado da autorização da dispensa ou da inexigibilidade licitação</t>
  </si>
  <si>
    <t>Informar o número do Diário Oficial do Estado em que foi publicada a ratificação da autorização da dispensa ou da inexigibilidade de licitação</t>
  </si>
  <si>
    <t>Informar o dia, mês e ano da publicação no Diário Oficial do Estado da ratificação da autorização da dispensa ou da inexigibilidade licitação</t>
  </si>
  <si>
    <t>Preencher somente quando o contrato se referir a obra ou serviço de engenharia</t>
  </si>
  <si>
    <t xml:space="preserve">Informar se o contrato se refere a obra ou serviço de engenharia (consulte o art. 6º, inciso I da LF nº 8.666/93)  </t>
  </si>
  <si>
    <t xml:space="preserve">Informar o regime de execução da obra ou serviço de engenharia (consulte o art. 6º, inciso VIII, alíneas "a" até "e" da LF nº 8.666/93)  </t>
  </si>
  <si>
    <t>(be) e (bf)</t>
  </si>
  <si>
    <t>Informar o dia, mês e ano do início e do término do prazo de execução da obra ou serviço de engenharia em conformidade com o contrato e a proposta a que se vincula</t>
  </si>
  <si>
    <t>Informar o percentual de execução física da obra ou serviço de engenharia na data da última atualização deste Demonstrativo</t>
  </si>
  <si>
    <t>Informar o número da Ordem de Serviço expedida pelo órgão/entidade responsável pelo contrato</t>
  </si>
  <si>
    <t>Informar a data do recebimento da Ordem de Serviço pelo contratado</t>
  </si>
  <si>
    <t>Informar se a execução física da obra foi concluída no ano de referência, utilizando S = sim e N = não</t>
  </si>
  <si>
    <t>Informar se a execução física da obra se encontra em andamento no exercício de referência, utilizando S = Sim e N = não</t>
  </si>
  <si>
    <t>Informar o dia, mês e ano do início do período de paralisação da obra ou serviço de engenharia, se for o caso</t>
  </si>
  <si>
    <t>Informar o dia, mês e ano do reinício da obra ou serviço de engenharia que tenha sido paralisada, se for o caso</t>
  </si>
  <si>
    <t>Informar o motivo da paralisação da obra ou serviço de engenharia</t>
  </si>
  <si>
    <t>INEXIBILIDADE DE LICITAÇÃO - CREDENCIAMENTO DE SERVIÇOS ARTÍSTICOS</t>
  </si>
  <si>
    <t xml:space="preserve">  </t>
  </si>
  <si>
    <t>Nome do responsável pela elaboração: DÁRIO PINHEIRO DE SOUZA JÚNIOR</t>
  </si>
  <si>
    <t>008/2020</t>
  </si>
  <si>
    <t>110/2019</t>
  </si>
  <si>
    <t>Pregão Presencial - SRP n°110/2019</t>
  </si>
  <si>
    <t>Menor Preço Global</t>
  </si>
  <si>
    <t>SERVIÇO TERCEIRIZAO PARA APOIO TÉCNICO E ATIVIDADE AUXILIARES.</t>
  </si>
  <si>
    <t>12.653/2019</t>
  </si>
  <si>
    <t>002/2020</t>
  </si>
  <si>
    <t>017/2020</t>
  </si>
  <si>
    <t>20.345.453/0001-67</t>
  </si>
  <si>
    <t>12.728/2020</t>
  </si>
  <si>
    <t>RBTRANS</t>
  </si>
  <si>
    <t>025/2019</t>
  </si>
  <si>
    <t>703/2016</t>
  </si>
  <si>
    <t>Pregão Presencial - SRP  n°703/2016</t>
  </si>
  <si>
    <t>SERVIÇO DE LIMPEZA E CONSERVAÇÃO, VISANDO À OBTENÇÃO DE ADEQUADAS CONDIÇÕES DE SALUBRIDADE E HIGIENE.</t>
  </si>
  <si>
    <t>12.113/2017</t>
  </si>
  <si>
    <t xml:space="preserve"> 080/2018</t>
  </si>
  <si>
    <t>118/2019</t>
  </si>
  <si>
    <t>05.608.779/0001-46</t>
  </si>
  <si>
    <t>12.412/2018</t>
  </si>
  <si>
    <t>SEE</t>
  </si>
  <si>
    <t>030/2021</t>
  </si>
  <si>
    <t>009/2020</t>
  </si>
  <si>
    <t>Pregão Eletrônico- SRP n°009/2020</t>
  </si>
  <si>
    <t>Menor Preço por Item</t>
  </si>
  <si>
    <t>SERVIÇO TERCEIRIZADO PARA APOIO ADMINISTRATIVO E OPERACIONAL.</t>
  </si>
  <si>
    <t>12.725/2020</t>
  </si>
  <si>
    <t>089/2020</t>
  </si>
  <si>
    <t>102/2021</t>
  </si>
  <si>
    <t>21.813.150/0001-94</t>
  </si>
  <si>
    <t>12.938/2020</t>
  </si>
  <si>
    <t>SANDRO DA SILVA MIRANDA</t>
  </si>
  <si>
    <t>665.490.602-06</t>
  </si>
  <si>
    <t>CID AUGUSTO DE HOLANDA TAVARES</t>
  </si>
  <si>
    <t>701.045.142-72</t>
  </si>
  <si>
    <t>35.462.918/0001-37</t>
  </si>
  <si>
    <t>IANA SARAH BACELAR SARQUIS</t>
  </si>
  <si>
    <t>637.990.812-91</t>
  </si>
  <si>
    <t>KAUÊ FELIPE GOMES CANÊDO</t>
  </si>
  <si>
    <t>035.435.592-90</t>
  </si>
  <si>
    <t>353.507.684-68</t>
  </si>
  <si>
    <t>NORTE CENTRO DE DISTRIBUIÇÃO DE MERCADORIAS EM GERAL LTDA</t>
  </si>
  <si>
    <t>TEC NEWS - LTDA</t>
  </si>
  <si>
    <t>L. E. FERREIRA DA SILVA LTDA</t>
  </si>
  <si>
    <t>SUPRESSÃO</t>
  </si>
  <si>
    <t>PRORROGAÇÃO</t>
  </si>
  <si>
    <t>REPACTUAÇÃO</t>
  </si>
  <si>
    <t>REAJUSTE E PRORROGAÇÃO</t>
  </si>
  <si>
    <t>REAJUSTE</t>
  </si>
  <si>
    <t>CAMILE CASTRO LOPES</t>
  </si>
  <si>
    <t>003.097.112-82</t>
  </si>
  <si>
    <t>TOTAL</t>
  </si>
  <si>
    <t>Nº do Convênio/ Contrato</t>
  </si>
  <si>
    <t>OBS 1: NÃO SE COLOCA (-) EM CELULA EM BRANCO. SE NÃO TIVER INFORMAÇÃO, DEIXA A CELULA EM BRANCO, POIS O SINAL ATRAPALHA AS FORMULAS.</t>
  </si>
  <si>
    <t>OBS 2: NA PARTE DOS "TERMOS ADITIVOS" TEM QUE CONSTAR TODOS OS TERMOS ADITIVOS EM ORDEM. CASO TENHA CONTRATOS DE ANOS ANTERIORES E ESSES ESTAJAM ATIVOS, DEVEM CONSTAR TODOS OS TERMOS ADITIVOS EM ORDEM.</t>
  </si>
  <si>
    <t>OBS 3: COLUNAS (AL) E (AO) POSSUEM FORMULAS. ESTÃO EM BRANCO E DEVEM SER PREENCHIDAS CORRETAMENTE.</t>
  </si>
  <si>
    <t>OBS 4: COLUNAS (AV) ATÉ (BA) - QUE TRATAM DA "Dispensa ou Inexigibilidade de Licitação" DEVEM SER PREENCHIDAS CORRETAMENTE.</t>
  </si>
  <si>
    <t>OBS 5: COLUNA (AN) QUE É AS DESPESAS DOS EXERCÍCIOS ANTERIORES ESTÃO EM BRANCO</t>
  </si>
  <si>
    <t>OBS 6: ORGANIZAR A PLANILHA PELA NUMERAÇÃO DOS CONTRATOS/ANO DE FORMA QUE OS MAIS ANTIGOS FICAM EM CIMA (PRIMEIRO) E OS CONTRATOS MAIS RECENTES EM ÚLTIMO. EX: CONTRATO A/2020; CONTRATO B/2021, CONTRATO C/2022 E CONTRATO D/2023</t>
  </si>
  <si>
    <t>F. M. TERCEIRIZAÇÃO</t>
  </si>
  <si>
    <t>Art 25 lei 8.666/Edital Credenciamento de Serviços Artísticos Nº 001/2022</t>
  </si>
  <si>
    <t>378/2023</t>
  </si>
  <si>
    <t>385/2023</t>
  </si>
  <si>
    <t>(c)</t>
  </si>
  <si>
    <t>394/2023</t>
  </si>
  <si>
    <t>400/2023</t>
  </si>
  <si>
    <t>460/2023</t>
  </si>
  <si>
    <t>393/2023</t>
  </si>
  <si>
    <t>PRESTAÇÃO DE CONTAS MENSAL - EXERCÍCIO 2024</t>
  </si>
  <si>
    <t>Data da Emissão: 25/03/2024</t>
  </si>
  <si>
    <t>Nome do titular do Órgão/Entidade/Fundo (no exercício do cargo): KLOWSBEY VIÉGAS PEREIRA</t>
  </si>
  <si>
    <t>440/2023</t>
  </si>
  <si>
    <t>APRESENTAÇÃO ARTÍSTICA NO SEGMENTO MUSICAL DE VOZ E INSTRUMENTO, PARA O EVENTO DO NATAL DE VIDA, ESPERANÇA E DIGNIDADE, DIA 23 DE DEZEMBRO.4</t>
  </si>
  <si>
    <t>391/2023</t>
  </si>
  <si>
    <t>APRESENTAÇÃO NO SEGMENTO ARTES CENICAS, CATEGORIA DE PERFORMANCE, PARA REALIZAR O EVENTO DO NATAL DE VIDA, ESPERANÇA E DIGNIDADE, NOS DIAS 09 A 30 DE DEZEMBRO DE 2023, LOCALIZADO NA PRAÇA DA REVOLUÇÃO.</t>
  </si>
  <si>
    <t>449/2023</t>
  </si>
  <si>
    <t>APRESENTAÇÃO ARTÍSTICA NO SEGMENTO MUSICAL DE VOZ E INSTRUMENTO, PARA O EVENTO DO NATAL DE VIDA, ESPERANÇA E DIGNIDADE, QUE OCORRERÁ DIA 15 DE DEZEMBRO DE 2023.</t>
  </si>
  <si>
    <t>453/2023</t>
  </si>
  <si>
    <t>404/2023</t>
  </si>
  <si>
    <t>APRESENTAÇÃO ARTÍSTICA NO SEGMENTO MUSICAL DE VOZ E INSTRUMENTO PARA O EVENTO DO NATAL DE ESPERANÇA, VIDA E DIGNIDADE, DIA 14 DE DEZEMBRO DE 2023.</t>
  </si>
  <si>
    <t>439/2023</t>
  </si>
  <si>
    <t>APRESENTAÇÃO ARTÍSTICA NO SEGMENTO MUSICAL DE VOZ E INSTRUMENTO PARA O EVENTO DO NATAL DE VIDA, ESPERANÇA E DIGNIDADE, NO DIA 22 DE DEZEMBRO DE 2023.</t>
  </si>
  <si>
    <t>405/2023</t>
  </si>
  <si>
    <t>434/2023</t>
  </si>
  <si>
    <t>HELIO DE ALBUQUERQUE SILVA SOBRINHO</t>
  </si>
  <si>
    <t>APRESENTAÇÃO ARTÍSTICA NO SEGMENTO MUSICAL, CATEGORIA VOZ E INSTRUMENTO, PARA EXERCER A ATIVIDADE NO 5º EVENTO DE CONFERENCIA MUNICIPAL DE CULTURA, LOCALIZADO NO CINE TEATRO RECREIO.</t>
  </si>
  <si>
    <t>KARIO RAFAEL VIANA ROQUE 86849190253 - ME</t>
  </si>
  <si>
    <t>29.436.726/0001-53</t>
  </si>
  <si>
    <t>APRESENTAÇÃO ARTÍSTICA NO SEGMENTO MUSICAL, CATEGORIA GRUPO DE FORRÓ TRADICIONAL DIA 31 DE DEZEMBRO.</t>
  </si>
  <si>
    <t>445/2023</t>
  </si>
  <si>
    <t>006.370.142-19</t>
  </si>
  <si>
    <t>LUIZ VICTOR DA SILVA BRITO</t>
  </si>
  <si>
    <t>446/2023</t>
  </si>
  <si>
    <t>Constitui Objeto do presente Contrato a prestação de Serviço Artístico seguimento Artes Cênicas, categoria Performance, para realizar apresentação no evento Natal de Vida Esperança e Dignidade, nos dias 25 a 30 de dezembro de 2023, das 19:00h às 21:00h, localizado na Praça da Revolução, Rua R. Barbosa, Centro, em Rio Branco – Acre</t>
  </si>
  <si>
    <t>455/2023</t>
  </si>
  <si>
    <t>403/2023</t>
  </si>
  <si>
    <t>Constitui Objeto do presente Contrato a prestação de Serviço Artístico segmento Culturas Populares e Tradicionais categoria Banda de Fanfarra, para realizar o evento Aniversário de Rio Branco, no dia 28 de dezembro de 2023, das 17:00h às 19:00h, localizado na Praça da Revolução R. Rui Barbosa, no Centro, em Rio Branco – Acre.</t>
  </si>
  <si>
    <t>020/2020</t>
  </si>
  <si>
    <t>006/2020</t>
  </si>
  <si>
    <t>Pregão Eletrônico - SRP N°006/2018</t>
  </si>
  <si>
    <t>Menor taxa de administração</t>
  </si>
  <si>
    <t>IMPLEMENTAÇÃO E OPERACIONALIZAÇÃO DE SISTEMA INFORMATIZADO DE ABASTECIMENTO E ADMINISTRAÇÃO DAS DESPESAS</t>
  </si>
  <si>
    <t>12.447/2018</t>
  </si>
  <si>
    <t>092/2019</t>
  </si>
  <si>
    <t>LINK CARD ADMINISTRADORA DE BENEFÍCIOS LTDA</t>
  </si>
  <si>
    <t>12.039.966/0001-11</t>
  </si>
  <si>
    <t>001/2019</t>
  </si>
  <si>
    <t>12.486/2019</t>
  </si>
  <si>
    <t>SEAD</t>
  </si>
  <si>
    <t>147/2023</t>
  </si>
  <si>
    <t>241/2022</t>
  </si>
  <si>
    <t>Pregão Eletrônico- SRP n° 030/2023</t>
  </si>
  <si>
    <t>Registro de Preços visando a Contratação de empresa para serviços de sonorização e iluminação para eventos, a fim de atender as demandas da Fundação Municipal de Cultura Esporte e Lazer Garibaldi Brasil - FGB</t>
  </si>
  <si>
    <t>011/2023</t>
  </si>
  <si>
    <t>172/2023</t>
  </si>
  <si>
    <t>HAPPY COMERCIO E SERVICO EM EVENTOS LTDA</t>
  </si>
  <si>
    <t>08.229.383/0001-86</t>
  </si>
  <si>
    <t>Menor preço por item</t>
  </si>
  <si>
    <t>I. R. OLIVEIRA</t>
  </si>
  <si>
    <t>28.885.073/0001-27</t>
  </si>
  <si>
    <t>297/2022</t>
  </si>
  <si>
    <t>240/2022</t>
  </si>
  <si>
    <t>Pregão Eletrônico - SRP n°115/2022</t>
  </si>
  <si>
    <t>Menor Preço por item</t>
  </si>
  <si>
    <t>Constitui objeto a contratação de pessoa jurídica para prestação de serviço de locação de automóvel (Caminhonete) com e sem condutor, para atender as demandas da Fundação Municipal de Cultura, Esporte e Lazer Garibaldi Brasil – FGB</t>
  </si>
  <si>
    <t>26/2022</t>
  </si>
  <si>
    <t>19/12/2022</t>
  </si>
  <si>
    <t>19/12/2023</t>
  </si>
  <si>
    <t>EMERSON GONCALVES DA SILVA ME</t>
  </si>
  <si>
    <t>AGIUS SERVICOS, LOGISTICA E EVENTOS LTDA</t>
  </si>
  <si>
    <t>12.278.579/0001-38</t>
  </si>
  <si>
    <t>40.012.506/0001-35</t>
  </si>
  <si>
    <t>462/2023</t>
  </si>
  <si>
    <t>293/2023</t>
  </si>
  <si>
    <t>Pregão Eletronico SRP Nº 103/2023</t>
  </si>
  <si>
    <t>Contratação de empresa especializada em serviço de segurança desarmada, destinada a atender aos eventos da Fundação Municipal de Cultura, Esporte e Lazer Garibaldi Brasil.</t>
  </si>
  <si>
    <t>095/2023</t>
  </si>
  <si>
    <t>18/2023</t>
  </si>
  <si>
    <t>286/2023</t>
  </si>
  <si>
    <t>Registro de Preços para eventual futura contratação de empresa especializada em serviços de montagem com execução de show pirotécnico, visando atender a realização de eventos pela Fundação Municipal de Cultura, Esporte e Lazer Garibaldi Brasil – FGB.</t>
  </si>
  <si>
    <t>Pregão Eletronico SRP Nº 093/2023</t>
  </si>
  <si>
    <t>17/2023</t>
  </si>
  <si>
    <t>340/2023</t>
  </si>
  <si>
    <t>092/2023</t>
  </si>
  <si>
    <t>LEGALMART SERVICO EM EVENTOS LTDA</t>
  </si>
  <si>
    <t>HLX INFORMATICA LTDA</t>
  </si>
  <si>
    <t>BOHRER EQUIPAMENTOS DE AUDIO E VIDEO LTDA</t>
  </si>
  <si>
    <t>136/2021</t>
  </si>
  <si>
    <t>Pregão Eletronico SRP Nº 079/2021</t>
  </si>
  <si>
    <t>210/2021</t>
  </si>
  <si>
    <t>004/2023</t>
  </si>
  <si>
    <t>44.90.52.00</t>
  </si>
  <si>
    <t>002/2022</t>
  </si>
  <si>
    <t>001/2022</t>
  </si>
  <si>
    <t>006/2023</t>
  </si>
  <si>
    <t>Aquisição de equipamentos permanentes (eletrônicos de áudio e mídia e musicais) para estruturação dos Centros
Culturais Lydia Hammes, Thaumaturgo Filho e Neném Sombra, visando atender um convênio firmado com a Prefeitura de Rio Branco através da
Fundação Municipal de Cultura, Esporte e Lazer Garibaldi Brasil e o Ministério do Turismo</t>
  </si>
  <si>
    <t>002/2023</t>
  </si>
  <si>
    <t>07.204.141/0001-75</t>
  </si>
  <si>
    <t>40.147.028/0001-70</t>
  </si>
  <si>
    <t>22.172.252/0001-30</t>
  </si>
  <si>
    <t>PLP SOLUCOES E COMERCIO LTDA</t>
  </si>
  <si>
    <t>36.073.412/0001-07</t>
  </si>
  <si>
    <t>296/2023</t>
  </si>
  <si>
    <t>079/2023</t>
  </si>
  <si>
    <t>077/2023</t>
  </si>
  <si>
    <t>Pregão Eletronico SRP Nº 007/2023</t>
  </si>
  <si>
    <t>Aquisição de equipamentos permanentes (eletrônicos de áudio e mídia e musicais) para estruturação dos Centros Culturais Lydia Hammes, Thaumaturgo Filho e Neném Sombra, visando o atendimento ao Convênio nº 870364/2018, firmado com a Prefeitura de Rio
Branco através da Fundação Municipal de Cultura, Esporte e Lazer Garibaldi Brasil e o Ministério do Turismo</t>
  </si>
  <si>
    <t>JOAO PAULO OLIVEIRA DA SILVA 80360939287</t>
  </si>
  <si>
    <t>39.374.543/0001-04</t>
  </si>
  <si>
    <t>Apresentação artística no segmento Musical na categoria Grupo de Forró Tradicional para atender à solicitação no Evento: Feira da Economia Solidária – ECOSOL na Praça da Revolução, Bairro Centro – Rio Branco, AC. No dia 12 de novembro de 2023, das 19h às 21h.</t>
  </si>
  <si>
    <t>418/2023</t>
  </si>
  <si>
    <t>364/2023</t>
  </si>
  <si>
    <t>ÁLAMO CÁRIO FERNANDES DE HOLANDA</t>
  </si>
  <si>
    <t>Constitui Objeto do presente Contrato a prestação de Serviço Artístico segmento Música Categoria Grupo de Forró Tradicional, para realizar o evento Réveillon de Rio Branco, no dia 31 de dezembro de 2023, das 19:00h às 21:00h, localizado no Calçadão da Gameleira, Rua Sen. Eduardo Assmar, Centro, em Rio Branco – Acre.</t>
  </si>
  <si>
    <t>450/2023</t>
  </si>
  <si>
    <t>51.922.845/0001-75</t>
  </si>
  <si>
    <t>392/2023</t>
  </si>
  <si>
    <t>CHARLEI JORGE DE OLIVEIRA ALBUQUERQUE JUNIOR</t>
  </si>
  <si>
    <t>Constitui Objeto do presente Contrato apresentação de Serviço Artístico segmento Musical, categoria Grupo de Samba, para realizar apresentação no evento Esquenta do Julião Folia 2024, dia 09 de fevereiro de 2024, das 15:00h às 17:00h, que acontecerá no Mercado Municipal Lucio Brana R. Luiz Z da Silva em Rio Branco – Acre.</t>
  </si>
  <si>
    <t>54/2024</t>
  </si>
  <si>
    <t>012/2024</t>
  </si>
  <si>
    <t>024.791.752-43</t>
  </si>
  <si>
    <t>MAGNO PIRES DE ALMEIDA</t>
  </si>
  <si>
    <t>007/2024</t>
  </si>
  <si>
    <t>008/2024</t>
  </si>
  <si>
    <t>Constitui Objeto do presente Contrato a prestação de Serviço Artístico segmento Culturas Populares e Tradicionais, Categoria Bloco Carnavalescos, para realizar apresentação no evento Carnaval Folia Tradição e Alegria, dia 03 de fevereiro de 2024, das 17:00h às 19:00h, que acontecerá na Rua Alexandre Faraht, n° 212, Bairro Ipase, em Rio Branco – Acre</t>
  </si>
  <si>
    <t>528.178-902-30</t>
  </si>
  <si>
    <t>046/2024</t>
  </si>
  <si>
    <t>Apresentação artística no segmento Culturas Populares e Tradicionais, categoria Blocos Carnavalescos para exercer a atividade no Carnaval Folia Tradição e Alegria, que acontecerá das 16:00 horas às 18:00 horas, nos dias 02 e 04 de fevereiro de 2024, em Rio Branco</t>
  </si>
  <si>
    <t>047/2024</t>
  </si>
  <si>
    <t>SANDRA SOUZA NASCIMENTO</t>
  </si>
  <si>
    <t>412.404.302-30</t>
  </si>
  <si>
    <t>003/2024</t>
  </si>
  <si>
    <t>004/2024</t>
  </si>
  <si>
    <t>Constitui Objeto do presente Contrato a prestação de Serviço Artístico segmento Culturas Populares e Tradicionais, Categoria Bloco Carnavalescos, para realizar apresentação no evento Carnaval Folia Tradição e Alegria, dia 03 de fevereiro de 2024, das 19:00h às 21:00h, que acontecerá no Mercado José Júlio Saldanha Braga - (MERCADO DO 15), em Rio Branco – Acre.</t>
  </si>
  <si>
    <t>042/2024</t>
  </si>
  <si>
    <t>Constitui Objeto do presente Contrato a prestação de Serviço Artístico segmento Culturas Populares e Tradicionais, Categoria Bloco Carnavalescos, para realizar apresentação no evento Carnaval Folia Tradição e Alegria, que acontecerá no dia 02/02/2024 no Palácio de Rio Branco, e dia 04/02/2024 na Praça da Revolução em Rio Branco - ACRE, das 20:00h às 22:00h.</t>
  </si>
  <si>
    <t>043/2024</t>
  </si>
  <si>
    <t>ELAINE CRISTINA ALEXANDRE RODRIGUES</t>
  </si>
  <si>
    <t>001/2024</t>
  </si>
  <si>
    <t>002/2024</t>
  </si>
  <si>
    <t>Constitui Objeto do presente Contrato a prestação de Serviço Artístico segmento Culturas Populares e Tradicionais, Categoria Bloco Carnavalescos, para realizar apresentação no evento Carnaval Folia Tradição e Alegria, dia 03 de fevereiro de 2024, das 17:00h às 19:00h, que acontecerá no Mercado José Júlio Saldanha Braga - (MERCADO DO 15), em Rio Branco – Acre.</t>
  </si>
  <si>
    <t>031.613.054-00</t>
  </si>
  <si>
    <t>040/2024</t>
  </si>
  <si>
    <t>041/2024</t>
  </si>
  <si>
    <t>Constitui Objeto do presente Contrato a prestação de Serviço Artístico segmento Culturas Populares e Tradicionais, Categoria Bloco Carnavalescos, para realizar apresentação no evento Carnaval Folia Tradição e Alegria, que acontecerá no dia 02/02/2024 no Palácio de Rio Branco, e dia 04/02/2024 na Praça da Revolução em Rio Branco - ACRE, das 18:00h às 20:00h</t>
  </si>
  <si>
    <t>005/2024</t>
  </si>
  <si>
    <t>006/2024</t>
  </si>
  <si>
    <t>FRANK JOSE FLORENCIO DA COSTA</t>
  </si>
  <si>
    <t>Constitui Objeto do presente Contrato a prestação de Serviço Artístico segmento Culturas Populares e Tradicionais, Categoria Bloco Carnavalescos, para realizar apresentação no evento Carnaval Folia Tradição e Alegria, dia 03 de fevereiro de 2024, das 17:00h às 19:00h, que acontecerá no Mercado Municipal da 6 de agosto, em Rio Branco – Acre</t>
  </si>
  <si>
    <t>510.897.182-68</t>
  </si>
  <si>
    <t>044/2024</t>
  </si>
  <si>
    <t>045/2024</t>
  </si>
  <si>
    <t>Apresentação artística no segmento Culturas Populares e Tradicionais, categoria Blocos Carnavalescos para exercer a atividade no Carnaval Folia Tradição e Alegria, que acontecerá das 22:00 horas às 00:00 horas, nos dias 02 e 04 de fevereiro de 2024, em Rio Branco</t>
  </si>
  <si>
    <t>Manual de Referência - 10ª EDIÇÃO - Anexos IV, VI, VII, VIII e IX</t>
  </si>
  <si>
    <t>IDENTIFICAÇÃO DO ÓRGÃO/ENTIDADE/FUNDO: FUNDAÇÃO MUNICIPAL DE CULTURA, ESPORTE E LAZER GARIBALDI BRASIL - FGB</t>
  </si>
  <si>
    <t>REALIZADO ATÉ O MÊS/ANO: JANEIRO A FEVEREIRO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</si>
</sst>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R$&quot;\ * #,##0.00_-;\-&quot;R$&quot;\ * #,##0.00_-;_-&quot;R$&quot;\ * &quot;-&quot;??_-;_-@_-"/>
    <numFmt numFmtId="164" formatCode="&quot;R$&quot;\ #,##0.00"/>
  </numFmts>
  <fonts count="8" x14ac:knownFonts="1">
    <font>
      <sz val="11"/>
      <color theme="1"/>
      <name val="Calibri"/>
      <family val="2"/>
      <scheme val="minor"/>
    </font>
    <font>
      <sz val="10"/>
      <name val="Arial"/>
      <family val="2"/>
    </font>
    <font>
      <sz val="8"/>
      <name val="Calibri"/>
      <family val="2"/>
      <scheme val="minor"/>
    </font>
    <font>
      <sz val="11"/>
      <color rgb="FF000000"/>
      <name val="Calibri"/>
      <family val="2"/>
    </font>
    <font>
      <sz val="11"/>
      <color theme="1"/>
      <name val="Calibri"/>
      <family val="2"/>
      <scheme val="minor"/>
    </font>
    <font>
      <b/>
      <sz val="10"/>
      <name val="Arial"/>
      <family val="2"/>
    </font>
    <font>
      <sz val="11"/>
      <name val="Arial"/>
      <family val="2"/>
    </font>
    <font>
      <b/>
      <sz val="11"/>
      <name val="Arial"/>
      <family val="2"/>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3" fillId="0" borderId="0"/>
    <xf numFmtId="44" fontId="4" fillId="0" borderId="0" applyFont="0" applyFill="0" applyBorder="0" applyAlignment="0" applyProtection="0"/>
  </cellStyleXfs>
  <cellXfs count="158">
    <xf numFmtId="0" fontId="0" fillId="0" borderId="0" xfId="0"/>
    <xf numFmtId="44" fontId="5" fillId="0" borderId="4" xfId="3" applyFont="1" applyFill="1" applyBorder="1" applyAlignment="1">
      <alignment horizontal="center" vertical="center" wrapText="1"/>
    </xf>
    <xf numFmtId="44" fontId="1" fillId="0" borderId="1" xfId="3" applyFont="1" applyFill="1" applyBorder="1" applyAlignment="1">
      <alignment horizontal="center" vertical="center" wrapText="1"/>
    </xf>
    <xf numFmtId="44" fontId="1" fillId="0" borderId="0" xfId="3" applyFont="1" applyFill="1" applyAlignment="1">
      <alignment vertical="center"/>
    </xf>
    <xf numFmtId="44" fontId="5" fillId="0" borderId="0" xfId="3" applyFont="1" applyFill="1" applyAlignment="1">
      <alignment vertical="center"/>
    </xf>
    <xf numFmtId="44" fontId="1" fillId="0" borderId="0" xfId="3" applyFont="1" applyFill="1" applyAlignment="1">
      <alignment horizontal="center" vertical="center"/>
    </xf>
    <xf numFmtId="44" fontId="5" fillId="0" borderId="1" xfId="3" applyFont="1" applyFill="1" applyBorder="1" applyAlignment="1">
      <alignment horizontal="center" vertical="center" wrapText="1"/>
    </xf>
    <xf numFmtId="44" fontId="1" fillId="0" borderId="1" xfId="3" applyFont="1" applyFill="1" applyBorder="1" applyAlignment="1">
      <alignment horizontal="center" vertical="center" wrapText="1"/>
    </xf>
    <xf numFmtId="44" fontId="1" fillId="0" borderId="11" xfId="3" applyFont="1" applyFill="1" applyBorder="1" applyAlignment="1">
      <alignment horizontal="center" vertical="center" wrapText="1"/>
    </xf>
    <xf numFmtId="44" fontId="1" fillId="0" borderId="12" xfId="3" applyFont="1" applyFill="1" applyBorder="1" applyAlignment="1">
      <alignment horizontal="center" vertical="center" wrapText="1"/>
    </xf>
    <xf numFmtId="44" fontId="1" fillId="0" borderId="1" xfId="3" applyFont="1" applyFill="1" applyBorder="1" applyAlignment="1">
      <alignment horizontal="center" vertical="center"/>
    </xf>
    <xf numFmtId="44" fontId="1" fillId="0" borderId="2" xfId="3" applyFont="1" applyFill="1" applyBorder="1" applyAlignment="1">
      <alignment horizontal="center" vertical="center" wrapText="1"/>
    </xf>
    <xf numFmtId="44" fontId="1" fillId="0" borderId="0" xfId="3" applyFont="1" applyFill="1" applyBorder="1" applyAlignment="1">
      <alignment horizontal="center" vertical="center"/>
    </xf>
    <xf numFmtId="44" fontId="5" fillId="0" borderId="0" xfId="3"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left" vertical="center"/>
    </xf>
    <xf numFmtId="0" fontId="1" fillId="0" borderId="0" xfId="0" applyFont="1" applyFill="1" applyAlignment="1">
      <alignment horizontal="center" vertical="center"/>
    </xf>
    <xf numFmtId="0" fontId="5" fillId="0" borderId="0" xfId="0" applyFont="1" applyFill="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14" fontId="1"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14" fontId="1" fillId="0" borderId="18"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14" fontId="1" fillId="0" borderId="1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164" fontId="1" fillId="0" borderId="1"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horizontal="left" vertical="center" wrapText="1"/>
    </xf>
    <xf numFmtId="14" fontId="1"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xf>
    <xf numFmtId="14" fontId="1" fillId="0" borderId="11" xfId="0" applyNumberFormat="1" applyFont="1" applyFill="1" applyBorder="1" applyAlignment="1">
      <alignment horizontal="center" vertical="center"/>
    </xf>
    <xf numFmtId="3" fontId="1" fillId="0" borderId="1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xf>
    <xf numFmtId="0" fontId="1" fillId="0" borderId="12" xfId="0"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0" fontId="1" fillId="0" borderId="12"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12" xfId="0" applyFont="1" applyFill="1" applyBorder="1" applyAlignment="1">
      <alignment horizontal="left" vertical="center"/>
    </xf>
    <xf numFmtId="14" fontId="1" fillId="0" borderId="12"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49" fontId="1" fillId="0" borderId="2"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xf>
    <xf numFmtId="14" fontId="1" fillId="0" borderId="2" xfId="0" applyNumberFormat="1" applyFont="1" applyFill="1" applyBorder="1" applyAlignment="1">
      <alignment horizontal="center" vertical="center"/>
    </xf>
    <xf numFmtId="3" fontId="1" fillId="0" borderId="2"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7" fontId="1" fillId="0" borderId="11" xfId="0" applyNumberFormat="1" applyFont="1" applyFill="1" applyBorder="1" applyAlignment="1">
      <alignment horizontal="center" vertical="center" wrapText="1"/>
    </xf>
    <xf numFmtId="3" fontId="1" fillId="0" borderId="11" xfId="0" applyNumberFormat="1" applyFont="1" applyFill="1" applyBorder="1" applyAlignment="1">
      <alignment horizontal="center" vertical="center"/>
    </xf>
    <xf numFmtId="10" fontId="1" fillId="0" borderId="11" xfId="0" applyNumberFormat="1" applyFont="1" applyFill="1" applyBorder="1" applyAlignment="1">
      <alignment horizontal="center" vertical="center" wrapText="1"/>
    </xf>
    <xf numFmtId="17" fontId="1" fillId="0" borderId="2"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10" fontId="1" fillId="0" borderId="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xf>
    <xf numFmtId="3" fontId="1" fillId="0" borderId="1" xfId="0" applyNumberFormat="1" applyFont="1" applyFill="1" applyBorder="1" applyAlignment="1">
      <alignment horizontal="center" vertical="center"/>
    </xf>
    <xf numFmtId="14" fontId="1" fillId="0" borderId="11" xfId="0" applyNumberFormat="1" applyFont="1" applyFill="1" applyBorder="1" applyAlignment="1">
      <alignment horizontal="center" vertical="center"/>
    </xf>
    <xf numFmtId="0" fontId="1" fillId="0" borderId="11" xfId="0" applyFont="1" applyFill="1" applyBorder="1" applyAlignment="1">
      <alignment horizontal="left" vertical="center" wrapText="1"/>
    </xf>
    <xf numFmtId="0" fontId="5" fillId="0" borderId="13" xfId="0" applyFont="1" applyFill="1" applyBorder="1" applyAlignment="1">
      <alignment horizontal="center" vertical="center"/>
    </xf>
    <xf numFmtId="0" fontId="1" fillId="0" borderId="17" xfId="0" applyFont="1" applyFill="1" applyBorder="1" applyAlignment="1">
      <alignment horizontal="center" vertical="center" wrapText="1"/>
    </xf>
    <xf numFmtId="3" fontId="1" fillId="0" borderId="11" xfId="0" applyNumberFormat="1" applyFont="1" applyFill="1" applyBorder="1" applyAlignment="1">
      <alignment horizontal="center" vertical="center" wrapText="1"/>
    </xf>
    <xf numFmtId="0" fontId="1" fillId="0" borderId="0" xfId="0" applyFont="1" applyFill="1" applyAlignment="1">
      <alignment vertical="center" wrapText="1"/>
    </xf>
    <xf numFmtId="17"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3" fontId="1" fillId="0" borderId="0" xfId="0" applyNumberFormat="1" applyFont="1" applyFill="1" applyAlignment="1">
      <alignment horizontal="center" vertical="center"/>
    </xf>
    <xf numFmtId="14" fontId="1" fillId="0" borderId="0" xfId="0" applyNumberFormat="1" applyFont="1" applyFill="1" applyAlignment="1">
      <alignment horizontal="center" vertical="center"/>
    </xf>
    <xf numFmtId="17" fontId="5" fillId="0" borderId="0" xfId="0" applyNumberFormat="1" applyFont="1" applyFill="1" applyAlignment="1">
      <alignment horizontal="center" vertical="center"/>
    </xf>
    <xf numFmtId="14" fontId="5" fillId="0" borderId="0" xfId="0" applyNumberFormat="1" applyFont="1" applyFill="1" applyAlignment="1">
      <alignment horizontal="left" vertical="center"/>
    </xf>
    <xf numFmtId="14" fontId="5" fillId="0" borderId="0" xfId="0" applyNumberFormat="1" applyFont="1" applyFill="1" applyAlignment="1">
      <alignment horizontal="center" vertical="center"/>
    </xf>
    <xf numFmtId="0" fontId="5"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6"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left" vertical="center"/>
    </xf>
    <xf numFmtId="44" fontId="6" fillId="0" borderId="0" xfId="3" applyFont="1" applyFill="1" applyAlignment="1">
      <alignment vertical="center"/>
    </xf>
    <xf numFmtId="44" fontId="7" fillId="0" borderId="0" xfId="3"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44" fontId="6" fillId="0" borderId="0" xfId="3" applyFont="1" applyFill="1" applyAlignment="1">
      <alignment horizontal="center" vertical="center"/>
    </xf>
    <xf numFmtId="44" fontId="6" fillId="0" borderId="0" xfId="3" applyFont="1" applyFill="1" applyAlignment="1">
      <alignment horizontal="left" vertical="center"/>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4" fontId="1"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wrapText="1"/>
    </xf>
    <xf numFmtId="44" fontId="1" fillId="0" borderId="11" xfId="3" applyFont="1" applyFill="1" applyBorder="1" applyAlignment="1">
      <alignment horizontal="center" vertical="center" wrapText="1"/>
    </xf>
    <xf numFmtId="10" fontId="1"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14" fontId="1" fillId="0" borderId="12" xfId="0" applyNumberFormat="1" applyFont="1" applyFill="1" applyBorder="1" applyAlignment="1">
      <alignment horizontal="center" vertical="center" wrapText="1"/>
    </xf>
    <xf numFmtId="44" fontId="1" fillId="0" borderId="1" xfId="3" applyFont="1" applyFill="1" applyBorder="1" applyAlignment="1">
      <alignment horizontal="center" vertical="center"/>
    </xf>
    <xf numFmtId="44" fontId="1" fillId="0" borderId="11" xfId="3" applyFont="1" applyFill="1" applyBorder="1" applyAlignment="1">
      <alignment horizontal="center" vertical="center"/>
    </xf>
    <xf numFmtId="44" fontId="1" fillId="0" borderId="12" xfId="3" applyFont="1" applyFill="1" applyBorder="1" applyAlignment="1">
      <alignment horizontal="center" vertical="center"/>
    </xf>
    <xf numFmtId="44" fontId="1" fillId="0" borderId="2" xfId="3" applyFont="1" applyFill="1" applyBorder="1" applyAlignment="1">
      <alignment horizontal="center" vertical="center"/>
    </xf>
    <xf numFmtId="44" fontId="1" fillId="0" borderId="11" xfId="3" applyFont="1" applyFill="1" applyBorder="1" applyAlignment="1">
      <alignment horizontal="center" vertical="center"/>
    </xf>
    <xf numFmtId="44" fontId="5" fillId="0" borderId="1" xfId="3" applyFont="1" applyFill="1" applyBorder="1" applyAlignment="1">
      <alignment horizontal="center" vertical="center" wrapText="1"/>
    </xf>
    <xf numFmtId="44" fontId="1" fillId="0" borderId="2" xfId="3" applyFont="1" applyFill="1" applyBorder="1" applyAlignment="1">
      <alignment horizontal="center" vertical="center" wrapText="1"/>
    </xf>
    <xf numFmtId="44" fontId="1" fillId="0" borderId="18" xfId="3" applyFont="1" applyFill="1" applyBorder="1" applyAlignment="1">
      <alignment horizontal="center" vertical="center" wrapText="1"/>
    </xf>
    <xf numFmtId="44" fontId="1" fillId="0" borderId="12" xfId="3"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3" fontId="5" fillId="0" borderId="20"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20" xfId="0" applyFont="1" applyFill="1" applyBorder="1" applyAlignment="1">
      <alignment horizontal="left" vertical="center"/>
    </xf>
    <xf numFmtId="14" fontId="5" fillId="0" borderId="20" xfId="0" applyNumberFormat="1" applyFont="1" applyFill="1" applyBorder="1" applyAlignment="1">
      <alignment horizontal="center" vertical="center"/>
    </xf>
    <xf numFmtId="44" fontId="5" fillId="0" borderId="20" xfId="3" applyFont="1" applyFill="1" applyBorder="1" applyAlignment="1">
      <alignment horizontal="center" vertical="center"/>
    </xf>
    <xf numFmtId="3" fontId="5" fillId="0" borderId="20" xfId="0" applyNumberFormat="1"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cellXfs>
  <cellStyles count="4">
    <cellStyle name="Moeda" xfId="3" builtinId="4"/>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981075</xdr:colOff>
      <xdr:row>0</xdr:row>
      <xdr:rowOff>85725</xdr:rowOff>
    </xdr:from>
    <xdr:to>
      <xdr:col>11</xdr:col>
      <xdr:colOff>981075</xdr:colOff>
      <xdr:row>2</xdr:row>
      <xdr:rowOff>119063</xdr:rowOff>
    </xdr:to>
    <xdr:pic>
      <xdr:nvPicPr>
        <xdr:cNvPr id="2" name="Imagem 1" descr="pmrb_evandro">
          <a:extLst>
            <a:ext uri="{FF2B5EF4-FFF2-40B4-BE49-F238E27FC236}">
              <a16:creationId xmlns:a16="http://schemas.microsoft.com/office/drawing/2014/main" id="{CE0A75A1-2263-4779-9565-9D5A7F9E5A1C}"/>
            </a:ext>
          </a:extLst>
        </xdr:cNvPr>
        <xdr:cNvPicPr/>
      </xdr:nvPicPr>
      <xdr:blipFill>
        <a:blip xmlns:r="http://schemas.openxmlformats.org/officeDocument/2006/relationships" r:embed="rId1" cstate="print"/>
        <a:srcRect/>
        <a:stretch>
          <a:fillRect/>
        </a:stretch>
      </xdr:blipFill>
      <xdr:spPr bwMode="auto">
        <a:xfrm>
          <a:off x="14525625" y="85725"/>
          <a:ext cx="0" cy="457200"/>
        </a:xfrm>
        <a:prstGeom prst="rect">
          <a:avLst/>
        </a:prstGeom>
        <a:noFill/>
        <a:ln w="9525">
          <a:noFill/>
          <a:miter lim="800000"/>
          <a:headEnd/>
          <a:tailEnd/>
        </a:ln>
      </xdr:spPr>
    </xdr:pic>
    <xdr:clientData/>
  </xdr:twoCellAnchor>
  <xdr:twoCellAnchor editAs="oneCell">
    <xdr:from>
      <xdr:col>1</xdr:col>
      <xdr:colOff>104775</xdr:colOff>
      <xdr:row>0</xdr:row>
      <xdr:rowOff>0</xdr:rowOff>
    </xdr:from>
    <xdr:to>
      <xdr:col>1</xdr:col>
      <xdr:colOff>642937</xdr:colOff>
      <xdr:row>3</xdr:row>
      <xdr:rowOff>13229</xdr:rowOff>
    </xdr:to>
    <xdr:pic>
      <xdr:nvPicPr>
        <xdr:cNvPr id="3" name="Imagem 2" descr="pmrb_evandro">
          <a:extLst>
            <a:ext uri="{FF2B5EF4-FFF2-40B4-BE49-F238E27FC236}">
              <a16:creationId xmlns:a16="http://schemas.microsoft.com/office/drawing/2014/main" id="{A16004A6-AB86-4011-BF5B-979F2793CBEE}"/>
            </a:ext>
          </a:extLst>
        </xdr:cNvPr>
        <xdr:cNvPicPr/>
      </xdr:nvPicPr>
      <xdr:blipFill>
        <a:blip xmlns:r="http://schemas.openxmlformats.org/officeDocument/2006/relationships" r:embed="rId1" cstate="print"/>
        <a:srcRect/>
        <a:stretch>
          <a:fillRect/>
        </a:stretch>
      </xdr:blipFill>
      <xdr:spPr bwMode="auto">
        <a:xfrm>
          <a:off x="581025" y="0"/>
          <a:ext cx="538162" cy="58472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37"/>
  <sheetViews>
    <sheetView tabSelected="1" zoomScale="80" zoomScaleNormal="80" workbookViewId="0">
      <selection activeCell="AT66" sqref="AT66"/>
    </sheetView>
  </sheetViews>
  <sheetFormatPr defaultColWidth="9.140625" defaultRowHeight="12.75" x14ac:dyDescent="0.25"/>
  <cols>
    <col min="1" max="1" width="7.140625" style="14" customWidth="1"/>
    <col min="2" max="2" width="15.85546875" style="14" bestFit="1" customWidth="1"/>
    <col min="3" max="3" width="16.85546875" style="14" customWidth="1"/>
    <col min="4" max="4" width="25.5703125" style="14" customWidth="1"/>
    <col min="5" max="5" width="19.42578125" style="14" customWidth="1"/>
    <col min="6" max="6" width="70.7109375" style="15" customWidth="1"/>
    <col min="7" max="7" width="13" style="14" customWidth="1"/>
    <col min="8" max="8" width="14.140625" style="14" customWidth="1"/>
    <col min="9" max="10" width="10.85546875" style="14" bestFit="1" customWidth="1"/>
    <col min="11" max="11" width="12.28515625" style="16" bestFit="1" customWidth="1"/>
    <col min="12" max="12" width="55.140625" style="98" bestFit="1" customWidth="1"/>
    <col min="13" max="14" width="19.42578125" style="14" bestFit="1" customWidth="1"/>
    <col min="15" max="15" width="18.140625" style="3" bestFit="1" customWidth="1"/>
    <col min="16" max="16" width="12.140625" style="14" customWidth="1"/>
    <col min="17" max="17" width="10.85546875" style="14" bestFit="1" customWidth="1"/>
    <col min="18" max="18" width="12.42578125" style="14" bestFit="1" customWidth="1"/>
    <col min="19" max="19" width="11.85546875" style="14" customWidth="1"/>
    <col min="20" max="20" width="11.28515625" style="14" customWidth="1"/>
    <col min="21" max="21" width="14" style="3" customWidth="1"/>
    <col min="22" max="22" width="15.28515625" style="3" bestFit="1" customWidth="1"/>
    <col min="23" max="23" width="13.5703125" style="14" bestFit="1" customWidth="1"/>
    <col min="24" max="24" width="10.5703125" style="14" customWidth="1"/>
    <col min="25" max="25" width="13.42578125" style="14" customWidth="1"/>
    <col min="26" max="26" width="14.7109375" style="14" customWidth="1"/>
    <col min="27" max="27" width="13.140625" style="14" customWidth="1"/>
    <col min="28" max="28" width="16" style="14" bestFit="1" customWidth="1"/>
    <col min="29" max="29" width="12.140625" style="14" customWidth="1"/>
    <col min="30" max="30" width="10.5703125" style="14" customWidth="1"/>
    <col min="31" max="31" width="11.5703125" style="14" bestFit="1" customWidth="1"/>
    <col min="32" max="32" width="12" style="14" bestFit="1" customWidth="1"/>
    <col min="33" max="33" width="15.28515625" style="3" bestFit="1" customWidth="1"/>
    <col min="34" max="34" width="15" style="3" bestFit="1" customWidth="1"/>
    <col min="35" max="35" width="19.85546875" style="14" bestFit="1" customWidth="1"/>
    <col min="36" max="36" width="10.5703125" style="14" customWidth="1"/>
    <col min="37" max="37" width="18.42578125" style="14" bestFit="1" customWidth="1"/>
    <col min="38" max="38" width="27.7109375" style="3" bestFit="1" customWidth="1"/>
    <col min="39" max="39" width="18.85546875" style="3" bestFit="1" customWidth="1"/>
    <col min="40" max="40" width="16.85546875" style="3" customWidth="1"/>
    <col min="41" max="41" width="18.42578125" style="3" bestFit="1" customWidth="1"/>
    <col min="42" max="42" width="11.5703125" style="14" customWidth="1"/>
    <col min="43" max="44" width="10.85546875" style="14" bestFit="1" customWidth="1"/>
    <col min="45" max="45" width="13" style="14" customWidth="1"/>
    <col min="46" max="46" width="20.140625" style="14" bestFit="1" customWidth="1"/>
    <col min="47" max="47" width="14.42578125" style="14" customWidth="1"/>
    <col min="48" max="48" width="17.28515625" style="14" customWidth="1"/>
    <col min="49" max="50" width="16.42578125" style="14" customWidth="1"/>
    <col min="51" max="51" width="13.28515625" style="14" customWidth="1"/>
    <col min="52" max="52" width="15.7109375" style="14" customWidth="1"/>
    <col min="53" max="53" width="10.85546875" style="14" bestFit="1" customWidth="1"/>
    <col min="54" max="54" width="5.5703125" style="14" bestFit="1" customWidth="1"/>
    <col min="55" max="55" width="11.85546875" style="14" customWidth="1"/>
    <col min="56" max="56" width="6.42578125" style="14" bestFit="1" customWidth="1"/>
    <col min="57" max="57" width="9.5703125" style="14" bestFit="1" customWidth="1"/>
    <col min="58" max="59" width="4.28515625" style="14" bestFit="1" customWidth="1"/>
    <col min="60" max="60" width="15.42578125" style="14" customWidth="1"/>
    <col min="61" max="61" width="16.140625" style="14" customWidth="1"/>
    <col min="62" max="62" width="14.28515625" style="14" customWidth="1"/>
    <col min="63" max="63" width="6.42578125" style="14" bestFit="1" customWidth="1"/>
    <col min="64" max="64" width="8.85546875" style="14" bestFit="1" customWidth="1"/>
    <col min="65" max="65" width="7.85546875" style="14" bestFit="1" customWidth="1"/>
    <col min="66" max="16384" width="9.140625" style="14"/>
  </cols>
  <sheetData>
    <row r="1" spans="1:65" s="118" customFormat="1" ht="15" x14ac:dyDescent="0.25">
      <c r="F1" s="119"/>
      <c r="K1" s="120"/>
      <c r="L1" s="121"/>
      <c r="O1" s="122"/>
      <c r="U1" s="122"/>
      <c r="V1" s="122"/>
      <c r="AG1" s="122"/>
      <c r="AH1" s="122"/>
      <c r="AL1" s="122"/>
      <c r="AM1" s="122"/>
      <c r="AN1" s="122"/>
      <c r="AO1" s="122"/>
      <c r="AP1" s="119"/>
      <c r="AQ1" s="119"/>
      <c r="AR1" s="119"/>
      <c r="AS1" s="119"/>
      <c r="AT1" s="119"/>
      <c r="AU1" s="119"/>
      <c r="AV1" s="119"/>
      <c r="AW1" s="119"/>
      <c r="AX1" s="119"/>
      <c r="AY1" s="119"/>
      <c r="AZ1" s="119"/>
      <c r="BA1" s="119"/>
    </row>
    <row r="2" spans="1:65" s="118" customFormat="1" ht="15" x14ac:dyDescent="0.25">
      <c r="F2" s="119"/>
      <c r="K2" s="120"/>
      <c r="L2" s="121"/>
      <c r="O2" s="122"/>
      <c r="U2" s="122"/>
      <c r="V2" s="122"/>
      <c r="AG2" s="122"/>
      <c r="AH2" s="122"/>
      <c r="AL2" s="122"/>
      <c r="AM2" s="122"/>
      <c r="AN2" s="122"/>
      <c r="AO2" s="122"/>
      <c r="AP2" s="119"/>
      <c r="AQ2" s="119"/>
      <c r="AR2" s="119"/>
      <c r="AS2" s="119"/>
      <c r="AT2" s="119"/>
      <c r="AU2" s="119"/>
      <c r="AV2" s="119"/>
      <c r="AW2" s="119"/>
      <c r="AX2" s="119"/>
      <c r="AY2" s="119"/>
      <c r="AZ2" s="119"/>
      <c r="BA2" s="119"/>
    </row>
    <row r="3" spans="1:65" s="118" customFormat="1" ht="15" x14ac:dyDescent="0.25">
      <c r="F3" s="119"/>
      <c r="K3" s="120"/>
      <c r="L3" s="121"/>
      <c r="O3" s="122"/>
      <c r="U3" s="122"/>
      <c r="V3" s="122"/>
      <c r="AG3" s="122"/>
      <c r="AH3" s="122"/>
      <c r="AL3" s="122"/>
      <c r="AM3" s="122"/>
      <c r="AN3" s="122"/>
      <c r="AO3" s="122"/>
      <c r="AP3" s="119"/>
      <c r="AQ3" s="119"/>
      <c r="AR3" s="119"/>
      <c r="AS3" s="119"/>
      <c r="AT3" s="119"/>
      <c r="AU3" s="119"/>
      <c r="AV3" s="119"/>
      <c r="AW3" s="119"/>
      <c r="AX3" s="119"/>
      <c r="AY3" s="119"/>
      <c r="AZ3" s="119"/>
      <c r="BA3" s="119"/>
    </row>
    <row r="4" spans="1:65" s="120" customFormat="1" ht="15" x14ac:dyDescent="0.25">
      <c r="A4" s="120" t="s">
        <v>0</v>
      </c>
      <c r="F4" s="121"/>
      <c r="L4" s="121"/>
      <c r="O4" s="123"/>
      <c r="U4" s="123"/>
      <c r="V4" s="123"/>
      <c r="AG4" s="123"/>
      <c r="AH4" s="123"/>
      <c r="AL4" s="123"/>
      <c r="AM4" s="123"/>
      <c r="AN4" s="123"/>
      <c r="AO4" s="123"/>
    </row>
    <row r="5" spans="1:65" s="118" customFormat="1" ht="15" x14ac:dyDescent="0.25">
      <c r="B5" s="124"/>
      <c r="C5" s="124"/>
      <c r="D5" s="124"/>
      <c r="E5" s="124"/>
      <c r="F5" s="119"/>
      <c r="G5" s="124"/>
      <c r="H5" s="124"/>
      <c r="I5" s="124"/>
      <c r="J5" s="124"/>
      <c r="K5" s="125"/>
      <c r="L5" s="121"/>
      <c r="M5" s="124"/>
      <c r="N5" s="124"/>
      <c r="O5" s="126"/>
      <c r="P5" s="124"/>
      <c r="Q5" s="124"/>
      <c r="R5" s="124"/>
      <c r="S5" s="124"/>
      <c r="T5" s="124"/>
      <c r="U5" s="126"/>
      <c r="V5" s="126"/>
      <c r="W5" s="124"/>
      <c r="X5" s="124"/>
      <c r="Y5" s="124"/>
      <c r="Z5" s="124"/>
      <c r="AA5" s="124"/>
      <c r="AB5" s="124"/>
      <c r="AC5" s="124"/>
      <c r="AD5" s="124"/>
      <c r="AE5" s="124"/>
      <c r="AF5" s="124"/>
      <c r="AG5" s="126"/>
      <c r="AH5" s="126"/>
      <c r="AI5" s="124"/>
      <c r="AJ5" s="124"/>
      <c r="AK5" s="124"/>
      <c r="AL5" s="126"/>
      <c r="AM5" s="126"/>
      <c r="AN5" s="126"/>
      <c r="AO5" s="126"/>
      <c r="AP5" s="124"/>
      <c r="AQ5" s="124"/>
      <c r="AR5" s="124"/>
      <c r="AS5" s="124"/>
      <c r="AT5" s="124"/>
      <c r="AU5" s="124"/>
      <c r="AV5" s="124"/>
      <c r="AW5" s="124"/>
      <c r="AX5" s="124"/>
      <c r="AY5" s="124"/>
      <c r="AZ5" s="124"/>
      <c r="BA5" s="124"/>
    </row>
    <row r="6" spans="1:65" s="120" customFormat="1" ht="15" x14ac:dyDescent="0.25">
      <c r="A6" s="120" t="s">
        <v>285</v>
      </c>
      <c r="F6" s="121"/>
      <c r="L6" s="121"/>
      <c r="O6" s="123"/>
      <c r="U6" s="123"/>
      <c r="V6" s="123"/>
      <c r="AG6" s="123"/>
      <c r="AH6" s="123"/>
      <c r="AL6" s="123"/>
      <c r="AM6" s="123"/>
      <c r="AN6" s="123"/>
      <c r="AO6" s="123"/>
    </row>
    <row r="7" spans="1:65" s="118" customFormat="1" ht="15" x14ac:dyDescent="0.25">
      <c r="A7" s="118" t="s">
        <v>1</v>
      </c>
      <c r="F7" s="119"/>
      <c r="K7" s="120"/>
      <c r="L7" s="121"/>
      <c r="N7" s="119"/>
      <c r="O7" s="127"/>
      <c r="P7" s="119"/>
      <c r="Q7" s="119"/>
      <c r="R7" s="119"/>
      <c r="S7" s="119"/>
      <c r="T7" s="119"/>
      <c r="U7" s="127"/>
      <c r="V7" s="127"/>
      <c r="W7" s="119"/>
      <c r="X7" s="119"/>
      <c r="Y7" s="119"/>
      <c r="Z7" s="119"/>
      <c r="AA7" s="119"/>
      <c r="AB7" s="119"/>
      <c r="AC7" s="119"/>
      <c r="AD7" s="119"/>
      <c r="AE7" s="119"/>
      <c r="AF7" s="119"/>
      <c r="AG7" s="127"/>
      <c r="AH7" s="127"/>
      <c r="AI7" s="119"/>
      <c r="AJ7" s="119"/>
      <c r="AK7" s="119"/>
      <c r="AL7" s="127"/>
      <c r="AM7" s="127"/>
      <c r="AN7" s="127"/>
      <c r="AO7" s="127"/>
      <c r="AP7" s="119"/>
      <c r="AQ7" s="119"/>
      <c r="AR7" s="119"/>
      <c r="AS7" s="119"/>
      <c r="AT7" s="119"/>
      <c r="AU7" s="119"/>
      <c r="AV7" s="119"/>
      <c r="AW7" s="119"/>
      <c r="AX7" s="119"/>
      <c r="AY7" s="119"/>
      <c r="AZ7" s="119"/>
      <c r="BA7" s="119"/>
      <c r="BB7" s="119"/>
    </row>
    <row r="8" spans="1:65" s="118" customFormat="1" ht="15" x14ac:dyDescent="0.25">
      <c r="A8" s="118" t="s">
        <v>431</v>
      </c>
      <c r="F8" s="119"/>
      <c r="G8" s="119"/>
      <c r="H8" s="119"/>
      <c r="I8" s="119"/>
      <c r="J8" s="119"/>
      <c r="K8" s="121"/>
      <c r="L8" s="121"/>
      <c r="M8" s="119"/>
      <c r="N8" s="119"/>
      <c r="O8" s="127"/>
      <c r="P8" s="119"/>
      <c r="Q8" s="119"/>
      <c r="R8" s="119"/>
      <c r="S8" s="119"/>
      <c r="T8" s="119"/>
      <c r="U8" s="127"/>
      <c r="V8" s="127"/>
      <c r="W8" s="119"/>
      <c r="X8" s="119"/>
      <c r="Y8" s="119"/>
      <c r="Z8" s="119"/>
      <c r="AA8" s="119"/>
      <c r="AB8" s="119"/>
      <c r="AC8" s="119"/>
      <c r="AD8" s="119"/>
      <c r="AE8" s="119"/>
      <c r="AF8" s="119"/>
      <c r="AG8" s="127"/>
      <c r="AH8" s="127"/>
      <c r="AI8" s="119"/>
      <c r="AJ8" s="119"/>
      <c r="AK8" s="119"/>
      <c r="AL8" s="127"/>
      <c r="AM8" s="127"/>
      <c r="AN8" s="127"/>
      <c r="AO8" s="127"/>
      <c r="AP8" s="119"/>
      <c r="AQ8" s="119"/>
      <c r="AR8" s="119"/>
      <c r="AS8" s="119"/>
      <c r="AT8" s="119"/>
      <c r="AU8" s="119"/>
      <c r="AV8" s="119"/>
      <c r="AW8" s="119"/>
      <c r="AX8" s="119"/>
      <c r="AY8" s="119"/>
      <c r="AZ8" s="119"/>
      <c r="BA8" s="119"/>
      <c r="BB8" s="119"/>
    </row>
    <row r="9" spans="1:65" s="118" customFormat="1" ht="15" x14ac:dyDescent="0.25">
      <c r="B9" s="124"/>
      <c r="C9" s="124"/>
      <c r="D9" s="124"/>
      <c r="E9" s="124"/>
      <c r="F9" s="119"/>
      <c r="G9" s="124"/>
      <c r="H9" s="124" t="s">
        <v>2</v>
      </c>
      <c r="I9" s="124"/>
      <c r="J9" s="124"/>
      <c r="K9" s="125"/>
      <c r="L9" s="121"/>
      <c r="M9" s="124"/>
      <c r="N9" s="124"/>
      <c r="O9" s="126"/>
      <c r="P9" s="124"/>
      <c r="Q9" s="124"/>
      <c r="R9" s="124"/>
      <c r="S9" s="124"/>
      <c r="T9" s="124"/>
      <c r="U9" s="126"/>
      <c r="V9" s="126"/>
      <c r="W9" s="124"/>
      <c r="X9" s="124"/>
      <c r="Y9" s="124"/>
      <c r="Z9" s="124"/>
      <c r="AA9" s="124"/>
      <c r="AB9" s="124"/>
      <c r="AC9" s="124"/>
      <c r="AD9" s="124"/>
      <c r="AE9" s="124"/>
      <c r="AF9" s="124"/>
      <c r="AG9" s="126"/>
      <c r="AH9" s="126"/>
      <c r="AI9" s="124"/>
      <c r="AJ9" s="124"/>
      <c r="AK9" s="124"/>
      <c r="AL9" s="126"/>
      <c r="AM9" s="126"/>
      <c r="AN9" s="126"/>
      <c r="AO9" s="126"/>
      <c r="AP9" s="124"/>
      <c r="AQ9" s="124"/>
      <c r="AR9" s="124"/>
      <c r="AS9" s="124"/>
      <c r="AT9" s="124"/>
      <c r="AU9" s="124"/>
      <c r="AV9" s="124"/>
      <c r="AW9" s="124"/>
      <c r="AX9" s="124"/>
      <c r="AY9" s="124"/>
      <c r="AZ9" s="124"/>
      <c r="BA9" s="124"/>
      <c r="BB9" s="124"/>
    </row>
    <row r="10" spans="1:65" s="118" customFormat="1" ht="15" x14ac:dyDescent="0.25">
      <c r="A10" s="120" t="s">
        <v>432</v>
      </c>
      <c r="D10" s="120"/>
      <c r="F10" s="119"/>
      <c r="K10" s="120"/>
      <c r="L10" s="121"/>
      <c r="O10" s="122"/>
      <c r="U10" s="122"/>
      <c r="V10" s="122"/>
      <c r="AG10" s="122"/>
      <c r="AH10" s="122"/>
      <c r="AL10" s="122"/>
      <c r="AM10" s="122"/>
      <c r="AN10" s="122"/>
      <c r="AO10" s="122"/>
    </row>
    <row r="11" spans="1:65" s="118" customFormat="1" ht="15" x14ac:dyDescent="0.25">
      <c r="A11" s="120" t="s">
        <v>433</v>
      </c>
      <c r="F11" s="119"/>
      <c r="K11" s="120"/>
      <c r="L11" s="121"/>
      <c r="O11" s="122"/>
      <c r="U11" s="122"/>
      <c r="V11" s="122"/>
      <c r="AG11" s="122"/>
      <c r="AH11" s="122"/>
      <c r="AL11" s="122"/>
      <c r="AM11" s="122"/>
      <c r="AN11" s="122"/>
      <c r="AO11" s="122"/>
    </row>
    <row r="12" spans="1:65" s="118" customFormat="1" ht="15" x14ac:dyDescent="0.25">
      <c r="B12" s="124"/>
      <c r="C12" s="124"/>
      <c r="D12" s="124"/>
      <c r="E12" s="124"/>
      <c r="F12" s="119"/>
      <c r="G12" s="124"/>
      <c r="H12" s="124"/>
      <c r="I12" s="124"/>
      <c r="J12" s="124"/>
      <c r="K12" s="125"/>
      <c r="L12" s="121"/>
      <c r="M12" s="124"/>
      <c r="N12" s="124"/>
      <c r="O12" s="126"/>
      <c r="P12" s="124"/>
      <c r="Q12" s="124"/>
      <c r="R12" s="124"/>
      <c r="S12" s="124"/>
      <c r="T12" s="124"/>
      <c r="U12" s="126"/>
      <c r="V12" s="126"/>
      <c r="W12" s="124"/>
      <c r="X12" s="124"/>
      <c r="Y12" s="124"/>
      <c r="Z12" s="124"/>
      <c r="AA12" s="124"/>
      <c r="AB12" s="124"/>
      <c r="AC12" s="124"/>
      <c r="AD12" s="124"/>
      <c r="AE12" s="124"/>
      <c r="AF12" s="124"/>
      <c r="AG12" s="126"/>
      <c r="AH12" s="126"/>
      <c r="AI12" s="124"/>
      <c r="AJ12" s="124"/>
      <c r="AK12" s="124"/>
      <c r="AL12" s="126"/>
      <c r="AM12" s="126"/>
      <c r="AN12" s="126"/>
      <c r="AO12" s="126"/>
      <c r="AP12" s="124"/>
      <c r="AQ12" s="124"/>
      <c r="AR12" s="124"/>
      <c r="AS12" s="124"/>
      <c r="AT12" s="124"/>
      <c r="AU12" s="124"/>
      <c r="AV12" s="124"/>
      <c r="AW12" s="124"/>
      <c r="AX12" s="124"/>
      <c r="AY12" s="124"/>
      <c r="AZ12" s="124"/>
      <c r="BA12" s="124"/>
    </row>
    <row r="13" spans="1:65" s="118" customFormat="1" ht="15.75" thickBot="1" x14ac:dyDescent="0.3">
      <c r="A13" s="120" t="s">
        <v>3</v>
      </c>
      <c r="B13" s="120"/>
      <c r="C13" s="120"/>
      <c r="D13" s="120"/>
      <c r="E13" s="120"/>
      <c r="F13" s="121"/>
      <c r="G13" s="120"/>
      <c r="H13" s="120"/>
      <c r="I13" s="120"/>
      <c r="J13" s="120"/>
      <c r="K13" s="120"/>
      <c r="L13" s="121"/>
      <c r="M13" s="120"/>
      <c r="N13" s="120"/>
      <c r="O13" s="123"/>
      <c r="P13" s="120"/>
      <c r="Q13" s="120"/>
      <c r="R13" s="120"/>
      <c r="S13" s="120"/>
      <c r="T13" s="120"/>
      <c r="U13" s="123"/>
      <c r="V13" s="123"/>
      <c r="W13" s="120"/>
      <c r="X13" s="120"/>
      <c r="Y13" s="120"/>
      <c r="Z13" s="120"/>
      <c r="AA13" s="120"/>
      <c r="AB13" s="120"/>
      <c r="AC13" s="120"/>
      <c r="AD13" s="120"/>
      <c r="AE13" s="120"/>
      <c r="AF13" s="120"/>
      <c r="AG13" s="123"/>
      <c r="AH13" s="123"/>
      <c r="AI13" s="120"/>
      <c r="AJ13" s="120"/>
      <c r="AK13" s="120"/>
      <c r="AL13" s="123"/>
      <c r="AM13" s="123"/>
      <c r="AN13" s="123"/>
      <c r="AO13" s="123"/>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row>
    <row r="14" spans="1:65" x14ac:dyDescent="0.25">
      <c r="A14" s="20" t="s">
        <v>4</v>
      </c>
      <c r="B14" s="21" t="s">
        <v>5</v>
      </c>
      <c r="C14" s="21"/>
      <c r="D14" s="21"/>
      <c r="E14" s="21"/>
      <c r="F14" s="21"/>
      <c r="G14" s="21"/>
      <c r="H14" s="22"/>
      <c r="I14" s="23"/>
      <c r="J14" s="24"/>
      <c r="K14" s="22" t="s">
        <v>6</v>
      </c>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4"/>
      <c r="AP14" s="21" t="s">
        <v>7</v>
      </c>
      <c r="AQ14" s="21"/>
      <c r="AR14" s="21"/>
      <c r="AS14" s="21"/>
      <c r="AT14" s="21"/>
      <c r="AU14" s="21"/>
      <c r="AV14" s="21" t="s">
        <v>8</v>
      </c>
      <c r="AW14" s="21"/>
      <c r="AX14" s="21"/>
      <c r="AY14" s="21"/>
      <c r="AZ14" s="21"/>
      <c r="BA14" s="21"/>
      <c r="BB14" s="21" t="s">
        <v>9</v>
      </c>
      <c r="BC14" s="21"/>
      <c r="BD14" s="21"/>
      <c r="BE14" s="21"/>
      <c r="BF14" s="21"/>
      <c r="BG14" s="21"/>
      <c r="BH14" s="21"/>
      <c r="BI14" s="21"/>
      <c r="BJ14" s="21"/>
      <c r="BK14" s="21"/>
      <c r="BL14" s="21"/>
      <c r="BM14" s="25"/>
    </row>
    <row r="15" spans="1:65" x14ac:dyDescent="0.25">
      <c r="A15" s="26"/>
      <c r="B15" s="27"/>
      <c r="C15" s="27"/>
      <c r="D15" s="27"/>
      <c r="E15" s="27"/>
      <c r="F15" s="27"/>
      <c r="G15" s="27"/>
      <c r="H15" s="27" t="s">
        <v>10</v>
      </c>
      <c r="I15" s="27"/>
      <c r="J15" s="27"/>
      <c r="K15" s="27" t="s">
        <v>11</v>
      </c>
      <c r="L15" s="27"/>
      <c r="M15" s="27"/>
      <c r="N15" s="27"/>
      <c r="O15" s="27"/>
      <c r="P15" s="27"/>
      <c r="Q15" s="27"/>
      <c r="R15" s="27"/>
      <c r="S15" s="27"/>
      <c r="T15" s="27"/>
      <c r="U15" s="27"/>
      <c r="V15" s="27"/>
      <c r="W15" s="27"/>
      <c r="X15" s="27" t="s">
        <v>12</v>
      </c>
      <c r="Y15" s="27"/>
      <c r="Z15" s="27"/>
      <c r="AA15" s="27"/>
      <c r="AB15" s="27"/>
      <c r="AC15" s="27"/>
      <c r="AD15" s="27"/>
      <c r="AE15" s="27"/>
      <c r="AF15" s="27"/>
      <c r="AG15" s="27"/>
      <c r="AH15" s="27"/>
      <c r="AI15" s="27" t="s">
        <v>13</v>
      </c>
      <c r="AJ15" s="27"/>
      <c r="AK15" s="27"/>
      <c r="AL15" s="143" t="s">
        <v>14</v>
      </c>
      <c r="AM15" s="143"/>
      <c r="AN15" s="143"/>
      <c r="AO15" s="143"/>
      <c r="AP15" s="27" t="s">
        <v>15</v>
      </c>
      <c r="AQ15" s="27" t="s">
        <v>16</v>
      </c>
      <c r="AR15" s="27"/>
      <c r="AS15" s="27" t="s">
        <v>17</v>
      </c>
      <c r="AT15" s="27" t="s">
        <v>18</v>
      </c>
      <c r="AU15" s="27" t="s">
        <v>19</v>
      </c>
      <c r="AV15" s="27" t="s">
        <v>20</v>
      </c>
      <c r="AW15" s="27" t="s">
        <v>21</v>
      </c>
      <c r="AX15" s="27" t="s">
        <v>22</v>
      </c>
      <c r="AY15" s="27" t="s">
        <v>23</v>
      </c>
      <c r="AZ15" s="27" t="s">
        <v>24</v>
      </c>
      <c r="BA15" s="27" t="s">
        <v>23</v>
      </c>
      <c r="BB15" s="27" t="s">
        <v>25</v>
      </c>
      <c r="BC15" s="27" t="s">
        <v>26</v>
      </c>
      <c r="BD15" s="28" t="s">
        <v>27</v>
      </c>
      <c r="BE15" s="28"/>
      <c r="BF15" s="28"/>
      <c r="BG15" s="28" t="s">
        <v>28</v>
      </c>
      <c r="BH15" s="28"/>
      <c r="BI15" s="27" t="s">
        <v>29</v>
      </c>
      <c r="BJ15" s="27" t="s">
        <v>30</v>
      </c>
      <c r="BK15" s="28" t="s">
        <v>31</v>
      </c>
      <c r="BL15" s="28"/>
      <c r="BM15" s="29"/>
    </row>
    <row r="16" spans="1:65" x14ac:dyDescent="0.25">
      <c r="A16" s="26"/>
      <c r="B16" s="27"/>
      <c r="C16" s="27"/>
      <c r="D16" s="27"/>
      <c r="E16" s="27"/>
      <c r="F16" s="27"/>
      <c r="G16" s="27"/>
      <c r="H16" s="27" t="s">
        <v>32</v>
      </c>
      <c r="I16" s="27" t="s">
        <v>16</v>
      </c>
      <c r="J16" s="27"/>
      <c r="K16" s="27"/>
      <c r="L16" s="27"/>
      <c r="M16" s="27"/>
      <c r="N16" s="27"/>
      <c r="O16" s="27"/>
      <c r="P16" s="27"/>
      <c r="Q16" s="27"/>
      <c r="R16" s="27"/>
      <c r="S16" s="27"/>
      <c r="T16" s="27"/>
      <c r="U16" s="27"/>
      <c r="V16" s="27"/>
      <c r="W16" s="27"/>
      <c r="X16" s="27"/>
      <c r="Y16" s="27"/>
      <c r="Z16" s="27"/>
      <c r="AA16" s="27"/>
      <c r="AB16" s="27"/>
      <c r="AC16" s="27" t="s">
        <v>33</v>
      </c>
      <c r="AD16" s="27"/>
      <c r="AE16" s="27" t="s">
        <v>34</v>
      </c>
      <c r="AF16" s="27"/>
      <c r="AG16" s="27"/>
      <c r="AH16" s="27"/>
      <c r="AI16" s="27" t="s">
        <v>35</v>
      </c>
      <c r="AJ16" s="27"/>
      <c r="AK16" s="27"/>
      <c r="AL16" s="6"/>
      <c r="AM16" s="143" t="s">
        <v>36</v>
      </c>
      <c r="AN16" s="143"/>
      <c r="AO16" s="143"/>
      <c r="AP16" s="27"/>
      <c r="AQ16" s="27"/>
      <c r="AR16" s="27"/>
      <c r="AS16" s="27"/>
      <c r="AT16" s="27"/>
      <c r="AU16" s="27"/>
      <c r="AV16" s="27"/>
      <c r="AW16" s="27"/>
      <c r="AX16" s="27"/>
      <c r="AY16" s="27"/>
      <c r="AZ16" s="27"/>
      <c r="BA16" s="27"/>
      <c r="BB16" s="27"/>
      <c r="BC16" s="27"/>
      <c r="BD16" s="28"/>
      <c r="BE16" s="28"/>
      <c r="BF16" s="28"/>
      <c r="BG16" s="28"/>
      <c r="BH16" s="28"/>
      <c r="BI16" s="27"/>
      <c r="BJ16" s="27"/>
      <c r="BK16" s="28"/>
      <c r="BL16" s="28"/>
      <c r="BM16" s="29"/>
    </row>
    <row r="17" spans="1:65" ht="38.25" x14ac:dyDescent="0.25">
      <c r="A17" s="26"/>
      <c r="B17" s="30" t="s">
        <v>37</v>
      </c>
      <c r="C17" s="30" t="s">
        <v>38</v>
      </c>
      <c r="D17" s="30" t="s">
        <v>39</v>
      </c>
      <c r="E17" s="30" t="s">
        <v>25</v>
      </c>
      <c r="F17" s="30" t="s">
        <v>40</v>
      </c>
      <c r="G17" s="30" t="s">
        <v>41</v>
      </c>
      <c r="H17" s="27"/>
      <c r="I17" s="30" t="s">
        <v>42</v>
      </c>
      <c r="J17" s="30" t="s">
        <v>43</v>
      </c>
      <c r="K17" s="31" t="s">
        <v>44</v>
      </c>
      <c r="L17" s="32" t="s">
        <v>45</v>
      </c>
      <c r="M17" s="30" t="s">
        <v>46</v>
      </c>
      <c r="N17" s="30" t="s">
        <v>47</v>
      </c>
      <c r="O17" s="6" t="s">
        <v>48</v>
      </c>
      <c r="P17" s="30" t="s">
        <v>49</v>
      </c>
      <c r="Q17" s="30" t="s">
        <v>50</v>
      </c>
      <c r="R17" s="30" t="s">
        <v>51</v>
      </c>
      <c r="S17" s="30" t="s">
        <v>52</v>
      </c>
      <c r="T17" s="30" t="s">
        <v>269</v>
      </c>
      <c r="U17" s="6" t="s">
        <v>53</v>
      </c>
      <c r="V17" s="6" t="s">
        <v>54</v>
      </c>
      <c r="W17" s="30" t="s">
        <v>55</v>
      </c>
      <c r="X17" s="30" t="s">
        <v>25</v>
      </c>
      <c r="Y17" s="30" t="s">
        <v>56</v>
      </c>
      <c r="Z17" s="30" t="s">
        <v>47</v>
      </c>
      <c r="AA17" s="30" t="s">
        <v>49</v>
      </c>
      <c r="AB17" s="30" t="s">
        <v>57</v>
      </c>
      <c r="AC17" s="30" t="s">
        <v>50</v>
      </c>
      <c r="AD17" s="30" t="s">
        <v>51</v>
      </c>
      <c r="AE17" s="30" t="s">
        <v>58</v>
      </c>
      <c r="AF17" s="30" t="s">
        <v>59</v>
      </c>
      <c r="AG17" s="6" t="s">
        <v>60</v>
      </c>
      <c r="AH17" s="6" t="s">
        <v>61</v>
      </c>
      <c r="AI17" s="30" t="s">
        <v>62</v>
      </c>
      <c r="AJ17" s="30" t="s">
        <v>63</v>
      </c>
      <c r="AK17" s="30" t="s">
        <v>64</v>
      </c>
      <c r="AL17" s="6" t="s">
        <v>65</v>
      </c>
      <c r="AM17" s="6" t="s">
        <v>66</v>
      </c>
      <c r="AN17" s="6" t="s">
        <v>67</v>
      </c>
      <c r="AO17" s="6" t="s">
        <v>68</v>
      </c>
      <c r="AP17" s="27"/>
      <c r="AQ17" s="30" t="s">
        <v>42</v>
      </c>
      <c r="AR17" s="30" t="s">
        <v>43</v>
      </c>
      <c r="AS17" s="27"/>
      <c r="AT17" s="27"/>
      <c r="AU17" s="27"/>
      <c r="AV17" s="27"/>
      <c r="AW17" s="27"/>
      <c r="AX17" s="27"/>
      <c r="AY17" s="27"/>
      <c r="AZ17" s="27"/>
      <c r="BA17" s="27"/>
      <c r="BB17" s="27"/>
      <c r="BC17" s="27"/>
      <c r="BD17" s="32" t="s">
        <v>42</v>
      </c>
      <c r="BE17" s="32" t="s">
        <v>43</v>
      </c>
      <c r="BF17" s="32" t="s">
        <v>69</v>
      </c>
      <c r="BG17" s="32" t="s">
        <v>70</v>
      </c>
      <c r="BH17" s="30" t="s">
        <v>71</v>
      </c>
      <c r="BI17" s="27"/>
      <c r="BJ17" s="27"/>
      <c r="BK17" s="32" t="s">
        <v>42</v>
      </c>
      <c r="BL17" s="32" t="s">
        <v>72</v>
      </c>
      <c r="BM17" s="33" t="s">
        <v>73</v>
      </c>
    </row>
    <row r="18" spans="1:65" ht="13.5" thickBot="1" x14ac:dyDescent="0.3">
      <c r="A18" s="34"/>
      <c r="B18" s="35" t="s">
        <v>74</v>
      </c>
      <c r="C18" s="35" t="s">
        <v>75</v>
      </c>
      <c r="D18" s="36" t="s">
        <v>280</v>
      </c>
      <c r="E18" s="35" t="s">
        <v>77</v>
      </c>
      <c r="F18" s="35" t="s">
        <v>78</v>
      </c>
      <c r="G18" s="35" t="s">
        <v>79</v>
      </c>
      <c r="H18" s="35" t="s">
        <v>80</v>
      </c>
      <c r="I18" s="35" t="s">
        <v>81</v>
      </c>
      <c r="J18" s="35" t="s">
        <v>82</v>
      </c>
      <c r="K18" s="36" t="s">
        <v>83</v>
      </c>
      <c r="L18" s="37" t="s">
        <v>84</v>
      </c>
      <c r="M18" s="35" t="s">
        <v>85</v>
      </c>
      <c r="N18" s="35" t="s">
        <v>86</v>
      </c>
      <c r="O18" s="1" t="s">
        <v>87</v>
      </c>
      <c r="P18" s="35" t="s">
        <v>88</v>
      </c>
      <c r="Q18" s="35" t="s">
        <v>89</v>
      </c>
      <c r="R18" s="35" t="s">
        <v>90</v>
      </c>
      <c r="S18" s="35" t="s">
        <v>91</v>
      </c>
      <c r="T18" s="35" t="s">
        <v>92</v>
      </c>
      <c r="U18" s="1" t="s">
        <v>93</v>
      </c>
      <c r="V18" s="1" t="s">
        <v>94</v>
      </c>
      <c r="W18" s="35" t="s">
        <v>95</v>
      </c>
      <c r="X18" s="35" t="s">
        <v>96</v>
      </c>
      <c r="Y18" s="35" t="s">
        <v>97</v>
      </c>
      <c r="Z18" s="35" t="s">
        <v>98</v>
      </c>
      <c r="AA18" s="35" t="s">
        <v>99</v>
      </c>
      <c r="AB18" s="35" t="s">
        <v>100</v>
      </c>
      <c r="AC18" s="35" t="s">
        <v>101</v>
      </c>
      <c r="AD18" s="35" t="s">
        <v>102</v>
      </c>
      <c r="AE18" s="35" t="s">
        <v>103</v>
      </c>
      <c r="AF18" s="35" t="s">
        <v>104</v>
      </c>
      <c r="AG18" s="1" t="s">
        <v>105</v>
      </c>
      <c r="AH18" s="1" t="s">
        <v>106</v>
      </c>
      <c r="AI18" s="35" t="s">
        <v>107</v>
      </c>
      <c r="AJ18" s="35" t="s">
        <v>108</v>
      </c>
      <c r="AK18" s="35" t="s">
        <v>109</v>
      </c>
      <c r="AL18" s="1" t="s">
        <v>110</v>
      </c>
      <c r="AM18" s="1" t="s">
        <v>111</v>
      </c>
      <c r="AN18" s="1" t="s">
        <v>112</v>
      </c>
      <c r="AO18" s="1" t="s">
        <v>113</v>
      </c>
      <c r="AP18" s="35" t="s">
        <v>114</v>
      </c>
      <c r="AQ18" s="35" t="s">
        <v>115</v>
      </c>
      <c r="AR18" s="35" t="s">
        <v>116</v>
      </c>
      <c r="AS18" s="35" t="s">
        <v>117</v>
      </c>
      <c r="AT18" s="35" t="s">
        <v>118</v>
      </c>
      <c r="AU18" s="37" t="s">
        <v>119</v>
      </c>
      <c r="AV18" s="37" t="s">
        <v>120</v>
      </c>
      <c r="AW18" s="37" t="s">
        <v>121</v>
      </c>
      <c r="AX18" s="37" t="s">
        <v>122</v>
      </c>
      <c r="AY18" s="37" t="s">
        <v>123</v>
      </c>
      <c r="AZ18" s="37" t="s">
        <v>124</v>
      </c>
      <c r="BA18" s="37" t="s">
        <v>125</v>
      </c>
      <c r="BB18" s="37" t="s">
        <v>126</v>
      </c>
      <c r="BC18" s="37" t="s">
        <v>127</v>
      </c>
      <c r="BD18" s="37" t="s">
        <v>128</v>
      </c>
      <c r="BE18" s="37" t="s">
        <v>129</v>
      </c>
      <c r="BF18" s="37" t="s">
        <v>130</v>
      </c>
      <c r="BG18" s="37" t="s">
        <v>131</v>
      </c>
      <c r="BH18" s="37" t="s">
        <v>132</v>
      </c>
      <c r="BI18" s="37" t="s">
        <v>133</v>
      </c>
      <c r="BJ18" s="37" t="s">
        <v>134</v>
      </c>
      <c r="BK18" s="37" t="s">
        <v>135</v>
      </c>
      <c r="BL18" s="37" t="s">
        <v>136</v>
      </c>
      <c r="BM18" s="38" t="s">
        <v>137</v>
      </c>
    </row>
    <row r="19" spans="1:65" x14ac:dyDescent="0.25">
      <c r="A19" s="39">
        <v>1</v>
      </c>
      <c r="B19" s="40" t="s">
        <v>314</v>
      </c>
      <c r="C19" s="40" t="s">
        <v>315</v>
      </c>
      <c r="D19" s="41" t="s">
        <v>316</v>
      </c>
      <c r="E19" s="40" t="s">
        <v>317</v>
      </c>
      <c r="F19" s="42" t="s">
        <v>318</v>
      </c>
      <c r="G19" s="40" t="s">
        <v>319</v>
      </c>
      <c r="H19" s="40"/>
      <c r="I19" s="43"/>
      <c r="J19" s="43"/>
      <c r="K19" s="28" t="s">
        <v>320</v>
      </c>
      <c r="L19" s="44" t="s">
        <v>321</v>
      </c>
      <c r="M19" s="40" t="s">
        <v>322</v>
      </c>
      <c r="N19" s="43">
        <v>43622</v>
      </c>
      <c r="O19" s="7">
        <v>100028.64</v>
      </c>
      <c r="P19" s="45">
        <v>12574</v>
      </c>
      <c r="Q19" s="43">
        <v>43622</v>
      </c>
      <c r="R19" s="43">
        <v>43987</v>
      </c>
      <c r="S19" s="40">
        <v>101</v>
      </c>
      <c r="T19" s="40"/>
      <c r="U19" s="7"/>
      <c r="V19" s="7"/>
      <c r="W19" s="40" t="s">
        <v>138</v>
      </c>
      <c r="X19" s="40" t="s">
        <v>139</v>
      </c>
      <c r="Y19" s="46">
        <v>1</v>
      </c>
      <c r="Z19" s="47">
        <v>43976</v>
      </c>
      <c r="AA19" s="48">
        <v>12813</v>
      </c>
      <c r="AB19" s="46" t="s">
        <v>262</v>
      </c>
      <c r="AC19" s="47">
        <v>43987</v>
      </c>
      <c r="AD19" s="47">
        <v>44351</v>
      </c>
      <c r="AE19" s="49">
        <v>0</v>
      </c>
      <c r="AF19" s="49">
        <v>0</v>
      </c>
      <c r="AG19" s="2">
        <v>0</v>
      </c>
      <c r="AH19" s="2">
        <v>0</v>
      </c>
      <c r="AI19" s="46"/>
      <c r="AJ19" s="46"/>
      <c r="AK19" s="46"/>
      <c r="AL19" s="144">
        <f>O19-AH19+AG19+AK19</f>
        <v>100028.64</v>
      </c>
      <c r="AM19" s="145">
        <v>65097.72</v>
      </c>
      <c r="AN19" s="145">
        <v>7479.93</v>
      </c>
      <c r="AO19" s="145">
        <f>AM19+AN19</f>
        <v>72577.649999999994</v>
      </c>
      <c r="AP19" s="50" t="s">
        <v>323</v>
      </c>
      <c r="AQ19" s="51">
        <v>43487</v>
      </c>
      <c r="AR19" s="51">
        <v>43852</v>
      </c>
      <c r="AS19" s="50" t="s">
        <v>324</v>
      </c>
      <c r="AT19" s="50" t="s">
        <v>325</v>
      </c>
      <c r="AU19" s="50" t="s">
        <v>324</v>
      </c>
      <c r="AV19" s="50"/>
      <c r="AW19" s="50"/>
      <c r="AX19" s="50" t="s">
        <v>2</v>
      </c>
      <c r="AY19" s="50"/>
      <c r="AZ19" s="50"/>
      <c r="BA19" s="50"/>
      <c r="BB19" s="50"/>
      <c r="BC19" s="50"/>
      <c r="BD19" s="50"/>
      <c r="BE19" s="50"/>
      <c r="BF19" s="50"/>
      <c r="BG19" s="50"/>
      <c r="BH19" s="50"/>
      <c r="BI19" s="50"/>
      <c r="BJ19" s="50"/>
      <c r="BK19" s="50"/>
      <c r="BL19" s="50"/>
      <c r="BM19" s="50"/>
    </row>
    <row r="20" spans="1:65" x14ac:dyDescent="0.25">
      <c r="A20" s="39"/>
      <c r="B20" s="40"/>
      <c r="C20" s="40"/>
      <c r="D20" s="41"/>
      <c r="E20" s="40"/>
      <c r="F20" s="42"/>
      <c r="G20" s="40"/>
      <c r="H20" s="40"/>
      <c r="I20" s="43"/>
      <c r="J20" s="43"/>
      <c r="K20" s="28"/>
      <c r="L20" s="44"/>
      <c r="M20" s="40"/>
      <c r="N20" s="43"/>
      <c r="O20" s="7"/>
      <c r="P20" s="45"/>
      <c r="Q20" s="43"/>
      <c r="R20" s="43"/>
      <c r="S20" s="40"/>
      <c r="T20" s="40"/>
      <c r="U20" s="7"/>
      <c r="V20" s="7"/>
      <c r="W20" s="40"/>
      <c r="X20" s="40"/>
      <c r="Y20" s="46">
        <v>2</v>
      </c>
      <c r="Z20" s="47">
        <v>44349</v>
      </c>
      <c r="AA20" s="48">
        <v>13072</v>
      </c>
      <c r="AB20" s="46" t="s">
        <v>262</v>
      </c>
      <c r="AC20" s="47">
        <v>44352</v>
      </c>
      <c r="AD20" s="47">
        <v>44716</v>
      </c>
      <c r="AE20" s="49">
        <v>0</v>
      </c>
      <c r="AF20" s="49">
        <v>0</v>
      </c>
      <c r="AG20" s="2">
        <v>0</v>
      </c>
      <c r="AH20" s="2">
        <v>0</v>
      </c>
      <c r="AI20" s="46"/>
      <c r="AJ20" s="46"/>
      <c r="AK20" s="46"/>
      <c r="AL20" s="144">
        <v>100028.64</v>
      </c>
      <c r="AM20" s="9"/>
      <c r="AN20" s="9"/>
      <c r="AO20" s="9"/>
      <c r="AP20" s="52"/>
      <c r="AQ20" s="53"/>
      <c r="AR20" s="53"/>
      <c r="AS20" s="52"/>
      <c r="AT20" s="52"/>
      <c r="AU20" s="52"/>
      <c r="AV20" s="52"/>
      <c r="AW20" s="52"/>
      <c r="AX20" s="52"/>
      <c r="AY20" s="52"/>
      <c r="AZ20" s="52"/>
      <c r="BA20" s="52"/>
      <c r="BB20" s="52"/>
      <c r="BC20" s="52"/>
      <c r="BD20" s="52"/>
      <c r="BE20" s="52"/>
      <c r="BF20" s="52"/>
      <c r="BG20" s="52"/>
      <c r="BH20" s="52"/>
      <c r="BI20" s="52"/>
      <c r="BJ20" s="52"/>
      <c r="BK20" s="52"/>
      <c r="BL20" s="52"/>
      <c r="BM20" s="52"/>
    </row>
    <row r="21" spans="1:65" x14ac:dyDescent="0.25">
      <c r="A21" s="39"/>
      <c r="B21" s="40"/>
      <c r="C21" s="40"/>
      <c r="D21" s="41"/>
      <c r="E21" s="40"/>
      <c r="F21" s="42"/>
      <c r="G21" s="40"/>
      <c r="H21" s="40"/>
      <c r="I21" s="43"/>
      <c r="J21" s="43"/>
      <c r="K21" s="28"/>
      <c r="L21" s="44"/>
      <c r="M21" s="40"/>
      <c r="N21" s="43"/>
      <c r="O21" s="7"/>
      <c r="P21" s="45"/>
      <c r="Q21" s="43"/>
      <c r="R21" s="43"/>
      <c r="S21" s="40"/>
      <c r="T21" s="40"/>
      <c r="U21" s="7"/>
      <c r="V21" s="7"/>
      <c r="W21" s="40"/>
      <c r="X21" s="40"/>
      <c r="Y21" s="46">
        <v>3</v>
      </c>
      <c r="Z21" s="47">
        <v>44716</v>
      </c>
      <c r="AA21" s="48">
        <v>13300</v>
      </c>
      <c r="AB21" s="46" t="s">
        <v>262</v>
      </c>
      <c r="AC21" s="47">
        <v>44717</v>
      </c>
      <c r="AD21" s="47">
        <v>45081</v>
      </c>
      <c r="AE21" s="49">
        <v>0</v>
      </c>
      <c r="AF21" s="49">
        <v>0</v>
      </c>
      <c r="AG21" s="2">
        <v>0</v>
      </c>
      <c r="AH21" s="2">
        <v>0</v>
      </c>
      <c r="AI21" s="46"/>
      <c r="AJ21" s="46"/>
      <c r="AK21" s="46"/>
      <c r="AL21" s="144">
        <v>100028.64</v>
      </c>
      <c r="AM21" s="9"/>
      <c r="AN21" s="9"/>
      <c r="AO21" s="9"/>
      <c r="AP21" s="52"/>
      <c r="AQ21" s="53"/>
      <c r="AR21" s="53"/>
      <c r="AS21" s="52"/>
      <c r="AT21" s="52"/>
      <c r="AU21" s="52"/>
      <c r="AV21" s="52"/>
      <c r="AW21" s="52"/>
      <c r="AX21" s="52"/>
      <c r="AY21" s="52"/>
      <c r="AZ21" s="52"/>
      <c r="BA21" s="52"/>
      <c r="BB21" s="52"/>
      <c r="BC21" s="52"/>
      <c r="BD21" s="52"/>
      <c r="BE21" s="52"/>
      <c r="BF21" s="52"/>
      <c r="BG21" s="52"/>
      <c r="BH21" s="52"/>
      <c r="BI21" s="52"/>
      <c r="BJ21" s="52"/>
      <c r="BK21" s="52"/>
      <c r="BL21" s="52"/>
      <c r="BM21" s="52"/>
    </row>
    <row r="22" spans="1:65" x14ac:dyDescent="0.25">
      <c r="A22" s="39"/>
      <c r="B22" s="40"/>
      <c r="C22" s="40"/>
      <c r="D22" s="41"/>
      <c r="E22" s="40"/>
      <c r="F22" s="42"/>
      <c r="G22" s="40"/>
      <c r="H22" s="40"/>
      <c r="I22" s="43"/>
      <c r="J22" s="43"/>
      <c r="K22" s="28"/>
      <c r="L22" s="44"/>
      <c r="M22" s="40"/>
      <c r="N22" s="43"/>
      <c r="O22" s="7"/>
      <c r="P22" s="45"/>
      <c r="Q22" s="43"/>
      <c r="R22" s="43"/>
      <c r="S22" s="40"/>
      <c r="T22" s="40"/>
      <c r="U22" s="7"/>
      <c r="V22" s="7"/>
      <c r="W22" s="40"/>
      <c r="X22" s="40"/>
      <c r="Y22" s="46">
        <v>4</v>
      </c>
      <c r="Z22" s="47">
        <v>45082</v>
      </c>
      <c r="AA22" s="48">
        <v>13547</v>
      </c>
      <c r="AB22" s="46" t="s">
        <v>262</v>
      </c>
      <c r="AC22" s="47">
        <v>45082</v>
      </c>
      <c r="AD22" s="47">
        <v>45447</v>
      </c>
      <c r="AE22" s="49">
        <v>0</v>
      </c>
      <c r="AF22" s="49">
        <v>0</v>
      </c>
      <c r="AG22" s="2">
        <v>0</v>
      </c>
      <c r="AH22" s="2">
        <v>0</v>
      </c>
      <c r="AI22" s="46"/>
      <c r="AJ22" s="46"/>
      <c r="AK22" s="46"/>
      <c r="AL22" s="144">
        <v>100028.64</v>
      </c>
      <c r="AM22" s="11"/>
      <c r="AN22" s="11"/>
      <c r="AO22" s="11"/>
      <c r="AP22" s="54"/>
      <c r="AQ22" s="55"/>
      <c r="AR22" s="55"/>
      <c r="AS22" s="54"/>
      <c r="AT22" s="54"/>
      <c r="AU22" s="54"/>
      <c r="AV22" s="54"/>
      <c r="AW22" s="54"/>
      <c r="AX22" s="54"/>
      <c r="AY22" s="54"/>
      <c r="AZ22" s="54"/>
      <c r="BA22" s="54"/>
      <c r="BB22" s="54"/>
      <c r="BC22" s="54"/>
      <c r="BD22" s="54"/>
      <c r="BE22" s="54"/>
      <c r="BF22" s="54"/>
      <c r="BG22" s="54"/>
      <c r="BH22" s="54"/>
      <c r="BI22" s="54"/>
      <c r="BJ22" s="54"/>
      <c r="BK22" s="54"/>
      <c r="BL22" s="54"/>
      <c r="BM22" s="54"/>
    </row>
    <row r="23" spans="1:65" x14ac:dyDescent="0.25">
      <c r="A23" s="39">
        <v>2</v>
      </c>
      <c r="B23" s="39" t="s">
        <v>228</v>
      </c>
      <c r="C23" s="40" t="s">
        <v>229</v>
      </c>
      <c r="D23" s="41" t="s">
        <v>230</v>
      </c>
      <c r="E23" s="40" t="s">
        <v>220</v>
      </c>
      <c r="F23" s="42" t="s">
        <v>231</v>
      </c>
      <c r="G23" s="40" t="s">
        <v>232</v>
      </c>
      <c r="H23" s="40"/>
      <c r="I23" s="43"/>
      <c r="J23" s="43"/>
      <c r="K23" s="28" t="s">
        <v>234</v>
      </c>
      <c r="L23" s="44" t="s">
        <v>259</v>
      </c>
      <c r="M23" s="40" t="s">
        <v>235</v>
      </c>
      <c r="N23" s="56">
        <v>43634</v>
      </c>
      <c r="O23" s="138">
        <v>944850.72</v>
      </c>
      <c r="P23" s="45">
        <v>12617</v>
      </c>
      <c r="Q23" s="56">
        <v>43634</v>
      </c>
      <c r="R23" s="43">
        <v>44000</v>
      </c>
      <c r="S23" s="40">
        <v>101</v>
      </c>
      <c r="T23" s="40"/>
      <c r="U23" s="7"/>
      <c r="V23" s="7"/>
      <c r="W23" s="40" t="s">
        <v>138</v>
      </c>
      <c r="X23" s="40" t="s">
        <v>139</v>
      </c>
      <c r="Y23" s="46">
        <v>1</v>
      </c>
      <c r="Z23" s="47">
        <v>43747</v>
      </c>
      <c r="AA23" s="48">
        <v>12672</v>
      </c>
      <c r="AB23" s="57" t="s">
        <v>261</v>
      </c>
      <c r="AC23" s="58">
        <v>43747</v>
      </c>
      <c r="AD23" s="59"/>
      <c r="AE23" s="49">
        <v>0</v>
      </c>
      <c r="AF23" s="49">
        <v>0.3755</v>
      </c>
      <c r="AG23" s="2">
        <v>0</v>
      </c>
      <c r="AH23" s="2">
        <v>354788.28</v>
      </c>
      <c r="AI23" s="59"/>
      <c r="AJ23" s="46"/>
      <c r="AK23" s="60"/>
      <c r="AL23" s="2">
        <f t="shared" ref="AL23" si="0">O23-AH23+AG23+AK23</f>
        <v>590062.43999999994</v>
      </c>
      <c r="AM23" s="7">
        <v>798579.09</v>
      </c>
      <c r="AN23" s="7">
        <v>156187.74</v>
      </c>
      <c r="AO23" s="7">
        <f>AM23+AN23</f>
        <v>954766.83</v>
      </c>
      <c r="AP23" s="40" t="s">
        <v>233</v>
      </c>
      <c r="AQ23" s="43">
        <v>43392</v>
      </c>
      <c r="AR23" s="43">
        <v>43757</v>
      </c>
      <c r="AS23" s="40" t="s">
        <v>236</v>
      </c>
      <c r="AT23" s="40" t="s">
        <v>237</v>
      </c>
      <c r="AU23" s="40" t="s">
        <v>236</v>
      </c>
      <c r="AV23" s="40"/>
      <c r="AW23" s="40"/>
      <c r="AX23" s="40"/>
      <c r="AY23" s="40"/>
      <c r="AZ23" s="40"/>
      <c r="BA23" s="40"/>
      <c r="BB23" s="40"/>
      <c r="BC23" s="40"/>
      <c r="BD23" s="40"/>
      <c r="BE23" s="40"/>
      <c r="BF23" s="40"/>
      <c r="BG23" s="40"/>
      <c r="BH23" s="40"/>
      <c r="BI23" s="40"/>
      <c r="BJ23" s="40"/>
      <c r="BK23" s="40"/>
      <c r="BL23" s="40"/>
      <c r="BM23" s="40"/>
    </row>
    <row r="24" spans="1:65" x14ac:dyDescent="0.25">
      <c r="A24" s="39"/>
      <c r="B24" s="39"/>
      <c r="C24" s="40"/>
      <c r="D24" s="41"/>
      <c r="E24" s="40"/>
      <c r="F24" s="42"/>
      <c r="G24" s="40"/>
      <c r="H24" s="40"/>
      <c r="I24" s="43"/>
      <c r="J24" s="43"/>
      <c r="K24" s="28"/>
      <c r="L24" s="44"/>
      <c r="M24" s="40"/>
      <c r="N24" s="56"/>
      <c r="O24" s="138"/>
      <c r="P24" s="45"/>
      <c r="Q24" s="56"/>
      <c r="R24" s="43"/>
      <c r="S24" s="40"/>
      <c r="T24" s="40"/>
      <c r="U24" s="7"/>
      <c r="V24" s="7"/>
      <c r="W24" s="40"/>
      <c r="X24" s="40"/>
      <c r="Y24" s="46">
        <v>2</v>
      </c>
      <c r="Z24" s="47">
        <v>43998</v>
      </c>
      <c r="AA24" s="48">
        <v>12822</v>
      </c>
      <c r="AB24" s="46" t="s">
        <v>262</v>
      </c>
      <c r="AC24" s="47">
        <v>44000</v>
      </c>
      <c r="AD24" s="47">
        <v>44364</v>
      </c>
      <c r="AE24" s="49">
        <v>0</v>
      </c>
      <c r="AF24" s="49">
        <v>0</v>
      </c>
      <c r="AG24" s="2">
        <v>0</v>
      </c>
      <c r="AH24" s="2">
        <v>0</v>
      </c>
      <c r="AI24" s="47"/>
      <c r="AJ24" s="46"/>
      <c r="AK24" s="60"/>
      <c r="AL24" s="2">
        <v>590062.43999999994</v>
      </c>
      <c r="AM24" s="7"/>
      <c r="AN24" s="7"/>
      <c r="AO24" s="7"/>
      <c r="AP24" s="40"/>
      <c r="AQ24" s="43"/>
      <c r="AR24" s="43"/>
      <c r="AS24" s="40"/>
      <c r="AT24" s="40"/>
      <c r="AU24" s="40"/>
      <c r="AV24" s="40"/>
      <c r="AW24" s="40"/>
      <c r="AX24" s="40"/>
      <c r="AY24" s="40"/>
      <c r="AZ24" s="40"/>
      <c r="BA24" s="40"/>
      <c r="BB24" s="40"/>
      <c r="BC24" s="40"/>
      <c r="BD24" s="40"/>
      <c r="BE24" s="40"/>
      <c r="BF24" s="40"/>
      <c r="BG24" s="40"/>
      <c r="BH24" s="40"/>
      <c r="BI24" s="40"/>
      <c r="BJ24" s="40"/>
      <c r="BK24" s="40"/>
      <c r="BL24" s="40"/>
      <c r="BM24" s="40"/>
    </row>
    <row r="25" spans="1:65" x14ac:dyDescent="0.25">
      <c r="A25" s="39"/>
      <c r="B25" s="39"/>
      <c r="C25" s="40"/>
      <c r="D25" s="41"/>
      <c r="E25" s="40"/>
      <c r="F25" s="42"/>
      <c r="G25" s="40"/>
      <c r="H25" s="40"/>
      <c r="I25" s="43"/>
      <c r="J25" s="43"/>
      <c r="K25" s="28"/>
      <c r="L25" s="44"/>
      <c r="M25" s="40"/>
      <c r="N25" s="56"/>
      <c r="O25" s="138"/>
      <c r="P25" s="45"/>
      <c r="Q25" s="56"/>
      <c r="R25" s="43"/>
      <c r="S25" s="40"/>
      <c r="T25" s="40"/>
      <c r="U25" s="7"/>
      <c r="V25" s="7"/>
      <c r="W25" s="40"/>
      <c r="X25" s="40"/>
      <c r="Y25" s="46">
        <v>3</v>
      </c>
      <c r="Z25" s="47">
        <v>44125</v>
      </c>
      <c r="AA25" s="48">
        <v>12909</v>
      </c>
      <c r="AB25" s="46" t="s">
        <v>263</v>
      </c>
      <c r="AC25" s="47">
        <v>44125</v>
      </c>
      <c r="AD25" s="47"/>
      <c r="AE25" s="49">
        <v>0.25280000000000002</v>
      </c>
      <c r="AF25" s="49">
        <v>0</v>
      </c>
      <c r="AG25" s="2">
        <v>149187.6</v>
      </c>
      <c r="AH25" s="2">
        <v>0</v>
      </c>
      <c r="AI25" s="47"/>
      <c r="AJ25" s="46"/>
      <c r="AK25" s="46"/>
      <c r="AL25" s="2">
        <v>739250.04</v>
      </c>
      <c r="AM25" s="7"/>
      <c r="AN25" s="7"/>
      <c r="AO25" s="7"/>
      <c r="AP25" s="40"/>
      <c r="AQ25" s="43"/>
      <c r="AR25" s="43"/>
      <c r="AS25" s="40"/>
      <c r="AT25" s="40"/>
      <c r="AU25" s="40"/>
      <c r="AV25" s="40"/>
      <c r="AW25" s="40"/>
      <c r="AX25" s="40"/>
      <c r="AY25" s="40"/>
      <c r="AZ25" s="40"/>
      <c r="BA25" s="40"/>
      <c r="BB25" s="40"/>
      <c r="BC25" s="40"/>
      <c r="BD25" s="40"/>
      <c r="BE25" s="40"/>
      <c r="BF25" s="40"/>
      <c r="BG25" s="40"/>
      <c r="BH25" s="40"/>
      <c r="BI25" s="40"/>
      <c r="BJ25" s="40"/>
      <c r="BK25" s="40"/>
      <c r="BL25" s="40"/>
      <c r="BM25" s="40"/>
    </row>
    <row r="26" spans="1:65" x14ac:dyDescent="0.25">
      <c r="A26" s="39"/>
      <c r="B26" s="39"/>
      <c r="C26" s="40"/>
      <c r="D26" s="41"/>
      <c r="E26" s="40"/>
      <c r="F26" s="42"/>
      <c r="G26" s="40"/>
      <c r="H26" s="40"/>
      <c r="I26" s="43"/>
      <c r="J26" s="43"/>
      <c r="K26" s="28"/>
      <c r="L26" s="44"/>
      <c r="M26" s="40"/>
      <c r="N26" s="56"/>
      <c r="O26" s="138"/>
      <c r="P26" s="45"/>
      <c r="Q26" s="56"/>
      <c r="R26" s="43"/>
      <c r="S26" s="40"/>
      <c r="T26" s="40"/>
      <c r="U26" s="7"/>
      <c r="V26" s="7"/>
      <c r="W26" s="40"/>
      <c r="X26" s="40"/>
      <c r="Y26" s="46">
        <v>4</v>
      </c>
      <c r="Z26" s="47">
        <v>44357</v>
      </c>
      <c r="AA26" s="48">
        <v>13068</v>
      </c>
      <c r="AB26" s="46" t="s">
        <v>262</v>
      </c>
      <c r="AC26" s="47">
        <v>44365</v>
      </c>
      <c r="AD26" s="47">
        <v>44729</v>
      </c>
      <c r="AE26" s="49">
        <v>0</v>
      </c>
      <c r="AF26" s="49">
        <v>0</v>
      </c>
      <c r="AG26" s="2">
        <v>0</v>
      </c>
      <c r="AH26" s="2">
        <v>0</v>
      </c>
      <c r="AI26" s="47"/>
      <c r="AJ26" s="46"/>
      <c r="AK26" s="46"/>
      <c r="AL26" s="2">
        <v>739250.04</v>
      </c>
      <c r="AM26" s="7"/>
      <c r="AN26" s="7"/>
      <c r="AO26" s="7"/>
      <c r="AP26" s="40"/>
      <c r="AQ26" s="43"/>
      <c r="AR26" s="43"/>
      <c r="AS26" s="40"/>
      <c r="AT26" s="40"/>
      <c r="AU26" s="40"/>
      <c r="AV26" s="40"/>
      <c r="AW26" s="40"/>
      <c r="AX26" s="40"/>
      <c r="AY26" s="40"/>
      <c r="AZ26" s="40"/>
      <c r="BA26" s="40"/>
      <c r="BB26" s="40"/>
      <c r="BC26" s="40"/>
      <c r="BD26" s="40"/>
      <c r="BE26" s="40"/>
      <c r="BF26" s="40"/>
      <c r="BG26" s="40"/>
      <c r="BH26" s="40"/>
      <c r="BI26" s="40"/>
      <c r="BJ26" s="40"/>
      <c r="BK26" s="40"/>
      <c r="BL26" s="40"/>
      <c r="BM26" s="40"/>
    </row>
    <row r="27" spans="1:65" ht="25.5" x14ac:dyDescent="0.25">
      <c r="A27" s="39"/>
      <c r="B27" s="39"/>
      <c r="C27" s="40"/>
      <c r="D27" s="41"/>
      <c r="E27" s="40"/>
      <c r="F27" s="42"/>
      <c r="G27" s="40"/>
      <c r="H27" s="40"/>
      <c r="I27" s="43"/>
      <c r="J27" s="43"/>
      <c r="K27" s="28"/>
      <c r="L27" s="44"/>
      <c r="M27" s="40"/>
      <c r="N27" s="56"/>
      <c r="O27" s="138"/>
      <c r="P27" s="45"/>
      <c r="Q27" s="56"/>
      <c r="R27" s="43"/>
      <c r="S27" s="40"/>
      <c r="T27" s="40"/>
      <c r="U27" s="7"/>
      <c r="V27" s="7"/>
      <c r="W27" s="40"/>
      <c r="X27" s="40"/>
      <c r="Y27" s="46">
        <v>5</v>
      </c>
      <c r="Z27" s="47">
        <v>44547</v>
      </c>
      <c r="AA27" s="48">
        <v>13232</v>
      </c>
      <c r="AB27" s="46" t="s">
        <v>264</v>
      </c>
      <c r="AC27" s="47">
        <v>44730</v>
      </c>
      <c r="AD27" s="47">
        <v>45095</v>
      </c>
      <c r="AE27" s="49">
        <v>0.17299999999999999</v>
      </c>
      <c r="AF27" s="49">
        <v>0</v>
      </c>
      <c r="AG27" s="2">
        <v>127917.88</v>
      </c>
      <c r="AH27" s="2">
        <v>0</v>
      </c>
      <c r="AI27" s="47"/>
      <c r="AJ27" s="46"/>
      <c r="AK27" s="46"/>
      <c r="AL27" s="2">
        <v>867167.92</v>
      </c>
      <c r="AM27" s="7"/>
      <c r="AN27" s="7"/>
      <c r="AO27" s="7"/>
      <c r="AP27" s="40"/>
      <c r="AQ27" s="43"/>
      <c r="AR27" s="43"/>
      <c r="AS27" s="40"/>
      <c r="AT27" s="40"/>
      <c r="AU27" s="40"/>
      <c r="AV27" s="40"/>
      <c r="AW27" s="40"/>
      <c r="AX27" s="40"/>
      <c r="AY27" s="40"/>
      <c r="AZ27" s="40"/>
      <c r="BA27" s="40"/>
      <c r="BB27" s="40"/>
      <c r="BC27" s="40"/>
      <c r="BD27" s="40"/>
      <c r="BE27" s="40"/>
      <c r="BF27" s="40"/>
      <c r="BG27" s="40"/>
      <c r="BH27" s="40"/>
      <c r="BI27" s="40"/>
      <c r="BJ27" s="40"/>
      <c r="BK27" s="40"/>
      <c r="BL27" s="40"/>
      <c r="BM27" s="40"/>
    </row>
    <row r="28" spans="1:65" x14ac:dyDescent="0.25">
      <c r="A28" s="39"/>
      <c r="B28" s="39"/>
      <c r="C28" s="40"/>
      <c r="D28" s="41"/>
      <c r="E28" s="40"/>
      <c r="F28" s="42"/>
      <c r="G28" s="40"/>
      <c r="H28" s="40"/>
      <c r="I28" s="43"/>
      <c r="J28" s="43"/>
      <c r="K28" s="28"/>
      <c r="L28" s="44"/>
      <c r="M28" s="40"/>
      <c r="N28" s="56"/>
      <c r="O28" s="138"/>
      <c r="P28" s="45"/>
      <c r="Q28" s="56"/>
      <c r="R28" s="43"/>
      <c r="S28" s="40"/>
      <c r="T28" s="40"/>
      <c r="U28" s="7"/>
      <c r="V28" s="7"/>
      <c r="W28" s="40"/>
      <c r="X28" s="40"/>
      <c r="Y28" s="46">
        <v>6</v>
      </c>
      <c r="Z28" s="47">
        <v>45026</v>
      </c>
      <c r="AA28" s="48">
        <v>13513</v>
      </c>
      <c r="AB28" s="46" t="s">
        <v>265</v>
      </c>
      <c r="AC28" s="47">
        <v>45026</v>
      </c>
      <c r="AD28" s="47"/>
      <c r="AE28" s="49">
        <v>0</v>
      </c>
      <c r="AF28" s="49">
        <v>0</v>
      </c>
      <c r="AG28" s="2">
        <v>148784.12</v>
      </c>
      <c r="AH28" s="2">
        <v>0</v>
      </c>
      <c r="AI28" s="47"/>
      <c r="AJ28" s="46"/>
      <c r="AK28" s="46"/>
      <c r="AL28" s="2">
        <v>1015952.04</v>
      </c>
      <c r="AM28" s="7"/>
      <c r="AN28" s="7"/>
      <c r="AO28" s="7"/>
      <c r="AP28" s="40"/>
      <c r="AQ28" s="43"/>
      <c r="AR28" s="43"/>
      <c r="AS28" s="40"/>
      <c r="AT28" s="40"/>
      <c r="AU28" s="40"/>
      <c r="AV28" s="40"/>
      <c r="AW28" s="40"/>
      <c r="AX28" s="40"/>
      <c r="AY28" s="40"/>
      <c r="AZ28" s="40"/>
      <c r="BA28" s="40"/>
      <c r="BB28" s="40"/>
      <c r="BC28" s="40"/>
      <c r="BD28" s="40"/>
      <c r="BE28" s="40"/>
      <c r="BF28" s="40"/>
      <c r="BG28" s="40"/>
      <c r="BH28" s="40"/>
      <c r="BI28" s="40"/>
      <c r="BJ28" s="40"/>
      <c r="BK28" s="40"/>
      <c r="BL28" s="40"/>
      <c r="BM28" s="40"/>
    </row>
    <row r="29" spans="1:65" x14ac:dyDescent="0.25">
      <c r="A29" s="39"/>
      <c r="B29" s="39"/>
      <c r="C29" s="40"/>
      <c r="D29" s="41"/>
      <c r="E29" s="40"/>
      <c r="F29" s="42"/>
      <c r="G29" s="40"/>
      <c r="H29" s="40"/>
      <c r="I29" s="43"/>
      <c r="J29" s="43"/>
      <c r="K29" s="28"/>
      <c r="L29" s="44"/>
      <c r="M29" s="40"/>
      <c r="N29" s="56"/>
      <c r="O29" s="138"/>
      <c r="P29" s="45"/>
      <c r="Q29" s="56"/>
      <c r="R29" s="43"/>
      <c r="S29" s="40"/>
      <c r="T29" s="40"/>
      <c r="U29" s="7"/>
      <c r="V29" s="7"/>
      <c r="W29" s="40"/>
      <c r="X29" s="40"/>
      <c r="Y29" s="46">
        <v>7</v>
      </c>
      <c r="Z29" s="47">
        <v>45095</v>
      </c>
      <c r="AA29" s="48">
        <v>13554</v>
      </c>
      <c r="AB29" s="46" t="s">
        <v>262</v>
      </c>
      <c r="AC29" s="47">
        <v>45096</v>
      </c>
      <c r="AD29" s="47">
        <v>45462</v>
      </c>
      <c r="AE29" s="49">
        <v>0</v>
      </c>
      <c r="AF29" s="49">
        <v>0</v>
      </c>
      <c r="AG29" s="2">
        <v>0</v>
      </c>
      <c r="AH29" s="2">
        <v>0</v>
      </c>
      <c r="AI29" s="47"/>
      <c r="AJ29" s="46"/>
      <c r="AK29" s="46"/>
      <c r="AL29" s="2">
        <v>1015952.04</v>
      </c>
      <c r="AM29" s="7"/>
      <c r="AN29" s="7"/>
      <c r="AO29" s="7"/>
      <c r="AP29" s="40"/>
      <c r="AQ29" s="43"/>
      <c r="AR29" s="43"/>
      <c r="AS29" s="40"/>
      <c r="AT29" s="40"/>
      <c r="AU29" s="40"/>
      <c r="AV29" s="40"/>
      <c r="AW29" s="40"/>
      <c r="AX29" s="40"/>
      <c r="AY29" s="40"/>
      <c r="AZ29" s="40"/>
      <c r="BA29" s="40"/>
      <c r="BB29" s="40"/>
      <c r="BC29" s="40"/>
      <c r="BD29" s="40"/>
      <c r="BE29" s="40"/>
      <c r="BF29" s="40"/>
      <c r="BG29" s="40"/>
      <c r="BH29" s="40"/>
      <c r="BI29" s="40"/>
      <c r="BJ29" s="40"/>
      <c r="BK29" s="40"/>
      <c r="BL29" s="40"/>
      <c r="BM29" s="40"/>
    </row>
    <row r="30" spans="1:65" x14ac:dyDescent="0.25">
      <c r="A30" s="61">
        <v>3</v>
      </c>
      <c r="B30" s="62" t="s">
        <v>217</v>
      </c>
      <c r="C30" s="62" t="s">
        <v>218</v>
      </c>
      <c r="D30" s="63" t="s">
        <v>219</v>
      </c>
      <c r="E30" s="62" t="s">
        <v>220</v>
      </c>
      <c r="F30" s="64" t="s">
        <v>221</v>
      </c>
      <c r="G30" s="62" t="s">
        <v>222</v>
      </c>
      <c r="H30" s="62"/>
      <c r="I30" s="65"/>
      <c r="J30" s="65"/>
      <c r="K30" s="66" t="s">
        <v>224</v>
      </c>
      <c r="L30" s="67" t="s">
        <v>276</v>
      </c>
      <c r="M30" s="62" t="s">
        <v>225</v>
      </c>
      <c r="N30" s="68">
        <v>43881</v>
      </c>
      <c r="O30" s="139">
        <v>1304031</v>
      </c>
      <c r="P30" s="69">
        <v>12757</v>
      </c>
      <c r="Q30" s="68">
        <v>43881</v>
      </c>
      <c r="R30" s="65">
        <v>44247</v>
      </c>
      <c r="S30" s="62">
        <v>101</v>
      </c>
      <c r="T30" s="62"/>
      <c r="U30" s="8"/>
      <c r="V30" s="8"/>
      <c r="W30" s="62" t="s">
        <v>138</v>
      </c>
      <c r="X30" s="62" t="s">
        <v>139</v>
      </c>
      <c r="Y30" s="46">
        <v>1</v>
      </c>
      <c r="Z30" s="47">
        <v>44232</v>
      </c>
      <c r="AA30" s="48">
        <v>13001</v>
      </c>
      <c r="AB30" s="46" t="s">
        <v>262</v>
      </c>
      <c r="AC30" s="47">
        <v>44246</v>
      </c>
      <c r="AD30" s="47">
        <v>44610</v>
      </c>
      <c r="AE30" s="70">
        <v>0</v>
      </c>
      <c r="AF30" s="70">
        <v>0</v>
      </c>
      <c r="AG30" s="2">
        <v>0</v>
      </c>
      <c r="AH30" s="10">
        <v>0</v>
      </c>
      <c r="AI30" s="46"/>
      <c r="AJ30" s="46"/>
      <c r="AK30" s="46"/>
      <c r="AL30" s="144">
        <f>O30-AH30+AG30+AK30</f>
        <v>1304031</v>
      </c>
      <c r="AM30" s="8">
        <v>1131918.6599999999</v>
      </c>
      <c r="AN30" s="8">
        <v>229122.98</v>
      </c>
      <c r="AO30" s="8">
        <f t="shared" ref="AO30" si="1">AM30+AN30</f>
        <v>1361041.64</v>
      </c>
      <c r="AP30" s="62" t="s">
        <v>223</v>
      </c>
      <c r="AQ30" s="65">
        <v>43857</v>
      </c>
      <c r="AR30" s="65">
        <v>44223</v>
      </c>
      <c r="AS30" s="62" t="s">
        <v>226</v>
      </c>
      <c r="AT30" s="62" t="s">
        <v>227</v>
      </c>
      <c r="AU30" s="62" t="s">
        <v>226</v>
      </c>
      <c r="AV30" s="62"/>
      <c r="AW30" s="62"/>
      <c r="AX30" s="62"/>
      <c r="AY30" s="62"/>
      <c r="AZ30" s="62"/>
      <c r="BA30" s="62"/>
      <c r="BB30" s="62"/>
      <c r="BC30" s="62"/>
      <c r="BD30" s="62"/>
      <c r="BE30" s="62"/>
      <c r="BF30" s="62"/>
      <c r="BG30" s="62"/>
      <c r="BH30" s="62"/>
      <c r="BI30" s="62"/>
      <c r="BJ30" s="62"/>
      <c r="BK30" s="62"/>
      <c r="BL30" s="62"/>
      <c r="BM30" s="62"/>
    </row>
    <row r="31" spans="1:65" ht="25.5" x14ac:dyDescent="0.25">
      <c r="A31" s="71"/>
      <c r="B31" s="52"/>
      <c r="C31" s="52"/>
      <c r="D31" s="72"/>
      <c r="E31" s="52"/>
      <c r="F31" s="73"/>
      <c r="G31" s="52"/>
      <c r="H31" s="52"/>
      <c r="I31" s="53"/>
      <c r="J31" s="53"/>
      <c r="K31" s="74"/>
      <c r="L31" s="75"/>
      <c r="M31" s="52"/>
      <c r="N31" s="76"/>
      <c r="O31" s="140"/>
      <c r="P31" s="77"/>
      <c r="Q31" s="76"/>
      <c r="R31" s="53"/>
      <c r="S31" s="52"/>
      <c r="T31" s="52"/>
      <c r="U31" s="9"/>
      <c r="V31" s="9"/>
      <c r="W31" s="52"/>
      <c r="X31" s="52"/>
      <c r="Y31" s="46">
        <v>2</v>
      </c>
      <c r="Z31" s="47">
        <v>44610</v>
      </c>
      <c r="AA31" s="48">
        <v>13228</v>
      </c>
      <c r="AB31" s="46" t="s">
        <v>264</v>
      </c>
      <c r="AC31" s="47">
        <v>44610</v>
      </c>
      <c r="AD31" s="47">
        <v>44974</v>
      </c>
      <c r="AE31" s="70">
        <v>5.7000000000000002E-2</v>
      </c>
      <c r="AF31" s="49">
        <v>0</v>
      </c>
      <c r="AG31" s="2">
        <v>74380.800000000003</v>
      </c>
      <c r="AH31" s="10">
        <v>0</v>
      </c>
      <c r="AI31" s="46"/>
      <c r="AJ31" s="46"/>
      <c r="AK31" s="46"/>
      <c r="AL31" s="144">
        <v>1378411.8</v>
      </c>
      <c r="AM31" s="9"/>
      <c r="AN31" s="9"/>
      <c r="AO31" s="9"/>
      <c r="AP31" s="52"/>
      <c r="AQ31" s="53"/>
      <c r="AR31" s="53"/>
      <c r="AS31" s="52"/>
      <c r="AT31" s="52"/>
      <c r="AU31" s="52"/>
      <c r="AV31" s="52"/>
      <c r="AW31" s="52"/>
      <c r="AX31" s="52"/>
      <c r="AY31" s="52"/>
      <c r="AZ31" s="52"/>
      <c r="BA31" s="52"/>
      <c r="BB31" s="52"/>
      <c r="BC31" s="52"/>
      <c r="BD31" s="52"/>
      <c r="BE31" s="52"/>
      <c r="BF31" s="52"/>
      <c r="BG31" s="52"/>
      <c r="BH31" s="52"/>
      <c r="BI31" s="52"/>
      <c r="BJ31" s="52"/>
      <c r="BK31" s="52"/>
      <c r="BL31" s="52"/>
      <c r="BM31" s="52"/>
    </row>
    <row r="32" spans="1:65" x14ac:dyDescent="0.25">
      <c r="A32" s="71"/>
      <c r="B32" s="52"/>
      <c r="C32" s="52"/>
      <c r="D32" s="72"/>
      <c r="E32" s="52"/>
      <c r="F32" s="73"/>
      <c r="G32" s="52"/>
      <c r="H32" s="52"/>
      <c r="I32" s="53"/>
      <c r="J32" s="53"/>
      <c r="K32" s="74"/>
      <c r="L32" s="75"/>
      <c r="M32" s="52"/>
      <c r="N32" s="76"/>
      <c r="O32" s="140"/>
      <c r="P32" s="77"/>
      <c r="Q32" s="76"/>
      <c r="R32" s="53"/>
      <c r="S32" s="52"/>
      <c r="T32" s="52"/>
      <c r="U32" s="9"/>
      <c r="V32" s="9"/>
      <c r="W32" s="52"/>
      <c r="X32" s="52"/>
      <c r="Y32" s="46">
        <v>4</v>
      </c>
      <c r="Z32" s="47">
        <v>44910</v>
      </c>
      <c r="AA32" s="48">
        <v>13475</v>
      </c>
      <c r="AB32" s="46" t="s">
        <v>263</v>
      </c>
      <c r="AC32" s="47">
        <v>44910</v>
      </c>
      <c r="AD32" s="47">
        <v>45275</v>
      </c>
      <c r="AE32" s="70">
        <v>5.7000000000000002E-2</v>
      </c>
      <c r="AF32" s="49">
        <v>0</v>
      </c>
      <c r="AG32" s="2">
        <v>21740.9</v>
      </c>
      <c r="AH32" s="2">
        <v>0</v>
      </c>
      <c r="AI32" s="46"/>
      <c r="AJ32" s="46"/>
      <c r="AK32" s="46"/>
      <c r="AL32" s="144">
        <v>1400152.7</v>
      </c>
      <c r="AM32" s="9"/>
      <c r="AN32" s="9"/>
      <c r="AO32" s="9"/>
      <c r="AP32" s="52"/>
      <c r="AQ32" s="53"/>
      <c r="AR32" s="53"/>
      <c r="AS32" s="52"/>
      <c r="AT32" s="52"/>
      <c r="AU32" s="52"/>
      <c r="AV32" s="52"/>
      <c r="AW32" s="52"/>
      <c r="AX32" s="52"/>
      <c r="AY32" s="52"/>
      <c r="AZ32" s="52"/>
      <c r="BA32" s="52"/>
      <c r="BB32" s="52"/>
      <c r="BC32" s="52"/>
      <c r="BD32" s="52"/>
      <c r="BE32" s="52"/>
      <c r="BF32" s="52"/>
      <c r="BG32" s="52"/>
      <c r="BH32" s="52"/>
      <c r="BI32" s="52"/>
      <c r="BJ32" s="52"/>
      <c r="BK32" s="52"/>
      <c r="BL32" s="52"/>
      <c r="BM32" s="52"/>
    </row>
    <row r="33" spans="1:65" x14ac:dyDescent="0.25">
      <c r="A33" s="71"/>
      <c r="B33" s="52"/>
      <c r="C33" s="52"/>
      <c r="D33" s="72"/>
      <c r="E33" s="52"/>
      <c r="F33" s="73"/>
      <c r="G33" s="52"/>
      <c r="H33" s="52"/>
      <c r="I33" s="53"/>
      <c r="J33" s="53"/>
      <c r="K33" s="74"/>
      <c r="L33" s="75"/>
      <c r="M33" s="52"/>
      <c r="N33" s="76"/>
      <c r="O33" s="140"/>
      <c r="P33" s="77"/>
      <c r="Q33" s="76"/>
      <c r="R33" s="53"/>
      <c r="S33" s="52"/>
      <c r="T33" s="52"/>
      <c r="U33" s="9"/>
      <c r="V33" s="9"/>
      <c r="W33" s="52"/>
      <c r="X33" s="52"/>
      <c r="Y33" s="46">
        <v>5</v>
      </c>
      <c r="Z33" s="47">
        <v>44974</v>
      </c>
      <c r="AA33" s="48">
        <v>13478</v>
      </c>
      <c r="AB33" s="46" t="s">
        <v>262</v>
      </c>
      <c r="AC33" s="47">
        <v>44975</v>
      </c>
      <c r="AD33" s="47">
        <v>45340</v>
      </c>
      <c r="AE33" s="70">
        <v>0</v>
      </c>
      <c r="AF33" s="70">
        <v>0</v>
      </c>
      <c r="AG33" s="10">
        <v>0</v>
      </c>
      <c r="AH33" s="2">
        <v>0</v>
      </c>
      <c r="AI33" s="46"/>
      <c r="AJ33" s="46"/>
      <c r="AK33" s="46"/>
      <c r="AL33" s="144">
        <v>1400152.7</v>
      </c>
      <c r="AM33" s="9"/>
      <c r="AN33" s="9"/>
      <c r="AO33" s="9"/>
      <c r="AP33" s="52"/>
      <c r="AQ33" s="53"/>
      <c r="AR33" s="53"/>
      <c r="AS33" s="52"/>
      <c r="AT33" s="52"/>
      <c r="AU33" s="52"/>
      <c r="AV33" s="52"/>
      <c r="AW33" s="52"/>
      <c r="AX33" s="52"/>
      <c r="AY33" s="52"/>
      <c r="AZ33" s="52"/>
      <c r="BA33" s="52"/>
      <c r="BB33" s="52"/>
      <c r="BC33" s="52"/>
      <c r="BD33" s="52"/>
      <c r="BE33" s="52"/>
      <c r="BF33" s="52"/>
      <c r="BG33" s="52"/>
      <c r="BH33" s="52"/>
      <c r="BI33" s="52"/>
      <c r="BJ33" s="52"/>
      <c r="BK33" s="52"/>
      <c r="BL33" s="52"/>
      <c r="BM33" s="52"/>
    </row>
    <row r="34" spans="1:65" x14ac:dyDescent="0.25">
      <c r="A34" s="78"/>
      <c r="B34" s="54"/>
      <c r="C34" s="54"/>
      <c r="D34" s="79"/>
      <c r="E34" s="54"/>
      <c r="F34" s="80"/>
      <c r="G34" s="54"/>
      <c r="H34" s="54"/>
      <c r="I34" s="55"/>
      <c r="J34" s="55"/>
      <c r="K34" s="81"/>
      <c r="L34" s="82"/>
      <c r="M34" s="54"/>
      <c r="N34" s="83"/>
      <c r="O34" s="141"/>
      <c r="P34" s="84"/>
      <c r="Q34" s="83"/>
      <c r="R34" s="55"/>
      <c r="S34" s="54"/>
      <c r="T34" s="54"/>
      <c r="U34" s="11"/>
      <c r="V34" s="11"/>
      <c r="W34" s="54"/>
      <c r="X34" s="54"/>
      <c r="Y34" s="46">
        <v>6</v>
      </c>
      <c r="Z34" s="47">
        <v>45340</v>
      </c>
      <c r="AA34" s="48">
        <v>13713</v>
      </c>
      <c r="AB34" s="46" t="s">
        <v>262</v>
      </c>
      <c r="AC34" s="47">
        <v>45340</v>
      </c>
      <c r="AD34" s="47">
        <v>45340</v>
      </c>
      <c r="AE34" s="70">
        <v>0</v>
      </c>
      <c r="AF34" s="70">
        <v>0</v>
      </c>
      <c r="AG34" s="10">
        <v>0</v>
      </c>
      <c r="AH34" s="2">
        <v>0</v>
      </c>
      <c r="AI34" s="46"/>
      <c r="AJ34" s="46"/>
      <c r="AK34" s="46"/>
      <c r="AL34" s="144">
        <v>1400152.7</v>
      </c>
      <c r="AM34" s="11"/>
      <c r="AN34" s="11"/>
      <c r="AO34" s="11"/>
      <c r="AP34" s="54"/>
      <c r="AQ34" s="55"/>
      <c r="AR34" s="55"/>
      <c r="AS34" s="54"/>
      <c r="AT34" s="54"/>
      <c r="AU34" s="54"/>
      <c r="AV34" s="54"/>
      <c r="AW34" s="54"/>
      <c r="AX34" s="54"/>
      <c r="AY34" s="54"/>
      <c r="AZ34" s="54"/>
      <c r="BA34" s="54"/>
      <c r="BB34" s="54"/>
      <c r="BC34" s="54"/>
      <c r="BD34" s="54"/>
      <c r="BE34" s="54"/>
      <c r="BF34" s="54"/>
      <c r="BG34" s="54"/>
      <c r="BH34" s="54"/>
      <c r="BI34" s="54"/>
      <c r="BJ34" s="54"/>
      <c r="BK34" s="54"/>
      <c r="BL34" s="54"/>
      <c r="BM34" s="54"/>
    </row>
    <row r="35" spans="1:65" ht="25.5" x14ac:dyDescent="0.25">
      <c r="A35" s="39">
        <v>4</v>
      </c>
      <c r="B35" s="40" t="s">
        <v>238</v>
      </c>
      <c r="C35" s="40" t="s">
        <v>239</v>
      </c>
      <c r="D35" s="41" t="s">
        <v>240</v>
      </c>
      <c r="E35" s="40" t="s">
        <v>241</v>
      </c>
      <c r="F35" s="42" t="s">
        <v>242</v>
      </c>
      <c r="G35" s="40" t="s">
        <v>243</v>
      </c>
      <c r="H35" s="40"/>
      <c r="I35" s="43"/>
      <c r="J35" s="43"/>
      <c r="K35" s="28" t="s">
        <v>245</v>
      </c>
      <c r="L35" s="85" t="s">
        <v>258</v>
      </c>
      <c r="M35" s="40" t="s">
        <v>246</v>
      </c>
      <c r="N35" s="43">
        <v>44397</v>
      </c>
      <c r="O35" s="7">
        <v>1545749.28</v>
      </c>
      <c r="P35" s="45">
        <v>13090</v>
      </c>
      <c r="Q35" s="43">
        <v>44397</v>
      </c>
      <c r="R35" s="43">
        <v>44762</v>
      </c>
      <c r="S35" s="40">
        <v>101</v>
      </c>
      <c r="T35" s="40"/>
      <c r="U35" s="7"/>
      <c r="V35" s="7"/>
      <c r="W35" s="40" t="s">
        <v>138</v>
      </c>
      <c r="X35" s="40" t="s">
        <v>139</v>
      </c>
      <c r="Y35" s="46">
        <v>1</v>
      </c>
      <c r="Z35" s="47">
        <v>44730</v>
      </c>
      <c r="AA35" s="48">
        <v>13329</v>
      </c>
      <c r="AB35" s="46" t="s">
        <v>264</v>
      </c>
      <c r="AC35" s="47">
        <v>44762</v>
      </c>
      <c r="AD35" s="47">
        <v>45127</v>
      </c>
      <c r="AE35" s="49">
        <v>0.19600000000000001</v>
      </c>
      <c r="AF35" s="49">
        <v>0</v>
      </c>
      <c r="AG35" s="2">
        <f>1848790.56-O35</f>
        <v>303041.28000000003</v>
      </c>
      <c r="AH35" s="2">
        <v>0</v>
      </c>
      <c r="AI35" s="46"/>
      <c r="AJ35" s="46"/>
      <c r="AK35" s="46"/>
      <c r="AL35" s="144">
        <f t="shared" ref="AL35" si="2">O35-AH35+AG35+AK35</f>
        <v>1848790.56</v>
      </c>
      <c r="AM35" s="7">
        <v>1380519.17</v>
      </c>
      <c r="AN35" s="7">
        <v>228400.33</v>
      </c>
      <c r="AO35" s="8">
        <f t="shared" ref="AO35" si="3">AM35+AN35</f>
        <v>1608919.5</v>
      </c>
      <c r="AP35" s="62" t="s">
        <v>244</v>
      </c>
      <c r="AQ35" s="65">
        <v>44162</v>
      </c>
      <c r="AR35" s="65">
        <v>44527</v>
      </c>
      <c r="AS35" s="62" t="s">
        <v>247</v>
      </c>
      <c r="AT35" s="62" t="s">
        <v>237</v>
      </c>
      <c r="AU35" s="62" t="s">
        <v>247</v>
      </c>
      <c r="AV35" s="62"/>
      <c r="AW35" s="62"/>
      <c r="AX35" s="62"/>
      <c r="AY35" s="62"/>
      <c r="AZ35" s="62"/>
      <c r="BA35" s="62"/>
      <c r="BB35" s="62"/>
      <c r="BC35" s="62"/>
      <c r="BD35" s="62"/>
      <c r="BE35" s="62"/>
      <c r="BF35" s="62"/>
      <c r="BG35" s="62"/>
      <c r="BH35" s="62"/>
      <c r="BI35" s="62"/>
      <c r="BJ35" s="62"/>
      <c r="BK35" s="62"/>
      <c r="BL35" s="62"/>
      <c r="BM35" s="62"/>
    </row>
    <row r="36" spans="1:65" x14ac:dyDescent="0.25">
      <c r="A36" s="39"/>
      <c r="B36" s="40"/>
      <c r="C36" s="40"/>
      <c r="D36" s="41"/>
      <c r="E36" s="40"/>
      <c r="F36" s="42"/>
      <c r="G36" s="40"/>
      <c r="H36" s="40"/>
      <c r="I36" s="43"/>
      <c r="J36" s="43"/>
      <c r="K36" s="28"/>
      <c r="L36" s="85"/>
      <c r="M36" s="40"/>
      <c r="N36" s="43"/>
      <c r="O36" s="7"/>
      <c r="P36" s="45"/>
      <c r="Q36" s="43"/>
      <c r="R36" s="43"/>
      <c r="S36" s="40"/>
      <c r="T36" s="40"/>
      <c r="U36" s="7"/>
      <c r="V36" s="7"/>
      <c r="W36" s="40"/>
      <c r="X36" s="40"/>
      <c r="Y36" s="46">
        <v>2</v>
      </c>
      <c r="Z36" s="47">
        <v>45098</v>
      </c>
      <c r="AA36" s="48">
        <v>13577</v>
      </c>
      <c r="AB36" s="46" t="s">
        <v>262</v>
      </c>
      <c r="AC36" s="47">
        <v>45128</v>
      </c>
      <c r="AD36" s="47">
        <v>45494</v>
      </c>
      <c r="AE36" s="49">
        <v>0</v>
      </c>
      <c r="AF36" s="49">
        <v>0</v>
      </c>
      <c r="AG36" s="2">
        <v>0</v>
      </c>
      <c r="AH36" s="2">
        <v>0</v>
      </c>
      <c r="AI36" s="46"/>
      <c r="AJ36" s="46"/>
      <c r="AK36" s="46"/>
      <c r="AL36" s="144">
        <v>1848790.56</v>
      </c>
      <c r="AM36" s="7"/>
      <c r="AN36" s="7"/>
      <c r="AO36" s="11"/>
      <c r="AP36" s="54"/>
      <c r="AQ36" s="55"/>
      <c r="AR36" s="55"/>
      <c r="AS36" s="54"/>
      <c r="AT36" s="54"/>
      <c r="AU36" s="54"/>
      <c r="AV36" s="54"/>
      <c r="AW36" s="54"/>
      <c r="AX36" s="54"/>
      <c r="AY36" s="54"/>
      <c r="AZ36" s="54"/>
      <c r="BA36" s="54"/>
      <c r="BB36" s="54"/>
      <c r="BC36" s="54"/>
      <c r="BD36" s="54"/>
      <c r="BE36" s="54"/>
      <c r="BF36" s="54"/>
      <c r="BG36" s="54"/>
      <c r="BH36" s="54"/>
      <c r="BI36" s="54"/>
      <c r="BJ36" s="54"/>
      <c r="BK36" s="54"/>
      <c r="BL36" s="54"/>
      <c r="BM36" s="54"/>
    </row>
    <row r="37" spans="1:65" x14ac:dyDescent="0.25">
      <c r="A37" s="61">
        <v>5</v>
      </c>
      <c r="B37" s="86" t="s">
        <v>337</v>
      </c>
      <c r="C37" s="63" t="s">
        <v>338</v>
      </c>
      <c r="D37" s="63" t="s">
        <v>339</v>
      </c>
      <c r="E37" s="62" t="s">
        <v>340</v>
      </c>
      <c r="F37" s="62" t="s">
        <v>341</v>
      </c>
      <c r="G37" s="69">
        <v>13409</v>
      </c>
      <c r="H37" s="63" t="s">
        <v>342</v>
      </c>
      <c r="I37" s="63" t="s">
        <v>343</v>
      </c>
      <c r="J37" s="63" t="s">
        <v>344</v>
      </c>
      <c r="K37" s="66" t="s">
        <v>337</v>
      </c>
      <c r="L37" s="67" t="s">
        <v>335</v>
      </c>
      <c r="M37" s="61" t="s">
        <v>336</v>
      </c>
      <c r="N37" s="68">
        <v>44918</v>
      </c>
      <c r="O37" s="139">
        <v>800997.6</v>
      </c>
      <c r="P37" s="87">
        <v>13441</v>
      </c>
      <c r="Q37" s="68">
        <v>44918</v>
      </c>
      <c r="R37" s="68">
        <v>45283</v>
      </c>
      <c r="S37" s="61">
        <v>101</v>
      </c>
      <c r="T37" s="62"/>
      <c r="U37" s="8"/>
      <c r="V37" s="8"/>
      <c r="W37" s="68" t="s">
        <v>138</v>
      </c>
      <c r="X37" s="62" t="s">
        <v>139</v>
      </c>
      <c r="Y37" s="62">
        <v>1</v>
      </c>
      <c r="Z37" s="65">
        <v>45285</v>
      </c>
      <c r="AA37" s="69">
        <v>13680</v>
      </c>
      <c r="AB37" s="62" t="s">
        <v>262</v>
      </c>
      <c r="AC37" s="65">
        <v>45286</v>
      </c>
      <c r="AD37" s="65">
        <v>45652</v>
      </c>
      <c r="AE37" s="88">
        <v>0</v>
      </c>
      <c r="AF37" s="88">
        <v>0</v>
      </c>
      <c r="AG37" s="8">
        <v>0</v>
      </c>
      <c r="AH37" s="8">
        <v>0</v>
      </c>
      <c r="AI37" s="62"/>
      <c r="AJ37" s="62"/>
      <c r="AK37" s="62"/>
      <c r="AL37" s="8">
        <v>800997.6</v>
      </c>
      <c r="AM37" s="139">
        <v>232338.7</v>
      </c>
      <c r="AN37" s="139">
        <v>26699.919999999998</v>
      </c>
      <c r="AO37" s="8">
        <f>AM37+AN37</f>
        <v>259038.62</v>
      </c>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row>
    <row r="38" spans="1:65" x14ac:dyDescent="0.25">
      <c r="A38" s="78"/>
      <c r="B38" s="89"/>
      <c r="C38" s="79"/>
      <c r="D38" s="79"/>
      <c r="E38" s="54"/>
      <c r="F38" s="54"/>
      <c r="G38" s="84"/>
      <c r="H38" s="79"/>
      <c r="I38" s="79"/>
      <c r="J38" s="79"/>
      <c r="K38" s="81"/>
      <c r="L38" s="82"/>
      <c r="M38" s="78"/>
      <c r="N38" s="83"/>
      <c r="O38" s="141"/>
      <c r="P38" s="90"/>
      <c r="Q38" s="83"/>
      <c r="R38" s="83"/>
      <c r="S38" s="78"/>
      <c r="T38" s="54"/>
      <c r="U38" s="11"/>
      <c r="V38" s="11"/>
      <c r="W38" s="83"/>
      <c r="X38" s="54"/>
      <c r="Y38" s="54"/>
      <c r="Z38" s="55"/>
      <c r="AA38" s="84"/>
      <c r="AB38" s="54"/>
      <c r="AC38" s="55"/>
      <c r="AD38" s="55"/>
      <c r="AE38" s="91"/>
      <c r="AF38" s="91"/>
      <c r="AG38" s="11"/>
      <c r="AH38" s="11"/>
      <c r="AI38" s="54"/>
      <c r="AJ38" s="54"/>
      <c r="AK38" s="54"/>
      <c r="AL38" s="11"/>
      <c r="AM38" s="141"/>
      <c r="AN38" s="141"/>
      <c r="AO38" s="11"/>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row>
    <row r="39" spans="1:65" ht="76.5" x14ac:dyDescent="0.25">
      <c r="A39" s="57">
        <v>6</v>
      </c>
      <c r="B39" s="46" t="s">
        <v>364</v>
      </c>
      <c r="C39" s="46" t="s">
        <v>366</v>
      </c>
      <c r="D39" s="92" t="s">
        <v>365</v>
      </c>
      <c r="E39" s="46" t="s">
        <v>334</v>
      </c>
      <c r="F39" s="93" t="s">
        <v>372</v>
      </c>
      <c r="G39" s="48">
        <v>13163</v>
      </c>
      <c r="H39" s="46" t="s">
        <v>370</v>
      </c>
      <c r="I39" s="47">
        <v>44587</v>
      </c>
      <c r="J39" s="47">
        <v>44952</v>
      </c>
      <c r="K39" s="32" t="s">
        <v>373</v>
      </c>
      <c r="L39" s="94" t="s">
        <v>363</v>
      </c>
      <c r="M39" s="46" t="s">
        <v>376</v>
      </c>
      <c r="N39" s="47">
        <v>44932</v>
      </c>
      <c r="O39" s="2">
        <v>50398</v>
      </c>
      <c r="P39" s="48">
        <v>13452</v>
      </c>
      <c r="Q39" s="47">
        <v>44932</v>
      </c>
      <c r="R39" s="47">
        <v>45291</v>
      </c>
      <c r="S39" s="46">
        <v>101</v>
      </c>
      <c r="T39" s="46">
        <v>870364</v>
      </c>
      <c r="U39" s="2"/>
      <c r="V39" s="2">
        <v>50398</v>
      </c>
      <c r="W39" s="46" t="s">
        <v>368</v>
      </c>
      <c r="X39" s="46" t="s">
        <v>139</v>
      </c>
      <c r="Y39" s="46"/>
      <c r="Z39" s="47"/>
      <c r="AA39" s="48"/>
      <c r="AB39" s="46"/>
      <c r="AC39" s="47"/>
      <c r="AD39" s="47"/>
      <c r="AE39" s="49"/>
      <c r="AF39" s="49"/>
      <c r="AG39" s="2"/>
      <c r="AH39" s="2"/>
      <c r="AI39" s="46"/>
      <c r="AJ39" s="46"/>
      <c r="AK39" s="46"/>
      <c r="AL39" s="144"/>
      <c r="AM39" s="2"/>
      <c r="AN39" s="2">
        <v>50398</v>
      </c>
      <c r="AO39" s="2">
        <v>50398</v>
      </c>
      <c r="AP39" s="95"/>
      <c r="AQ39" s="96"/>
      <c r="AR39" s="96"/>
      <c r="AS39" s="95"/>
      <c r="AT39" s="95"/>
      <c r="AU39" s="95"/>
      <c r="AV39" s="46"/>
      <c r="AW39" s="46"/>
      <c r="AX39" s="46"/>
      <c r="AY39" s="47"/>
      <c r="AZ39" s="48"/>
      <c r="BA39" s="47"/>
      <c r="BB39" s="95"/>
      <c r="BC39" s="95"/>
      <c r="BD39" s="95"/>
      <c r="BE39" s="95"/>
      <c r="BF39" s="95"/>
      <c r="BG39" s="95"/>
      <c r="BH39" s="95"/>
      <c r="BI39" s="95"/>
      <c r="BJ39" s="95"/>
      <c r="BK39" s="95"/>
      <c r="BL39" s="95"/>
      <c r="BM39" s="95"/>
    </row>
    <row r="40" spans="1:65" ht="76.5" x14ac:dyDescent="0.25">
      <c r="A40" s="57">
        <v>7</v>
      </c>
      <c r="B40" s="46" t="s">
        <v>364</v>
      </c>
      <c r="C40" s="46" t="s">
        <v>366</v>
      </c>
      <c r="D40" s="92" t="s">
        <v>365</v>
      </c>
      <c r="E40" s="46" t="s">
        <v>334</v>
      </c>
      <c r="F40" s="93" t="s">
        <v>372</v>
      </c>
      <c r="G40" s="48">
        <v>13163</v>
      </c>
      <c r="H40" s="46" t="s">
        <v>369</v>
      </c>
      <c r="I40" s="47">
        <v>44587</v>
      </c>
      <c r="J40" s="47">
        <v>44952</v>
      </c>
      <c r="K40" s="32" t="s">
        <v>367</v>
      </c>
      <c r="L40" s="94" t="s">
        <v>362</v>
      </c>
      <c r="M40" s="46" t="s">
        <v>375</v>
      </c>
      <c r="N40" s="47">
        <v>44932</v>
      </c>
      <c r="O40" s="2">
        <v>46570.879999999997</v>
      </c>
      <c r="P40" s="48">
        <v>13452</v>
      </c>
      <c r="Q40" s="47">
        <v>44932</v>
      </c>
      <c r="R40" s="47">
        <v>45291</v>
      </c>
      <c r="S40" s="46">
        <v>106</v>
      </c>
      <c r="T40" s="46">
        <v>870364</v>
      </c>
      <c r="U40" s="2"/>
      <c r="V40" s="2"/>
      <c r="W40" s="46" t="s">
        <v>368</v>
      </c>
      <c r="X40" s="46" t="s">
        <v>139</v>
      </c>
      <c r="Y40" s="46"/>
      <c r="Z40" s="47"/>
      <c r="AA40" s="48"/>
      <c r="AB40" s="46"/>
      <c r="AC40" s="47"/>
      <c r="AD40" s="47"/>
      <c r="AE40" s="49"/>
      <c r="AF40" s="49"/>
      <c r="AG40" s="2"/>
      <c r="AH40" s="2"/>
      <c r="AI40" s="46"/>
      <c r="AJ40" s="46"/>
      <c r="AK40" s="46"/>
      <c r="AL40" s="144"/>
      <c r="AM40" s="2"/>
      <c r="AN40" s="2">
        <v>46570.879999999997</v>
      </c>
      <c r="AO40" s="2">
        <v>46570.879999999997</v>
      </c>
      <c r="AP40" s="95"/>
      <c r="AQ40" s="96"/>
      <c r="AR40" s="96"/>
      <c r="AS40" s="95"/>
      <c r="AT40" s="95"/>
      <c r="AU40" s="95"/>
      <c r="AV40" s="46"/>
      <c r="AW40" s="46"/>
      <c r="AX40" s="46"/>
      <c r="AY40" s="47"/>
      <c r="AZ40" s="48"/>
      <c r="BA40" s="47"/>
      <c r="BB40" s="95"/>
      <c r="BC40" s="95"/>
      <c r="BD40" s="95"/>
      <c r="BE40" s="95"/>
      <c r="BF40" s="95"/>
      <c r="BG40" s="95"/>
      <c r="BH40" s="95"/>
      <c r="BI40" s="95"/>
      <c r="BJ40" s="95"/>
      <c r="BK40" s="95"/>
      <c r="BL40" s="95"/>
      <c r="BM40" s="95"/>
    </row>
    <row r="41" spans="1:65" ht="76.5" x14ac:dyDescent="0.25">
      <c r="A41" s="57">
        <v>8</v>
      </c>
      <c r="B41" s="46" t="s">
        <v>364</v>
      </c>
      <c r="C41" s="46" t="s">
        <v>366</v>
      </c>
      <c r="D41" s="92" t="s">
        <v>365</v>
      </c>
      <c r="E41" s="46" t="s">
        <v>334</v>
      </c>
      <c r="F41" s="93" t="s">
        <v>372</v>
      </c>
      <c r="G41" s="48">
        <v>13163</v>
      </c>
      <c r="H41" s="46" t="s">
        <v>369</v>
      </c>
      <c r="I41" s="47">
        <v>44587</v>
      </c>
      <c r="J41" s="47">
        <v>44952</v>
      </c>
      <c r="K41" s="32" t="s">
        <v>371</v>
      </c>
      <c r="L41" s="94" t="s">
        <v>361</v>
      </c>
      <c r="M41" s="46" t="s">
        <v>374</v>
      </c>
      <c r="N41" s="47">
        <v>44932</v>
      </c>
      <c r="O41" s="2">
        <v>60013.79</v>
      </c>
      <c r="P41" s="48">
        <v>13452</v>
      </c>
      <c r="Q41" s="47">
        <v>44932</v>
      </c>
      <c r="R41" s="47">
        <v>45291</v>
      </c>
      <c r="S41" s="46">
        <v>106</v>
      </c>
      <c r="T41" s="46">
        <v>870364</v>
      </c>
      <c r="U41" s="2"/>
      <c r="V41" s="2"/>
      <c r="W41" s="46" t="s">
        <v>368</v>
      </c>
      <c r="X41" s="46" t="s">
        <v>139</v>
      </c>
      <c r="Y41" s="46"/>
      <c r="Z41" s="47"/>
      <c r="AA41" s="48"/>
      <c r="AB41" s="46"/>
      <c r="AC41" s="47"/>
      <c r="AD41" s="47"/>
      <c r="AE41" s="49"/>
      <c r="AF41" s="49"/>
      <c r="AG41" s="2"/>
      <c r="AH41" s="2"/>
      <c r="AI41" s="46"/>
      <c r="AJ41" s="46"/>
      <c r="AK41" s="46"/>
      <c r="AL41" s="144"/>
      <c r="AM41" s="2"/>
      <c r="AN41" s="2">
        <v>33013.79</v>
      </c>
      <c r="AO41" s="2">
        <v>33013.79</v>
      </c>
      <c r="AP41" s="95"/>
      <c r="AQ41" s="96"/>
      <c r="AR41" s="96"/>
      <c r="AS41" s="95"/>
      <c r="AT41" s="95"/>
      <c r="AU41" s="95"/>
      <c r="AV41" s="46"/>
      <c r="AW41" s="46"/>
      <c r="AX41" s="46"/>
      <c r="AY41" s="47"/>
      <c r="AZ41" s="48"/>
      <c r="BA41" s="47"/>
      <c r="BB41" s="95"/>
      <c r="BC41" s="95"/>
      <c r="BD41" s="95"/>
      <c r="BE41" s="95"/>
      <c r="BF41" s="95"/>
      <c r="BG41" s="95"/>
      <c r="BH41" s="95"/>
      <c r="BI41" s="95"/>
      <c r="BJ41" s="95"/>
      <c r="BK41" s="95"/>
      <c r="BL41" s="95"/>
      <c r="BM41" s="95"/>
    </row>
    <row r="42" spans="1:65" ht="38.25" x14ac:dyDescent="0.25">
      <c r="A42" s="57">
        <v>9</v>
      </c>
      <c r="B42" s="97" t="s">
        <v>326</v>
      </c>
      <c r="C42" s="46" t="s">
        <v>327</v>
      </c>
      <c r="D42" s="92" t="s">
        <v>328</v>
      </c>
      <c r="E42" s="46" t="s">
        <v>241</v>
      </c>
      <c r="F42" s="93" t="s">
        <v>329</v>
      </c>
      <c r="G42" s="48">
        <v>13482</v>
      </c>
      <c r="H42" s="92" t="s">
        <v>330</v>
      </c>
      <c r="I42" s="47">
        <v>45055</v>
      </c>
      <c r="J42" s="47">
        <v>45421</v>
      </c>
      <c r="K42" s="32" t="s">
        <v>331</v>
      </c>
      <c r="L42" s="98" t="s">
        <v>332</v>
      </c>
      <c r="M42" s="57" t="s">
        <v>333</v>
      </c>
      <c r="N42" s="58">
        <v>45057</v>
      </c>
      <c r="O42" s="10">
        <v>3164012.75</v>
      </c>
      <c r="P42" s="99">
        <v>13533</v>
      </c>
      <c r="Q42" s="58">
        <v>45057</v>
      </c>
      <c r="R42" s="58">
        <v>45291</v>
      </c>
      <c r="S42" s="57">
        <v>101</v>
      </c>
      <c r="T42" s="46"/>
      <c r="U42" s="2"/>
      <c r="V42" s="2"/>
      <c r="W42" s="58" t="s">
        <v>138</v>
      </c>
      <c r="X42" s="46" t="s">
        <v>139</v>
      </c>
      <c r="Y42" s="46"/>
      <c r="Z42" s="46"/>
      <c r="AA42" s="46"/>
      <c r="AB42" s="46"/>
      <c r="AC42" s="46"/>
      <c r="AD42" s="46"/>
      <c r="AE42" s="46"/>
      <c r="AF42" s="46"/>
      <c r="AG42" s="2"/>
      <c r="AH42" s="2"/>
      <c r="AI42" s="46"/>
      <c r="AJ42" s="46"/>
      <c r="AK42" s="46"/>
      <c r="AL42" s="144"/>
      <c r="AM42" s="2">
        <v>525057.42000000004</v>
      </c>
      <c r="AN42" s="2">
        <v>303614.89</v>
      </c>
      <c r="AO42" s="144">
        <f t="shared" ref="AO42" si="4">AM42+AN42</f>
        <v>828672.31</v>
      </c>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row>
    <row r="43" spans="1:65" ht="76.5" x14ac:dyDescent="0.25">
      <c r="A43" s="57">
        <v>10</v>
      </c>
      <c r="B43" s="46" t="s">
        <v>380</v>
      </c>
      <c r="C43" s="46" t="s">
        <v>381</v>
      </c>
      <c r="D43" s="92" t="s">
        <v>382</v>
      </c>
      <c r="E43" s="46" t="s">
        <v>334</v>
      </c>
      <c r="F43" s="93" t="s">
        <v>383</v>
      </c>
      <c r="G43" s="48">
        <v>13452</v>
      </c>
      <c r="H43" s="46" t="s">
        <v>371</v>
      </c>
      <c r="I43" s="47">
        <v>45007</v>
      </c>
      <c r="J43" s="47">
        <v>45373</v>
      </c>
      <c r="K43" s="32" t="s">
        <v>379</v>
      </c>
      <c r="L43" s="94" t="s">
        <v>377</v>
      </c>
      <c r="M43" s="46" t="s">
        <v>378</v>
      </c>
      <c r="N43" s="47">
        <v>45131</v>
      </c>
      <c r="O43" s="2">
        <v>5697.73</v>
      </c>
      <c r="P43" s="48">
        <v>13582</v>
      </c>
      <c r="Q43" s="47">
        <v>45131</v>
      </c>
      <c r="R43" s="47">
        <v>45291</v>
      </c>
      <c r="S43" s="46">
        <v>106</v>
      </c>
      <c r="T43" s="46">
        <v>870364</v>
      </c>
      <c r="U43" s="2"/>
      <c r="V43" s="2"/>
      <c r="W43" s="46" t="s">
        <v>368</v>
      </c>
      <c r="X43" s="46" t="s">
        <v>139</v>
      </c>
      <c r="Y43" s="46"/>
      <c r="Z43" s="47"/>
      <c r="AA43" s="48"/>
      <c r="AB43" s="46"/>
      <c r="AC43" s="47"/>
      <c r="AD43" s="47"/>
      <c r="AE43" s="49"/>
      <c r="AF43" s="49"/>
      <c r="AG43" s="2"/>
      <c r="AH43" s="2"/>
      <c r="AI43" s="46"/>
      <c r="AJ43" s="46"/>
      <c r="AK43" s="46"/>
      <c r="AL43" s="144"/>
      <c r="AM43" s="2"/>
      <c r="AN43" s="2">
        <v>5697.73</v>
      </c>
      <c r="AO43" s="2">
        <v>5697.73</v>
      </c>
      <c r="AP43" s="95"/>
      <c r="AQ43" s="96"/>
      <c r="AR43" s="96"/>
      <c r="AS43" s="95"/>
      <c r="AT43" s="95"/>
      <c r="AU43" s="95"/>
      <c r="AV43" s="46"/>
      <c r="AW43" s="46"/>
      <c r="AX43" s="46"/>
      <c r="AY43" s="47"/>
      <c r="AZ43" s="48"/>
      <c r="BA43" s="47"/>
      <c r="BB43" s="95"/>
      <c r="BC43" s="95"/>
      <c r="BD43" s="95"/>
      <c r="BE43" s="95"/>
      <c r="BF43" s="95"/>
      <c r="BG43" s="95"/>
      <c r="BH43" s="95"/>
      <c r="BI43" s="95"/>
      <c r="BJ43" s="95"/>
      <c r="BK43" s="95"/>
      <c r="BL43" s="95"/>
      <c r="BM43" s="95"/>
    </row>
    <row r="44" spans="1:65" ht="51" x14ac:dyDescent="0.25">
      <c r="A44" s="57">
        <v>11</v>
      </c>
      <c r="B44" s="46" t="s">
        <v>355</v>
      </c>
      <c r="C44" s="46" t="s">
        <v>360</v>
      </c>
      <c r="D44" s="92" t="s">
        <v>357</v>
      </c>
      <c r="E44" s="46" t="s">
        <v>334</v>
      </c>
      <c r="F44" s="93" t="s">
        <v>356</v>
      </c>
      <c r="G44" s="48">
        <v>13529</v>
      </c>
      <c r="H44" s="46" t="s">
        <v>358</v>
      </c>
      <c r="I44" s="47">
        <v>45152</v>
      </c>
      <c r="J44" s="47">
        <v>45518</v>
      </c>
      <c r="K44" s="32" t="s">
        <v>359</v>
      </c>
      <c r="L44" s="94" t="s">
        <v>345</v>
      </c>
      <c r="M44" s="46" t="s">
        <v>347</v>
      </c>
      <c r="N44" s="47">
        <v>45155</v>
      </c>
      <c r="O44" s="2">
        <v>309000</v>
      </c>
      <c r="P44" s="48">
        <v>13618</v>
      </c>
      <c r="Q44" s="47">
        <v>45155</v>
      </c>
      <c r="R44" s="100">
        <v>45291</v>
      </c>
      <c r="S44" s="46">
        <v>101</v>
      </c>
      <c r="T44" s="46"/>
      <c r="U44" s="2"/>
      <c r="V44" s="2"/>
      <c r="W44" s="46" t="s">
        <v>138</v>
      </c>
      <c r="X44" s="46" t="s">
        <v>139</v>
      </c>
      <c r="Y44" s="46"/>
      <c r="Z44" s="47"/>
      <c r="AA44" s="48"/>
      <c r="AB44" s="46"/>
      <c r="AC44" s="47"/>
      <c r="AD44" s="47"/>
      <c r="AE44" s="49"/>
      <c r="AF44" s="49"/>
      <c r="AG44" s="2"/>
      <c r="AH44" s="2"/>
      <c r="AI44" s="46"/>
      <c r="AJ44" s="46"/>
      <c r="AK44" s="46"/>
      <c r="AL44" s="144"/>
      <c r="AM44" s="2"/>
      <c r="AN44" s="2">
        <v>309000</v>
      </c>
      <c r="AO44" s="2">
        <v>309000</v>
      </c>
      <c r="AP44" s="95"/>
      <c r="AQ44" s="96"/>
      <c r="AR44" s="96"/>
      <c r="AS44" s="95"/>
      <c r="AT44" s="95"/>
      <c r="AU44" s="95"/>
      <c r="AV44" s="46"/>
      <c r="AW44" s="46"/>
      <c r="AX44" s="46"/>
      <c r="AY44" s="47"/>
      <c r="AZ44" s="48"/>
      <c r="BA44" s="47"/>
      <c r="BB44" s="95"/>
      <c r="BC44" s="95"/>
      <c r="BD44" s="95"/>
      <c r="BE44" s="95"/>
      <c r="BF44" s="95"/>
      <c r="BG44" s="95"/>
      <c r="BH44" s="95"/>
      <c r="BI44" s="95"/>
      <c r="BJ44" s="95"/>
      <c r="BK44" s="95"/>
      <c r="BL44" s="95"/>
      <c r="BM44" s="95"/>
    </row>
    <row r="45" spans="1:65" ht="76.5" x14ac:dyDescent="0.25">
      <c r="A45" s="57">
        <v>12</v>
      </c>
      <c r="B45" s="46" t="s">
        <v>388</v>
      </c>
      <c r="C45" s="46"/>
      <c r="D45" s="92" t="s">
        <v>214</v>
      </c>
      <c r="F45" s="93" t="s">
        <v>386</v>
      </c>
      <c r="G45" s="48">
        <v>13238</v>
      </c>
      <c r="H45" s="46"/>
      <c r="I45" s="47"/>
      <c r="J45" s="47"/>
      <c r="K45" s="32" t="s">
        <v>387</v>
      </c>
      <c r="L45" s="94" t="s">
        <v>384</v>
      </c>
      <c r="M45" s="46" t="s">
        <v>385</v>
      </c>
      <c r="N45" s="47">
        <v>45238</v>
      </c>
      <c r="O45" s="2">
        <v>10000</v>
      </c>
      <c r="P45" s="48">
        <v>13655</v>
      </c>
      <c r="Q45" s="47">
        <v>45238</v>
      </c>
      <c r="R45" s="47">
        <f>Q45+45</f>
        <v>45283</v>
      </c>
      <c r="S45" s="46">
        <v>101</v>
      </c>
      <c r="T45" s="46"/>
      <c r="U45" s="2"/>
      <c r="V45" s="2"/>
      <c r="W45" s="46" t="s">
        <v>138</v>
      </c>
      <c r="X45" s="46" t="s">
        <v>139</v>
      </c>
      <c r="Y45" s="46"/>
      <c r="Z45" s="47"/>
      <c r="AA45" s="48"/>
      <c r="AB45" s="46"/>
      <c r="AC45" s="47"/>
      <c r="AD45" s="47"/>
      <c r="AE45" s="49"/>
      <c r="AF45" s="49"/>
      <c r="AG45" s="2"/>
      <c r="AH45" s="2"/>
      <c r="AI45" s="46"/>
      <c r="AJ45" s="46"/>
      <c r="AK45" s="46"/>
      <c r="AL45" s="144"/>
      <c r="AM45" s="2"/>
      <c r="AN45" s="2">
        <v>10000</v>
      </c>
      <c r="AO45" s="2">
        <v>10000</v>
      </c>
      <c r="AP45" s="95"/>
      <c r="AQ45" s="96"/>
      <c r="AR45" s="96"/>
      <c r="AS45" s="95"/>
      <c r="AT45" s="95"/>
      <c r="AU45" s="95"/>
      <c r="AV45" s="46" t="s">
        <v>140</v>
      </c>
      <c r="AW45" s="46" t="s">
        <v>277</v>
      </c>
      <c r="AX45" s="46"/>
      <c r="AY45" s="47">
        <v>44628</v>
      </c>
      <c r="AZ45" s="48">
        <v>13238</v>
      </c>
      <c r="BA45" s="47">
        <v>44628</v>
      </c>
      <c r="BB45" s="95"/>
      <c r="BC45" s="95"/>
      <c r="BD45" s="95"/>
      <c r="BE45" s="95"/>
      <c r="BF45" s="95"/>
      <c r="BG45" s="95"/>
      <c r="BH45" s="95"/>
      <c r="BI45" s="95"/>
      <c r="BJ45" s="95"/>
      <c r="BK45" s="95"/>
      <c r="BL45" s="95"/>
      <c r="BM45" s="95"/>
    </row>
    <row r="46" spans="1:65" ht="76.5" x14ac:dyDescent="0.25">
      <c r="A46" s="57">
        <v>13</v>
      </c>
      <c r="B46" s="46" t="s">
        <v>278</v>
      </c>
      <c r="C46" s="46"/>
      <c r="D46" s="92" t="s">
        <v>214</v>
      </c>
      <c r="E46" s="46"/>
      <c r="F46" s="93" t="s">
        <v>302</v>
      </c>
      <c r="G46" s="48">
        <v>13238</v>
      </c>
      <c r="H46" s="46"/>
      <c r="I46" s="47"/>
      <c r="J46" s="47"/>
      <c r="K46" s="32" t="s">
        <v>300</v>
      </c>
      <c r="L46" s="94" t="s">
        <v>301</v>
      </c>
      <c r="M46" s="46" t="s">
        <v>257</v>
      </c>
      <c r="N46" s="47">
        <v>45290</v>
      </c>
      <c r="O46" s="2">
        <v>900</v>
      </c>
      <c r="P46" s="48">
        <v>13674</v>
      </c>
      <c r="Q46" s="47">
        <v>45290</v>
      </c>
      <c r="R46" s="100">
        <f t="shared" ref="R46:R53" si="5">Q46+45</f>
        <v>45335</v>
      </c>
      <c r="S46" s="46">
        <v>101</v>
      </c>
      <c r="T46" s="46"/>
      <c r="U46" s="2"/>
      <c r="V46" s="2"/>
      <c r="W46" s="46" t="s">
        <v>141</v>
      </c>
      <c r="X46" s="46" t="s">
        <v>139</v>
      </c>
      <c r="Y46" s="46"/>
      <c r="Z46" s="47"/>
      <c r="AA46" s="48"/>
      <c r="AB46" s="46"/>
      <c r="AC46" s="47"/>
      <c r="AD46" s="47"/>
      <c r="AE46" s="49"/>
      <c r="AF46" s="49"/>
      <c r="AG46" s="2"/>
      <c r="AH46" s="2"/>
      <c r="AI46" s="46"/>
      <c r="AJ46" s="46"/>
      <c r="AK46" s="46"/>
      <c r="AL46" s="144"/>
      <c r="AM46" s="2"/>
      <c r="AN46" s="2">
        <v>900</v>
      </c>
      <c r="AO46" s="2">
        <v>900</v>
      </c>
      <c r="AP46" s="95"/>
      <c r="AQ46" s="96"/>
      <c r="AR46" s="96"/>
      <c r="AS46" s="95"/>
      <c r="AT46" s="95"/>
      <c r="AU46" s="95"/>
      <c r="AV46" s="46" t="s">
        <v>140</v>
      </c>
      <c r="AW46" s="46" t="s">
        <v>277</v>
      </c>
      <c r="AX46" s="46"/>
      <c r="AY46" s="47">
        <v>44628</v>
      </c>
      <c r="AZ46" s="48">
        <v>13238</v>
      </c>
      <c r="BA46" s="47">
        <v>44628</v>
      </c>
      <c r="BB46" s="95"/>
      <c r="BC46" s="95"/>
      <c r="BD46" s="95"/>
      <c r="BE46" s="95"/>
      <c r="BF46" s="95"/>
      <c r="BG46" s="95"/>
      <c r="BH46" s="95"/>
      <c r="BI46" s="95"/>
      <c r="BJ46" s="95"/>
      <c r="BK46" s="95"/>
      <c r="BL46" s="95"/>
      <c r="BM46" s="95"/>
    </row>
    <row r="47" spans="1:65" ht="76.5" x14ac:dyDescent="0.25">
      <c r="A47" s="57">
        <v>14</v>
      </c>
      <c r="B47" s="46" t="s">
        <v>299</v>
      </c>
      <c r="C47" s="46"/>
      <c r="D47" s="92" t="s">
        <v>214</v>
      </c>
      <c r="E47" s="46"/>
      <c r="F47" s="93" t="s">
        <v>298</v>
      </c>
      <c r="G47" s="48">
        <v>13238</v>
      </c>
      <c r="H47" s="46"/>
      <c r="I47" s="47"/>
      <c r="J47" s="47"/>
      <c r="K47" s="32" t="s">
        <v>297</v>
      </c>
      <c r="L47" s="94" t="s">
        <v>266</v>
      </c>
      <c r="M47" s="46" t="s">
        <v>267</v>
      </c>
      <c r="N47" s="47">
        <v>45264</v>
      </c>
      <c r="O47" s="2">
        <v>1000</v>
      </c>
      <c r="P47" s="48">
        <v>13669</v>
      </c>
      <c r="Q47" s="47">
        <v>45264</v>
      </c>
      <c r="R47" s="100">
        <f t="shared" si="5"/>
        <v>45309</v>
      </c>
      <c r="S47" s="46">
        <v>101</v>
      </c>
      <c r="T47" s="46"/>
      <c r="U47" s="2"/>
      <c r="V47" s="2"/>
      <c r="W47" s="46" t="s">
        <v>141</v>
      </c>
      <c r="X47" s="46" t="s">
        <v>139</v>
      </c>
      <c r="Y47" s="46"/>
      <c r="Z47" s="47"/>
      <c r="AA47" s="48"/>
      <c r="AB47" s="46"/>
      <c r="AC47" s="47"/>
      <c r="AD47" s="47"/>
      <c r="AE47" s="49"/>
      <c r="AF47" s="49"/>
      <c r="AG47" s="2"/>
      <c r="AH47" s="2"/>
      <c r="AI47" s="46"/>
      <c r="AJ47" s="46"/>
      <c r="AK47" s="46"/>
      <c r="AL47" s="144"/>
      <c r="AM47" s="2"/>
      <c r="AN47" s="2">
        <v>1000</v>
      </c>
      <c r="AO47" s="2">
        <v>1000</v>
      </c>
      <c r="AP47" s="95"/>
      <c r="AQ47" s="96"/>
      <c r="AR47" s="96"/>
      <c r="AS47" s="95"/>
      <c r="AT47" s="95"/>
      <c r="AU47" s="95"/>
      <c r="AV47" s="46" t="s">
        <v>140</v>
      </c>
      <c r="AW47" s="46" t="s">
        <v>277</v>
      </c>
      <c r="AX47" s="46"/>
      <c r="AY47" s="47">
        <v>44628</v>
      </c>
      <c r="AZ47" s="48">
        <v>13238</v>
      </c>
      <c r="BA47" s="47">
        <v>44628</v>
      </c>
      <c r="BB47" s="95"/>
      <c r="BC47" s="95"/>
      <c r="BD47" s="95"/>
      <c r="BE47" s="95"/>
      <c r="BF47" s="95"/>
      <c r="BG47" s="95"/>
      <c r="BH47" s="95"/>
      <c r="BI47" s="95"/>
      <c r="BJ47" s="95"/>
      <c r="BK47" s="95"/>
      <c r="BL47" s="95"/>
      <c r="BM47" s="95"/>
    </row>
    <row r="48" spans="1:65" ht="76.5" x14ac:dyDescent="0.25">
      <c r="A48" s="57">
        <v>15</v>
      </c>
      <c r="B48" s="46" t="s">
        <v>279</v>
      </c>
      <c r="C48" s="46"/>
      <c r="D48" s="92" t="s">
        <v>214</v>
      </c>
      <c r="E48" s="92"/>
      <c r="F48" s="101" t="s">
        <v>289</v>
      </c>
      <c r="G48" s="48">
        <v>13238</v>
      </c>
      <c r="H48" s="92"/>
      <c r="I48" s="92"/>
      <c r="J48" s="92"/>
      <c r="K48" s="102" t="s">
        <v>288</v>
      </c>
      <c r="L48" s="94" t="s">
        <v>248</v>
      </c>
      <c r="M48" s="103" t="s">
        <v>249</v>
      </c>
      <c r="N48" s="100">
        <v>45264</v>
      </c>
      <c r="O48" s="142">
        <v>1000</v>
      </c>
      <c r="P48" s="104">
        <v>13670</v>
      </c>
      <c r="Q48" s="100">
        <v>45264</v>
      </c>
      <c r="R48" s="100">
        <f t="shared" si="5"/>
        <v>45309</v>
      </c>
      <c r="S48" s="46">
        <v>101</v>
      </c>
      <c r="T48" s="46"/>
      <c r="U48" s="46"/>
      <c r="V48" s="46"/>
      <c r="W48" s="46" t="s">
        <v>141</v>
      </c>
      <c r="X48" s="46" t="s">
        <v>139</v>
      </c>
      <c r="Y48" s="46"/>
      <c r="Z48" s="46"/>
      <c r="AA48" s="46"/>
      <c r="AB48" s="46"/>
      <c r="AC48" s="46"/>
      <c r="AD48" s="46"/>
      <c r="AE48" s="46"/>
      <c r="AF48" s="46"/>
      <c r="AG48" s="2"/>
      <c r="AH48" s="2"/>
      <c r="AI48" s="46"/>
      <c r="AJ48" s="46"/>
      <c r="AK48" s="46"/>
      <c r="AL48" s="2"/>
      <c r="AM48" s="2"/>
      <c r="AN48" s="10">
        <v>1000</v>
      </c>
      <c r="AO48" s="10">
        <v>1000</v>
      </c>
      <c r="AP48" s="46"/>
      <c r="AQ48" s="46"/>
      <c r="AR48" s="46"/>
      <c r="AS48" s="46"/>
      <c r="AT48" s="46"/>
      <c r="AU48" s="46"/>
      <c r="AV48" s="46" t="s">
        <v>140</v>
      </c>
      <c r="AW48" s="46" t="s">
        <v>277</v>
      </c>
      <c r="AX48" s="46"/>
      <c r="AY48" s="47">
        <v>44628</v>
      </c>
      <c r="AZ48" s="48">
        <v>13238</v>
      </c>
      <c r="BA48" s="47">
        <v>44628</v>
      </c>
      <c r="BB48" s="46"/>
      <c r="BC48" s="46"/>
      <c r="BD48" s="46"/>
      <c r="BE48" s="46"/>
      <c r="BF48" s="46"/>
      <c r="BG48" s="46"/>
      <c r="BH48" s="46"/>
      <c r="BI48" s="46"/>
      <c r="BJ48" s="46"/>
      <c r="BK48" s="46"/>
      <c r="BL48" s="46"/>
      <c r="BM48" s="46"/>
    </row>
    <row r="49" spans="1:65" ht="76.5" x14ac:dyDescent="0.25">
      <c r="A49" s="57">
        <v>16</v>
      </c>
      <c r="B49" s="46" t="s">
        <v>284</v>
      </c>
      <c r="C49" s="46"/>
      <c r="D49" s="92" t="s">
        <v>214</v>
      </c>
      <c r="E49" s="46"/>
      <c r="F49" s="93" t="s">
        <v>305</v>
      </c>
      <c r="G49" s="48">
        <v>13238</v>
      </c>
      <c r="H49" s="46"/>
      <c r="I49" s="47"/>
      <c r="J49" s="47"/>
      <c r="K49" s="32" t="s">
        <v>306</v>
      </c>
      <c r="L49" s="94" t="s">
        <v>303</v>
      </c>
      <c r="M49" s="46" t="s">
        <v>304</v>
      </c>
      <c r="N49" s="47">
        <v>45267</v>
      </c>
      <c r="O49" s="2">
        <v>10000</v>
      </c>
      <c r="P49" s="48">
        <v>13671</v>
      </c>
      <c r="Q49" s="47">
        <v>45267</v>
      </c>
      <c r="R49" s="100">
        <f t="shared" si="5"/>
        <v>45312</v>
      </c>
      <c r="S49" s="46">
        <v>101</v>
      </c>
      <c r="T49" s="46"/>
      <c r="U49" s="2"/>
      <c r="V49" s="2"/>
      <c r="W49" s="46" t="s">
        <v>138</v>
      </c>
      <c r="X49" s="46" t="s">
        <v>139</v>
      </c>
      <c r="Y49" s="46"/>
      <c r="Z49" s="47"/>
      <c r="AA49" s="48"/>
      <c r="AB49" s="46"/>
      <c r="AC49" s="47"/>
      <c r="AD49" s="47"/>
      <c r="AE49" s="49"/>
      <c r="AF49" s="49"/>
      <c r="AG49" s="2"/>
      <c r="AH49" s="2"/>
      <c r="AI49" s="46"/>
      <c r="AJ49" s="46"/>
      <c r="AK49" s="46"/>
      <c r="AL49" s="144"/>
      <c r="AM49" s="2"/>
      <c r="AN49" s="2">
        <v>10000</v>
      </c>
      <c r="AO49" s="2">
        <v>10000</v>
      </c>
      <c r="AP49" s="95"/>
      <c r="AQ49" s="96"/>
      <c r="AR49" s="96"/>
      <c r="AS49" s="95"/>
      <c r="AT49" s="95"/>
      <c r="AU49" s="95"/>
      <c r="AV49" s="46" t="s">
        <v>140</v>
      </c>
      <c r="AW49" s="46" t="s">
        <v>277</v>
      </c>
      <c r="AX49" s="46"/>
      <c r="AY49" s="47">
        <v>44628</v>
      </c>
      <c r="AZ49" s="48">
        <v>13238</v>
      </c>
      <c r="BA49" s="47">
        <v>44628</v>
      </c>
      <c r="BB49" s="95"/>
      <c r="BC49" s="95"/>
      <c r="BD49" s="95"/>
      <c r="BE49" s="95"/>
      <c r="BF49" s="95"/>
      <c r="BG49" s="95"/>
      <c r="BH49" s="95"/>
      <c r="BI49" s="95"/>
      <c r="BJ49" s="95"/>
      <c r="BK49" s="95"/>
      <c r="BL49" s="95"/>
      <c r="BM49" s="95"/>
    </row>
    <row r="50" spans="1:65" ht="76.5" x14ac:dyDescent="0.25">
      <c r="A50" s="57">
        <v>17</v>
      </c>
      <c r="B50" s="46" t="s">
        <v>281</v>
      </c>
      <c r="C50" s="46"/>
      <c r="D50" s="92" t="s">
        <v>214</v>
      </c>
      <c r="E50" s="46"/>
      <c r="F50" s="93" t="s">
        <v>310</v>
      </c>
      <c r="G50" s="48">
        <v>13238</v>
      </c>
      <c r="H50" s="46"/>
      <c r="I50" s="47"/>
      <c r="J50" s="47"/>
      <c r="K50" s="32" t="s">
        <v>309</v>
      </c>
      <c r="L50" s="94" t="s">
        <v>250</v>
      </c>
      <c r="M50" s="46" t="s">
        <v>251</v>
      </c>
      <c r="N50" s="47">
        <v>45266</v>
      </c>
      <c r="O50" s="2">
        <v>15000</v>
      </c>
      <c r="P50" s="48">
        <v>13695</v>
      </c>
      <c r="Q50" s="47">
        <v>45266</v>
      </c>
      <c r="R50" s="100">
        <f t="shared" si="5"/>
        <v>45311</v>
      </c>
      <c r="S50" s="46">
        <v>101</v>
      </c>
      <c r="T50" s="46"/>
      <c r="U50" s="2"/>
      <c r="V50" s="2"/>
      <c r="W50" s="46" t="s">
        <v>141</v>
      </c>
      <c r="X50" s="46" t="s">
        <v>139</v>
      </c>
      <c r="Y50" s="46"/>
      <c r="Z50" s="47"/>
      <c r="AA50" s="48"/>
      <c r="AB50" s="46"/>
      <c r="AC50" s="47"/>
      <c r="AD50" s="47"/>
      <c r="AE50" s="49"/>
      <c r="AF50" s="49"/>
      <c r="AG50" s="2"/>
      <c r="AH50" s="2"/>
      <c r="AI50" s="46"/>
      <c r="AJ50" s="46"/>
      <c r="AK50" s="46"/>
      <c r="AL50" s="144"/>
      <c r="AM50" s="2"/>
      <c r="AN50" s="2">
        <v>15000</v>
      </c>
      <c r="AO50" s="2">
        <v>15000</v>
      </c>
      <c r="AP50" s="95"/>
      <c r="AQ50" s="96"/>
      <c r="AR50" s="96"/>
      <c r="AS50" s="95"/>
      <c r="AT50" s="95"/>
      <c r="AU50" s="95"/>
      <c r="AV50" s="46" t="s">
        <v>140</v>
      </c>
      <c r="AW50" s="46" t="s">
        <v>277</v>
      </c>
      <c r="AX50" s="46"/>
      <c r="AY50" s="47">
        <v>44628</v>
      </c>
      <c r="AZ50" s="48">
        <v>13238</v>
      </c>
      <c r="BA50" s="47">
        <v>44628</v>
      </c>
      <c r="BB50" s="95"/>
      <c r="BC50" s="95"/>
      <c r="BD50" s="95"/>
      <c r="BE50" s="95"/>
      <c r="BF50" s="95"/>
      <c r="BG50" s="95"/>
      <c r="BH50" s="95"/>
      <c r="BI50" s="95"/>
      <c r="BJ50" s="95"/>
      <c r="BK50" s="95"/>
      <c r="BL50" s="95"/>
      <c r="BM50" s="95"/>
    </row>
    <row r="51" spans="1:65" ht="76.5" x14ac:dyDescent="0.25">
      <c r="A51" s="57">
        <v>18</v>
      </c>
      <c r="B51" s="46" t="s">
        <v>290</v>
      </c>
      <c r="C51" s="46"/>
      <c r="D51" s="92" t="s">
        <v>214</v>
      </c>
      <c r="E51" s="46"/>
      <c r="F51" s="93" t="s">
        <v>291</v>
      </c>
      <c r="G51" s="48">
        <v>13238</v>
      </c>
      <c r="H51" s="46"/>
      <c r="I51" s="47"/>
      <c r="J51" s="47"/>
      <c r="K51" s="32" t="s">
        <v>292</v>
      </c>
      <c r="L51" s="94" t="s">
        <v>260</v>
      </c>
      <c r="M51" s="46" t="s">
        <v>252</v>
      </c>
      <c r="N51" s="47">
        <v>45265</v>
      </c>
      <c r="O51" s="2">
        <v>47000</v>
      </c>
      <c r="P51" s="48">
        <v>13671</v>
      </c>
      <c r="Q51" s="47">
        <v>45265</v>
      </c>
      <c r="R51" s="100">
        <f t="shared" si="5"/>
        <v>45310</v>
      </c>
      <c r="S51" s="46">
        <v>101</v>
      </c>
      <c r="T51" s="46"/>
      <c r="U51" s="2"/>
      <c r="V51" s="2"/>
      <c r="W51" s="46" t="s">
        <v>138</v>
      </c>
      <c r="X51" s="46" t="s">
        <v>139</v>
      </c>
      <c r="Y51" s="46"/>
      <c r="Z51" s="47"/>
      <c r="AA51" s="48"/>
      <c r="AB51" s="46"/>
      <c r="AC51" s="47"/>
      <c r="AD51" s="47"/>
      <c r="AE51" s="49"/>
      <c r="AF51" s="49"/>
      <c r="AG51" s="2"/>
      <c r="AH51" s="2"/>
      <c r="AI51" s="46"/>
      <c r="AJ51" s="46"/>
      <c r="AK51" s="46"/>
      <c r="AL51" s="144"/>
      <c r="AM51" s="2"/>
      <c r="AN51" s="2">
        <v>47000</v>
      </c>
      <c r="AO51" s="2">
        <v>47000</v>
      </c>
      <c r="AP51" s="95"/>
      <c r="AQ51" s="96"/>
      <c r="AR51" s="96"/>
      <c r="AS51" s="95"/>
      <c r="AT51" s="95"/>
      <c r="AU51" s="95"/>
      <c r="AV51" s="46" t="s">
        <v>140</v>
      </c>
      <c r="AW51" s="46" t="s">
        <v>277</v>
      </c>
      <c r="AX51" s="46"/>
      <c r="AY51" s="47">
        <v>44628</v>
      </c>
      <c r="AZ51" s="48">
        <v>13238</v>
      </c>
      <c r="BA51" s="47">
        <v>44628</v>
      </c>
      <c r="BB51" s="95"/>
      <c r="BC51" s="95"/>
      <c r="BD51" s="95"/>
      <c r="BE51" s="95"/>
      <c r="BF51" s="95"/>
      <c r="BG51" s="95"/>
      <c r="BH51" s="95"/>
      <c r="BI51" s="95"/>
      <c r="BJ51" s="95"/>
      <c r="BK51" s="95"/>
      <c r="BL51" s="95"/>
      <c r="BM51" s="95"/>
    </row>
    <row r="52" spans="1:65" ht="76.5" x14ac:dyDescent="0.25">
      <c r="A52" s="57">
        <v>19</v>
      </c>
      <c r="B52" s="46" t="s">
        <v>393</v>
      </c>
      <c r="C52" s="46"/>
      <c r="D52" s="92" t="s">
        <v>214</v>
      </c>
      <c r="E52" s="46"/>
      <c r="F52" s="93" t="s">
        <v>390</v>
      </c>
      <c r="G52" s="48">
        <v>13238</v>
      </c>
      <c r="H52" s="46"/>
      <c r="I52" s="47"/>
      <c r="J52" s="47"/>
      <c r="K52" s="32" t="s">
        <v>391</v>
      </c>
      <c r="L52" s="94" t="s">
        <v>389</v>
      </c>
      <c r="M52" s="46" t="s">
        <v>392</v>
      </c>
      <c r="N52" s="47">
        <v>45267</v>
      </c>
      <c r="O52" s="2">
        <v>10000</v>
      </c>
      <c r="P52" s="48">
        <v>13671</v>
      </c>
      <c r="Q52" s="47">
        <v>45267</v>
      </c>
      <c r="R52" s="47">
        <f>Q52+45</f>
        <v>45312</v>
      </c>
      <c r="S52" s="46">
        <v>101</v>
      </c>
      <c r="T52" s="46"/>
      <c r="U52" s="2"/>
      <c r="V52" s="2"/>
      <c r="W52" s="46" t="s">
        <v>138</v>
      </c>
      <c r="X52" s="46" t="s">
        <v>139</v>
      </c>
      <c r="Y52" s="46"/>
      <c r="Z52" s="47"/>
      <c r="AA52" s="48"/>
      <c r="AB52" s="46"/>
      <c r="AC52" s="47"/>
      <c r="AD52" s="47"/>
      <c r="AE52" s="49"/>
      <c r="AF52" s="49"/>
      <c r="AG52" s="2"/>
      <c r="AH52" s="2"/>
      <c r="AI52" s="46"/>
      <c r="AJ52" s="46"/>
      <c r="AK52" s="46"/>
      <c r="AL52" s="144"/>
      <c r="AM52" s="2"/>
      <c r="AN52" s="2">
        <v>10000</v>
      </c>
      <c r="AO52" s="2">
        <v>10000</v>
      </c>
      <c r="AP52" s="95"/>
      <c r="AQ52" s="96"/>
      <c r="AR52" s="96"/>
      <c r="AS52" s="95"/>
      <c r="AT52" s="95"/>
      <c r="AU52" s="95"/>
      <c r="AV52" s="46" t="s">
        <v>140</v>
      </c>
      <c r="AW52" s="46" t="s">
        <v>277</v>
      </c>
      <c r="AX52" s="46"/>
      <c r="AY52" s="47">
        <v>44628</v>
      </c>
      <c r="AZ52" s="48">
        <v>13238</v>
      </c>
      <c r="BA52" s="47">
        <v>44628</v>
      </c>
      <c r="BB52" s="95"/>
      <c r="BC52" s="95"/>
      <c r="BD52" s="95"/>
      <c r="BE52" s="95"/>
      <c r="BF52" s="95"/>
      <c r="BG52" s="95"/>
      <c r="BH52" s="95"/>
      <c r="BI52" s="95"/>
      <c r="BJ52" s="95"/>
      <c r="BK52" s="95"/>
      <c r="BL52" s="95"/>
      <c r="BM52" s="95"/>
    </row>
    <row r="53" spans="1:65" ht="76.5" x14ac:dyDescent="0.25">
      <c r="A53" s="57">
        <v>20</v>
      </c>
      <c r="B53" s="46" t="s">
        <v>282</v>
      </c>
      <c r="C53" s="46"/>
      <c r="D53" s="92" t="s">
        <v>214</v>
      </c>
      <c r="E53" s="46"/>
      <c r="F53" s="93" t="s">
        <v>293</v>
      </c>
      <c r="G53" s="48">
        <v>13238</v>
      </c>
      <c r="H53" s="46"/>
      <c r="I53" s="47"/>
      <c r="J53" s="47"/>
      <c r="K53" s="32" t="s">
        <v>294</v>
      </c>
      <c r="L53" s="94" t="s">
        <v>253</v>
      </c>
      <c r="M53" s="46" t="s">
        <v>254</v>
      </c>
      <c r="N53" s="47">
        <v>45271</v>
      </c>
      <c r="O53" s="2">
        <v>1300</v>
      </c>
      <c r="P53" s="48">
        <v>13674</v>
      </c>
      <c r="Q53" s="47">
        <v>45271</v>
      </c>
      <c r="R53" s="100">
        <f t="shared" si="5"/>
        <v>45316</v>
      </c>
      <c r="S53" s="46">
        <v>101</v>
      </c>
      <c r="T53" s="46"/>
      <c r="U53" s="2"/>
      <c r="V53" s="2"/>
      <c r="W53" s="46" t="s">
        <v>141</v>
      </c>
      <c r="X53" s="46" t="s">
        <v>139</v>
      </c>
      <c r="Y53" s="46"/>
      <c r="Z53" s="47"/>
      <c r="AA53" s="48"/>
      <c r="AB53" s="46"/>
      <c r="AC53" s="47"/>
      <c r="AD53" s="47"/>
      <c r="AE53" s="49"/>
      <c r="AF53" s="49"/>
      <c r="AG53" s="2"/>
      <c r="AH53" s="2"/>
      <c r="AI53" s="46"/>
      <c r="AJ53" s="46"/>
      <c r="AK53" s="46"/>
      <c r="AL53" s="144"/>
      <c r="AM53" s="2"/>
      <c r="AN53" s="2">
        <v>1300</v>
      </c>
      <c r="AO53" s="2">
        <v>1300</v>
      </c>
      <c r="AP53" s="95"/>
      <c r="AQ53" s="96"/>
      <c r="AR53" s="96"/>
      <c r="AS53" s="95"/>
      <c r="AT53" s="95"/>
      <c r="AU53" s="95"/>
      <c r="AV53" s="46" t="s">
        <v>140</v>
      </c>
      <c r="AW53" s="46" t="s">
        <v>277</v>
      </c>
      <c r="AX53" s="46"/>
      <c r="AY53" s="47">
        <v>44628</v>
      </c>
      <c r="AZ53" s="48">
        <v>13238</v>
      </c>
      <c r="BA53" s="47">
        <v>44628</v>
      </c>
      <c r="BB53" s="95"/>
      <c r="BC53" s="95"/>
      <c r="BD53" s="95"/>
      <c r="BE53" s="95"/>
      <c r="BF53" s="95"/>
      <c r="BG53" s="95"/>
      <c r="BH53" s="95"/>
      <c r="BI53" s="95"/>
      <c r="BJ53" s="95"/>
      <c r="BK53" s="95"/>
      <c r="BL53" s="95"/>
      <c r="BM53" s="95"/>
    </row>
    <row r="54" spans="1:65" ht="76.5" x14ac:dyDescent="0.25">
      <c r="A54" s="57">
        <v>21</v>
      </c>
      <c r="B54" s="46" t="s">
        <v>312</v>
      </c>
      <c r="C54" s="46"/>
      <c r="D54" s="92" t="s">
        <v>214</v>
      </c>
      <c r="E54" s="46"/>
      <c r="F54" s="93" t="s">
        <v>313</v>
      </c>
      <c r="G54" s="48">
        <v>13238</v>
      </c>
      <c r="H54" s="46"/>
      <c r="I54" s="47"/>
      <c r="J54" s="47"/>
      <c r="K54" s="32" t="s">
        <v>311</v>
      </c>
      <c r="L54" s="94" t="s">
        <v>308</v>
      </c>
      <c r="M54" s="46" t="s">
        <v>307</v>
      </c>
      <c r="N54" s="47">
        <v>45271</v>
      </c>
      <c r="O54" s="2">
        <v>6000</v>
      </c>
      <c r="P54" s="48">
        <v>13676</v>
      </c>
      <c r="Q54" s="47">
        <v>45271</v>
      </c>
      <c r="R54" s="100">
        <f t="shared" ref="R54" si="6">Q54+45</f>
        <v>45316</v>
      </c>
      <c r="S54" s="46">
        <v>101</v>
      </c>
      <c r="T54" s="46"/>
      <c r="U54" s="2"/>
      <c r="V54" s="2"/>
      <c r="W54" s="46" t="s">
        <v>141</v>
      </c>
      <c r="X54" s="46" t="s">
        <v>139</v>
      </c>
      <c r="Y54" s="46"/>
      <c r="Z54" s="47"/>
      <c r="AA54" s="48"/>
      <c r="AB54" s="46"/>
      <c r="AC54" s="47"/>
      <c r="AD54" s="47"/>
      <c r="AE54" s="49"/>
      <c r="AF54" s="49"/>
      <c r="AG54" s="2"/>
      <c r="AH54" s="2"/>
      <c r="AI54" s="46"/>
      <c r="AJ54" s="46"/>
      <c r="AK54" s="46"/>
      <c r="AL54" s="144"/>
      <c r="AM54" s="2"/>
      <c r="AN54" s="2">
        <v>6000</v>
      </c>
      <c r="AO54" s="2">
        <v>6000</v>
      </c>
      <c r="AP54" s="95"/>
      <c r="AQ54" s="96"/>
      <c r="AR54" s="96"/>
      <c r="AS54" s="95"/>
      <c r="AT54" s="95"/>
      <c r="AU54" s="95"/>
      <c r="AV54" s="46" t="s">
        <v>140</v>
      </c>
      <c r="AW54" s="46" t="s">
        <v>277</v>
      </c>
      <c r="AX54" s="46"/>
      <c r="AY54" s="47">
        <v>44628</v>
      </c>
      <c r="AZ54" s="48">
        <v>13238</v>
      </c>
      <c r="BA54" s="47">
        <v>44628</v>
      </c>
      <c r="BB54" s="95"/>
      <c r="BC54" s="95"/>
      <c r="BD54" s="95"/>
      <c r="BE54" s="95"/>
      <c r="BF54" s="95"/>
      <c r="BG54" s="95"/>
      <c r="BH54" s="95"/>
      <c r="BI54" s="95"/>
      <c r="BJ54" s="95"/>
      <c r="BK54" s="95"/>
      <c r="BL54" s="95"/>
      <c r="BM54" s="95"/>
    </row>
    <row r="55" spans="1:65" ht="76.5" x14ac:dyDescent="0.25">
      <c r="A55" s="57">
        <v>22</v>
      </c>
      <c r="B55" s="46" t="s">
        <v>295</v>
      </c>
      <c r="C55" s="46"/>
      <c r="D55" s="92" t="s">
        <v>214</v>
      </c>
      <c r="E55" s="46"/>
      <c r="F55" s="93" t="s">
        <v>296</v>
      </c>
      <c r="G55" s="48">
        <v>13238</v>
      </c>
      <c r="H55" s="46"/>
      <c r="I55" s="47"/>
      <c r="J55" s="47"/>
      <c r="K55" s="32" t="s">
        <v>283</v>
      </c>
      <c r="L55" s="94" t="s">
        <v>255</v>
      </c>
      <c r="M55" s="46" t="s">
        <v>256</v>
      </c>
      <c r="N55" s="47">
        <v>45272</v>
      </c>
      <c r="O55" s="2">
        <v>900</v>
      </c>
      <c r="P55" s="48">
        <v>13677</v>
      </c>
      <c r="Q55" s="47">
        <v>45272</v>
      </c>
      <c r="R55" s="100">
        <f>Q55+45</f>
        <v>45317</v>
      </c>
      <c r="S55" s="46">
        <v>101</v>
      </c>
      <c r="T55" s="46"/>
      <c r="U55" s="2"/>
      <c r="V55" s="2"/>
      <c r="W55" s="46" t="s">
        <v>141</v>
      </c>
      <c r="X55" s="46" t="s">
        <v>139</v>
      </c>
      <c r="Y55" s="46"/>
      <c r="Z55" s="47"/>
      <c r="AA55" s="48"/>
      <c r="AB55" s="46"/>
      <c r="AC55" s="47"/>
      <c r="AD55" s="47"/>
      <c r="AE55" s="49"/>
      <c r="AF55" s="49"/>
      <c r="AG55" s="2"/>
      <c r="AH55" s="2"/>
      <c r="AI55" s="46"/>
      <c r="AJ55" s="46"/>
      <c r="AK55" s="46"/>
      <c r="AL55" s="144"/>
      <c r="AM55" s="2"/>
      <c r="AN55" s="2">
        <v>900</v>
      </c>
      <c r="AO55" s="2">
        <v>900</v>
      </c>
      <c r="AP55" s="95"/>
      <c r="AQ55" s="96"/>
      <c r="AR55" s="96"/>
      <c r="AS55" s="95"/>
      <c r="AT55" s="95"/>
      <c r="AU55" s="95"/>
      <c r="AV55" s="46" t="s">
        <v>140</v>
      </c>
      <c r="AW55" s="46" t="s">
        <v>277</v>
      </c>
      <c r="AX55" s="46"/>
      <c r="AY55" s="47">
        <v>44628</v>
      </c>
      <c r="AZ55" s="48">
        <v>13238</v>
      </c>
      <c r="BA55" s="47">
        <v>44628</v>
      </c>
      <c r="BB55" s="95"/>
      <c r="BC55" s="95"/>
      <c r="BD55" s="95"/>
      <c r="BE55" s="95"/>
      <c r="BF55" s="95"/>
      <c r="BG55" s="95"/>
      <c r="BH55" s="95"/>
      <c r="BI55" s="95"/>
      <c r="BJ55" s="95"/>
      <c r="BK55" s="95"/>
      <c r="BL55" s="95"/>
      <c r="BM55" s="95"/>
    </row>
    <row r="56" spans="1:65" ht="38.25" x14ac:dyDescent="0.25">
      <c r="A56" s="57">
        <v>23</v>
      </c>
      <c r="B56" s="46" t="s">
        <v>350</v>
      </c>
      <c r="C56" s="46" t="s">
        <v>353</v>
      </c>
      <c r="D56" s="92" t="s">
        <v>351</v>
      </c>
      <c r="E56" s="46" t="s">
        <v>334</v>
      </c>
      <c r="F56" s="93" t="s">
        <v>352</v>
      </c>
      <c r="G56" s="48">
        <v>13541</v>
      </c>
      <c r="H56" s="46" t="s">
        <v>354</v>
      </c>
      <c r="I56" s="47">
        <v>45258</v>
      </c>
      <c r="J56" s="47">
        <v>45624</v>
      </c>
      <c r="K56" s="32" t="s">
        <v>349</v>
      </c>
      <c r="L56" s="94" t="s">
        <v>346</v>
      </c>
      <c r="M56" s="46" t="s">
        <v>348</v>
      </c>
      <c r="N56" s="47">
        <v>45274</v>
      </c>
      <c r="O56" s="2">
        <v>419068</v>
      </c>
      <c r="P56" s="48">
        <v>13674</v>
      </c>
      <c r="Q56" s="47">
        <v>45274</v>
      </c>
      <c r="R56" s="47">
        <v>45640</v>
      </c>
      <c r="S56" s="46">
        <v>101</v>
      </c>
      <c r="T56" s="46"/>
      <c r="U56" s="2"/>
      <c r="V56" s="2"/>
      <c r="W56" s="46" t="s">
        <v>138</v>
      </c>
      <c r="X56" s="46" t="s">
        <v>139</v>
      </c>
      <c r="Y56" s="46"/>
      <c r="Z56" s="47"/>
      <c r="AA56" s="48"/>
      <c r="AB56" s="46"/>
      <c r="AC56" s="47"/>
      <c r="AD56" s="47"/>
      <c r="AE56" s="49"/>
      <c r="AF56" s="49"/>
      <c r="AG56" s="2"/>
      <c r="AH56" s="2"/>
      <c r="AI56" s="46"/>
      <c r="AJ56" s="46"/>
      <c r="AK56" s="46"/>
      <c r="AL56" s="144"/>
      <c r="AM56" s="2"/>
      <c r="AN56" s="2">
        <v>25385.85</v>
      </c>
      <c r="AO56" s="2">
        <v>25385.85</v>
      </c>
      <c r="AP56" s="95"/>
      <c r="AQ56" s="96"/>
      <c r="AR56" s="96"/>
      <c r="AS56" s="95"/>
      <c r="AT56" s="95"/>
      <c r="AU56" s="95"/>
      <c r="AV56" s="46"/>
      <c r="AW56" s="46"/>
      <c r="AX56" s="46"/>
      <c r="AY56" s="47"/>
      <c r="AZ56" s="48"/>
      <c r="BA56" s="47"/>
      <c r="BB56" s="95"/>
      <c r="BC56" s="95"/>
      <c r="BD56" s="95"/>
      <c r="BE56" s="95"/>
      <c r="BF56" s="95"/>
      <c r="BG56" s="95"/>
      <c r="BH56" s="95"/>
      <c r="BI56" s="95"/>
      <c r="BJ56" s="95"/>
      <c r="BK56" s="95"/>
      <c r="BL56" s="95"/>
      <c r="BM56" s="95"/>
    </row>
    <row r="57" spans="1:65" ht="76.5" x14ac:dyDescent="0.25">
      <c r="A57" s="57">
        <v>24</v>
      </c>
      <c r="B57" s="46" t="s">
        <v>420</v>
      </c>
      <c r="C57" s="46"/>
      <c r="D57" s="92" t="s">
        <v>214</v>
      </c>
      <c r="E57" s="46"/>
      <c r="F57" s="93" t="s">
        <v>418</v>
      </c>
      <c r="G57" s="48">
        <v>13238</v>
      </c>
      <c r="H57" s="46"/>
      <c r="I57" s="47"/>
      <c r="J57" s="47"/>
      <c r="K57" s="32" t="s">
        <v>416</v>
      </c>
      <c r="L57" s="94" t="s">
        <v>415</v>
      </c>
      <c r="M57" s="46" t="s">
        <v>419</v>
      </c>
      <c r="N57" s="47">
        <v>45322</v>
      </c>
      <c r="O57" s="2">
        <v>9500</v>
      </c>
      <c r="P57" s="48">
        <v>13797</v>
      </c>
      <c r="Q57" s="47">
        <v>45322</v>
      </c>
      <c r="R57" s="47">
        <f t="shared" ref="R57:R62" si="7">Q57+45</f>
        <v>45367</v>
      </c>
      <c r="S57" s="46">
        <v>1500</v>
      </c>
      <c r="T57" s="46"/>
      <c r="U57" s="2"/>
      <c r="V57" s="2"/>
      <c r="W57" s="46" t="s">
        <v>141</v>
      </c>
      <c r="X57" s="46" t="s">
        <v>139</v>
      </c>
      <c r="Y57" s="46"/>
      <c r="Z57" s="47"/>
      <c r="AA57" s="48"/>
      <c r="AB57" s="46"/>
      <c r="AC57" s="47"/>
      <c r="AD57" s="47"/>
      <c r="AE57" s="49"/>
      <c r="AF57" s="49"/>
      <c r="AG57" s="2"/>
      <c r="AH57" s="2"/>
      <c r="AI57" s="46"/>
      <c r="AJ57" s="46"/>
      <c r="AK57" s="46"/>
      <c r="AL57" s="144"/>
      <c r="AM57" s="2"/>
      <c r="AN57" s="2">
        <v>9500</v>
      </c>
      <c r="AO57" s="2">
        <v>9500</v>
      </c>
      <c r="AP57" s="95"/>
      <c r="AQ57" s="96"/>
      <c r="AR57" s="96"/>
      <c r="AS57" s="95"/>
      <c r="AT57" s="95"/>
      <c r="AU57" s="95"/>
      <c r="AV57" s="46" t="s">
        <v>140</v>
      </c>
      <c r="AW57" s="46" t="s">
        <v>277</v>
      </c>
      <c r="AX57" s="46"/>
      <c r="AY57" s="47">
        <v>44628</v>
      </c>
      <c r="AZ57" s="48">
        <v>13238</v>
      </c>
      <c r="BA57" s="47">
        <v>44628</v>
      </c>
      <c r="BB57" s="95"/>
      <c r="BC57" s="95"/>
      <c r="BD57" s="95"/>
      <c r="BE57" s="95"/>
      <c r="BF57" s="95"/>
      <c r="BG57" s="95"/>
      <c r="BH57" s="95"/>
      <c r="BI57" s="95"/>
      <c r="BJ57" s="95"/>
      <c r="BK57" s="95"/>
      <c r="BL57" s="95"/>
      <c r="BM57" s="95"/>
    </row>
    <row r="58" spans="1:65" ht="76.5" x14ac:dyDescent="0.25">
      <c r="A58" s="57">
        <v>25</v>
      </c>
      <c r="B58" s="46" t="s">
        <v>421</v>
      </c>
      <c r="C58" s="46"/>
      <c r="D58" s="92" t="s">
        <v>214</v>
      </c>
      <c r="E58" s="46"/>
      <c r="F58" s="93" t="s">
        <v>422</v>
      </c>
      <c r="G58" s="48">
        <v>13238</v>
      </c>
      <c r="H58" s="46"/>
      <c r="I58" s="47"/>
      <c r="J58" s="47"/>
      <c r="K58" s="32" t="s">
        <v>417</v>
      </c>
      <c r="L58" s="94" t="s">
        <v>415</v>
      </c>
      <c r="M58" s="46" t="s">
        <v>419</v>
      </c>
      <c r="N58" s="47">
        <v>45322</v>
      </c>
      <c r="O58" s="2">
        <v>19000</v>
      </c>
      <c r="P58" s="48">
        <v>13797</v>
      </c>
      <c r="Q58" s="47">
        <v>45322</v>
      </c>
      <c r="R58" s="47">
        <f t="shared" si="7"/>
        <v>45367</v>
      </c>
      <c r="S58" s="46">
        <v>1500</v>
      </c>
      <c r="T58" s="46"/>
      <c r="U58" s="2"/>
      <c r="V58" s="2"/>
      <c r="W58" s="46" t="s">
        <v>141</v>
      </c>
      <c r="X58" s="46" t="s">
        <v>139</v>
      </c>
      <c r="Y58" s="46"/>
      <c r="Z58" s="47"/>
      <c r="AA58" s="48"/>
      <c r="AB58" s="46"/>
      <c r="AC58" s="47"/>
      <c r="AD58" s="47"/>
      <c r="AE58" s="49"/>
      <c r="AF58" s="49"/>
      <c r="AG58" s="2"/>
      <c r="AH58" s="2"/>
      <c r="AI58" s="46"/>
      <c r="AJ58" s="46"/>
      <c r="AK58" s="46"/>
      <c r="AL58" s="144"/>
      <c r="AM58" s="2"/>
      <c r="AN58" s="2">
        <v>19000</v>
      </c>
      <c r="AO58" s="2">
        <v>19000</v>
      </c>
      <c r="AP58" s="95"/>
      <c r="AQ58" s="96"/>
      <c r="AR58" s="96"/>
      <c r="AS58" s="95"/>
      <c r="AT58" s="95"/>
      <c r="AU58" s="95"/>
      <c r="AV58" s="46" t="s">
        <v>140</v>
      </c>
      <c r="AW58" s="46" t="s">
        <v>277</v>
      </c>
      <c r="AX58" s="46"/>
      <c r="AY58" s="47">
        <v>44628</v>
      </c>
      <c r="AZ58" s="48">
        <v>13238</v>
      </c>
      <c r="BA58" s="47">
        <v>44628</v>
      </c>
      <c r="BB58" s="95"/>
      <c r="BC58" s="95"/>
      <c r="BD58" s="95"/>
      <c r="BE58" s="95"/>
      <c r="BF58" s="95"/>
      <c r="BG58" s="95"/>
      <c r="BH58" s="95"/>
      <c r="BI58" s="95"/>
      <c r="BJ58" s="95"/>
      <c r="BK58" s="95"/>
      <c r="BL58" s="95"/>
      <c r="BM58" s="95"/>
    </row>
    <row r="59" spans="1:65" ht="76.5" x14ac:dyDescent="0.25">
      <c r="A59" s="57">
        <v>26</v>
      </c>
      <c r="B59" s="46" t="s">
        <v>412</v>
      </c>
      <c r="C59" s="46"/>
      <c r="D59" s="92" t="s">
        <v>214</v>
      </c>
      <c r="E59" s="46"/>
      <c r="F59" s="93" t="s">
        <v>411</v>
      </c>
      <c r="G59" s="48">
        <v>13238</v>
      </c>
      <c r="H59" s="46"/>
      <c r="I59" s="47"/>
      <c r="J59" s="47"/>
      <c r="K59" s="32" t="s">
        <v>409</v>
      </c>
      <c r="L59" s="94" t="s">
        <v>407</v>
      </c>
      <c r="M59" s="46" t="s">
        <v>408</v>
      </c>
      <c r="N59" s="47">
        <v>45322</v>
      </c>
      <c r="O59" s="2">
        <v>9500</v>
      </c>
      <c r="P59" s="48">
        <v>13797</v>
      </c>
      <c r="Q59" s="47">
        <v>45322</v>
      </c>
      <c r="R59" s="47">
        <f t="shared" si="7"/>
        <v>45367</v>
      </c>
      <c r="S59" s="46">
        <v>1500</v>
      </c>
      <c r="T59" s="46"/>
      <c r="U59" s="2"/>
      <c r="V59" s="2"/>
      <c r="W59" s="46" t="s">
        <v>141</v>
      </c>
      <c r="X59" s="46" t="s">
        <v>139</v>
      </c>
      <c r="Y59" s="46"/>
      <c r="Z59" s="47"/>
      <c r="AA59" s="48"/>
      <c r="AB59" s="46"/>
      <c r="AC59" s="47"/>
      <c r="AD59" s="47"/>
      <c r="AE59" s="49"/>
      <c r="AF59" s="49"/>
      <c r="AG59" s="2"/>
      <c r="AH59" s="2"/>
      <c r="AI59" s="46"/>
      <c r="AJ59" s="46"/>
      <c r="AK59" s="46"/>
      <c r="AL59" s="144"/>
      <c r="AM59" s="2"/>
      <c r="AN59" s="2">
        <v>9500</v>
      </c>
      <c r="AO59" s="2">
        <v>9500</v>
      </c>
      <c r="AP59" s="95"/>
      <c r="AQ59" s="96"/>
      <c r="AR59" s="96"/>
      <c r="AS59" s="95"/>
      <c r="AT59" s="95"/>
      <c r="AU59" s="95"/>
      <c r="AV59" s="46" t="s">
        <v>140</v>
      </c>
      <c r="AW59" s="46" t="s">
        <v>277</v>
      </c>
      <c r="AX59" s="46"/>
      <c r="AY59" s="47">
        <v>44628</v>
      </c>
      <c r="AZ59" s="48">
        <v>13238</v>
      </c>
      <c r="BA59" s="47">
        <v>44628</v>
      </c>
      <c r="BB59" s="95"/>
      <c r="BC59" s="95"/>
      <c r="BD59" s="95"/>
      <c r="BE59" s="95"/>
      <c r="BF59" s="95"/>
      <c r="BG59" s="95"/>
      <c r="BH59" s="95"/>
      <c r="BI59" s="95"/>
      <c r="BJ59" s="95"/>
      <c r="BK59" s="95"/>
      <c r="BL59" s="95"/>
      <c r="BM59" s="95"/>
    </row>
    <row r="60" spans="1:65" ht="76.5" x14ac:dyDescent="0.25">
      <c r="A60" s="57">
        <v>27</v>
      </c>
      <c r="B60" s="46" t="s">
        <v>414</v>
      </c>
      <c r="C60" s="46"/>
      <c r="D60" s="92" t="s">
        <v>214</v>
      </c>
      <c r="E60" s="46"/>
      <c r="F60" s="105" t="s">
        <v>413</v>
      </c>
      <c r="G60" s="48">
        <v>13238</v>
      </c>
      <c r="H60" s="46"/>
      <c r="I60" s="47"/>
      <c r="J60" s="47"/>
      <c r="K60" s="32" t="s">
        <v>410</v>
      </c>
      <c r="L60" s="94" t="s">
        <v>407</v>
      </c>
      <c r="M60" s="46" t="s">
        <v>408</v>
      </c>
      <c r="N60" s="47">
        <v>45322</v>
      </c>
      <c r="O60" s="2">
        <v>19000</v>
      </c>
      <c r="P60" s="48">
        <v>13797</v>
      </c>
      <c r="Q60" s="47">
        <v>45322</v>
      </c>
      <c r="R60" s="47">
        <f t="shared" si="7"/>
        <v>45367</v>
      </c>
      <c r="S60" s="46">
        <v>1500</v>
      </c>
      <c r="T60" s="46"/>
      <c r="U60" s="2"/>
      <c r="V60" s="2"/>
      <c r="W60" s="46" t="s">
        <v>141</v>
      </c>
      <c r="X60" s="46" t="s">
        <v>139</v>
      </c>
      <c r="Y60" s="46"/>
      <c r="Z60" s="47"/>
      <c r="AA60" s="48"/>
      <c r="AB60" s="46"/>
      <c r="AC60" s="47"/>
      <c r="AD60" s="47"/>
      <c r="AE60" s="49"/>
      <c r="AF60" s="49"/>
      <c r="AG60" s="2"/>
      <c r="AH60" s="2"/>
      <c r="AI60" s="46"/>
      <c r="AJ60" s="46"/>
      <c r="AK60" s="46"/>
      <c r="AL60" s="144"/>
      <c r="AM60" s="2"/>
      <c r="AN60" s="2">
        <v>19000</v>
      </c>
      <c r="AO60" s="2">
        <v>19000</v>
      </c>
      <c r="AP60" s="95"/>
      <c r="AQ60" s="96"/>
      <c r="AR60" s="96"/>
      <c r="AS60" s="95"/>
      <c r="AT60" s="95"/>
      <c r="AU60" s="95"/>
      <c r="AV60" s="46" t="s">
        <v>140</v>
      </c>
      <c r="AW60" s="46" t="s">
        <v>277</v>
      </c>
      <c r="AX60" s="46"/>
      <c r="AY60" s="47">
        <v>44628</v>
      </c>
      <c r="AZ60" s="48">
        <v>13238</v>
      </c>
      <c r="BA60" s="47">
        <v>44628</v>
      </c>
      <c r="BB60" s="95"/>
      <c r="BC60" s="95"/>
      <c r="BD60" s="95"/>
      <c r="BE60" s="95"/>
      <c r="BF60" s="95"/>
      <c r="BG60" s="95"/>
      <c r="BH60" s="95"/>
      <c r="BI60" s="95"/>
      <c r="BJ60" s="95"/>
      <c r="BK60" s="95"/>
      <c r="BL60" s="95"/>
      <c r="BM60" s="95"/>
    </row>
    <row r="61" spans="1:65" ht="76.5" x14ac:dyDescent="0.25">
      <c r="A61" s="57">
        <v>28</v>
      </c>
      <c r="B61" s="46" t="s">
        <v>428</v>
      </c>
      <c r="C61" s="46"/>
      <c r="D61" s="92" t="s">
        <v>214</v>
      </c>
      <c r="E61" s="46"/>
      <c r="F61" s="93" t="s">
        <v>426</v>
      </c>
      <c r="G61" s="48">
        <v>13238</v>
      </c>
      <c r="H61" s="46"/>
      <c r="I61" s="47"/>
      <c r="J61" s="47"/>
      <c r="K61" s="32" t="s">
        <v>423</v>
      </c>
      <c r="L61" s="94" t="s">
        <v>425</v>
      </c>
      <c r="M61" s="46" t="s">
        <v>427</v>
      </c>
      <c r="N61" s="47">
        <v>45322</v>
      </c>
      <c r="O61" s="2">
        <v>9500</v>
      </c>
      <c r="P61" s="48">
        <v>13797</v>
      </c>
      <c r="Q61" s="47">
        <v>45322</v>
      </c>
      <c r="R61" s="47">
        <f t="shared" si="7"/>
        <v>45367</v>
      </c>
      <c r="S61" s="46">
        <v>1500</v>
      </c>
      <c r="T61" s="46"/>
      <c r="U61" s="2"/>
      <c r="V61" s="2"/>
      <c r="W61" s="46" t="s">
        <v>141</v>
      </c>
      <c r="X61" s="46" t="s">
        <v>139</v>
      </c>
      <c r="Y61" s="46"/>
      <c r="Z61" s="47"/>
      <c r="AA61" s="48"/>
      <c r="AB61" s="46"/>
      <c r="AC61" s="47"/>
      <c r="AD61" s="47"/>
      <c r="AE61" s="49"/>
      <c r="AF61" s="49"/>
      <c r="AG61" s="2"/>
      <c r="AH61" s="2"/>
      <c r="AI61" s="46"/>
      <c r="AJ61" s="46"/>
      <c r="AK61" s="46"/>
      <c r="AL61" s="144"/>
      <c r="AM61" s="2"/>
      <c r="AN61" s="2">
        <v>9500</v>
      </c>
      <c r="AO61" s="2">
        <v>9500</v>
      </c>
      <c r="AP61" s="95"/>
      <c r="AQ61" s="96"/>
      <c r="AR61" s="96"/>
      <c r="AS61" s="95"/>
      <c r="AT61" s="95"/>
      <c r="AU61" s="95"/>
      <c r="AV61" s="46" t="s">
        <v>140</v>
      </c>
      <c r="AW61" s="46" t="s">
        <v>277</v>
      </c>
      <c r="AX61" s="46"/>
      <c r="AY61" s="47">
        <v>44628</v>
      </c>
      <c r="AZ61" s="48">
        <v>13238</v>
      </c>
      <c r="BA61" s="47">
        <v>44628</v>
      </c>
      <c r="BB61" s="95"/>
      <c r="BC61" s="95"/>
      <c r="BD61" s="95"/>
      <c r="BE61" s="95"/>
      <c r="BF61" s="95"/>
      <c r="BG61" s="95"/>
      <c r="BH61" s="95"/>
      <c r="BI61" s="95"/>
      <c r="BJ61" s="95"/>
      <c r="BK61" s="95"/>
      <c r="BL61" s="95"/>
      <c r="BM61" s="95"/>
    </row>
    <row r="62" spans="1:65" ht="76.5" x14ac:dyDescent="0.25">
      <c r="A62" s="57">
        <v>29</v>
      </c>
      <c r="B62" s="46" t="s">
        <v>429</v>
      </c>
      <c r="C62" s="46"/>
      <c r="D62" s="92" t="s">
        <v>214</v>
      </c>
      <c r="E62" s="46"/>
      <c r="F62" s="93" t="s">
        <v>430</v>
      </c>
      <c r="G62" s="48">
        <v>13238</v>
      </c>
      <c r="H62" s="46"/>
      <c r="I62" s="47"/>
      <c r="J62" s="47"/>
      <c r="K62" s="32" t="s">
        <v>424</v>
      </c>
      <c r="L62" s="94" t="s">
        <v>425</v>
      </c>
      <c r="M62" s="46" t="s">
        <v>427</v>
      </c>
      <c r="N62" s="47">
        <v>45322</v>
      </c>
      <c r="O62" s="2">
        <v>19000</v>
      </c>
      <c r="P62" s="48">
        <v>13797</v>
      </c>
      <c r="Q62" s="47">
        <v>45322</v>
      </c>
      <c r="R62" s="47">
        <f t="shared" si="7"/>
        <v>45367</v>
      </c>
      <c r="S62" s="46">
        <v>1500</v>
      </c>
      <c r="T62" s="46"/>
      <c r="U62" s="2"/>
      <c r="V62" s="2"/>
      <c r="W62" s="46" t="s">
        <v>141</v>
      </c>
      <c r="X62" s="46" t="s">
        <v>139</v>
      </c>
      <c r="Y62" s="46"/>
      <c r="Z62" s="47"/>
      <c r="AA62" s="48"/>
      <c r="AB62" s="46"/>
      <c r="AC62" s="47"/>
      <c r="AD62" s="47"/>
      <c r="AE62" s="49"/>
      <c r="AF62" s="49"/>
      <c r="AG62" s="2"/>
      <c r="AH62" s="2"/>
      <c r="AI62" s="46"/>
      <c r="AJ62" s="46"/>
      <c r="AK62" s="46"/>
      <c r="AL62" s="144"/>
      <c r="AM62" s="2"/>
      <c r="AN62" s="2">
        <v>19000</v>
      </c>
      <c r="AO62" s="2">
        <v>19000</v>
      </c>
      <c r="AP62" s="95"/>
      <c r="AQ62" s="96"/>
      <c r="AR62" s="96"/>
      <c r="AS62" s="95"/>
      <c r="AT62" s="95"/>
      <c r="AU62" s="95"/>
      <c r="AV62" s="46" t="s">
        <v>140</v>
      </c>
      <c r="AW62" s="46" t="s">
        <v>277</v>
      </c>
      <c r="AX62" s="46"/>
      <c r="AY62" s="47">
        <v>44628</v>
      </c>
      <c r="AZ62" s="48">
        <v>13238</v>
      </c>
      <c r="BA62" s="47">
        <v>44628</v>
      </c>
      <c r="BB62" s="95"/>
      <c r="BC62" s="95"/>
      <c r="BD62" s="95"/>
      <c r="BE62" s="95"/>
      <c r="BF62" s="95"/>
      <c r="BG62" s="95"/>
      <c r="BH62" s="95"/>
      <c r="BI62" s="95"/>
      <c r="BJ62" s="95"/>
      <c r="BK62" s="95"/>
      <c r="BL62" s="95"/>
      <c r="BM62" s="95"/>
    </row>
    <row r="63" spans="1:65" ht="76.5" x14ac:dyDescent="0.25">
      <c r="A63" s="57">
        <v>30</v>
      </c>
      <c r="B63" s="46" t="s">
        <v>404</v>
      </c>
      <c r="C63" s="46"/>
      <c r="D63" s="92" t="s">
        <v>214</v>
      </c>
      <c r="E63" s="46"/>
      <c r="F63" s="93" t="s">
        <v>402</v>
      </c>
      <c r="G63" s="48">
        <v>13238</v>
      </c>
      <c r="H63" s="46"/>
      <c r="I63" s="47"/>
      <c r="J63" s="47"/>
      <c r="K63" s="32" t="s">
        <v>400</v>
      </c>
      <c r="L63" s="94" t="s">
        <v>399</v>
      </c>
      <c r="M63" s="46" t="s">
        <v>403</v>
      </c>
      <c r="N63" s="47">
        <v>45322</v>
      </c>
      <c r="O63" s="2">
        <v>9500</v>
      </c>
      <c r="P63" s="48">
        <v>13797</v>
      </c>
      <c r="Q63" s="47">
        <v>45322</v>
      </c>
      <c r="R63" s="47">
        <f t="shared" ref="R63:R64" si="8">Q63+45</f>
        <v>45367</v>
      </c>
      <c r="S63" s="46">
        <v>1500</v>
      </c>
      <c r="T63" s="46"/>
      <c r="U63" s="2"/>
      <c r="V63" s="2"/>
      <c r="W63" s="46" t="s">
        <v>141</v>
      </c>
      <c r="X63" s="46" t="s">
        <v>139</v>
      </c>
      <c r="Y63" s="46"/>
      <c r="Z63" s="47"/>
      <c r="AA63" s="48"/>
      <c r="AB63" s="46"/>
      <c r="AC63" s="47"/>
      <c r="AD63" s="47"/>
      <c r="AE63" s="49"/>
      <c r="AF63" s="49"/>
      <c r="AG63" s="2"/>
      <c r="AH63" s="2"/>
      <c r="AI63" s="46"/>
      <c r="AJ63" s="46"/>
      <c r="AK63" s="46"/>
      <c r="AL63" s="144"/>
      <c r="AM63" s="2"/>
      <c r="AN63" s="2">
        <v>9500</v>
      </c>
      <c r="AO63" s="2">
        <v>9500</v>
      </c>
      <c r="AP63" s="95"/>
      <c r="AQ63" s="96"/>
      <c r="AR63" s="96"/>
      <c r="AS63" s="95"/>
      <c r="AT63" s="95"/>
      <c r="AU63" s="95"/>
      <c r="AV63" s="46" t="s">
        <v>140</v>
      </c>
      <c r="AW63" s="46" t="s">
        <v>277</v>
      </c>
      <c r="AX63" s="46"/>
      <c r="AY63" s="47">
        <v>44628</v>
      </c>
      <c r="AZ63" s="48">
        <v>13238</v>
      </c>
      <c r="BA63" s="47">
        <v>44628</v>
      </c>
      <c r="BB63" s="95"/>
      <c r="BC63" s="95"/>
      <c r="BD63" s="95"/>
      <c r="BE63" s="95"/>
      <c r="BF63" s="95"/>
      <c r="BG63" s="95"/>
      <c r="BH63" s="95"/>
      <c r="BI63" s="95"/>
      <c r="BJ63" s="95"/>
      <c r="BK63" s="95"/>
      <c r="BL63" s="95"/>
      <c r="BM63" s="95"/>
    </row>
    <row r="64" spans="1:65" ht="76.5" x14ac:dyDescent="0.25">
      <c r="A64" s="57">
        <v>31</v>
      </c>
      <c r="B64" s="46" t="s">
        <v>406</v>
      </c>
      <c r="C64" s="46"/>
      <c r="D64" s="92" t="s">
        <v>214</v>
      </c>
      <c r="E64" s="46"/>
      <c r="F64" s="93" t="s">
        <v>405</v>
      </c>
      <c r="G64" s="48">
        <v>13238</v>
      </c>
      <c r="H64" s="46"/>
      <c r="I64" s="47"/>
      <c r="J64" s="47"/>
      <c r="K64" s="32" t="s">
        <v>401</v>
      </c>
      <c r="L64" s="94" t="s">
        <v>399</v>
      </c>
      <c r="M64" s="46" t="s">
        <v>403</v>
      </c>
      <c r="N64" s="47">
        <v>45322</v>
      </c>
      <c r="O64" s="2">
        <v>19000</v>
      </c>
      <c r="P64" s="48">
        <v>13707</v>
      </c>
      <c r="Q64" s="47">
        <v>45322</v>
      </c>
      <c r="R64" s="47">
        <f t="shared" si="8"/>
        <v>45367</v>
      </c>
      <c r="S64" s="46">
        <v>1500</v>
      </c>
      <c r="T64" s="46"/>
      <c r="U64" s="2"/>
      <c r="V64" s="2"/>
      <c r="W64" s="46" t="s">
        <v>141</v>
      </c>
      <c r="X64" s="46" t="s">
        <v>139</v>
      </c>
      <c r="Y64" s="46"/>
      <c r="Z64" s="47"/>
      <c r="AA64" s="48"/>
      <c r="AB64" s="46"/>
      <c r="AC64" s="47"/>
      <c r="AD64" s="47"/>
      <c r="AE64" s="49"/>
      <c r="AF64" s="49"/>
      <c r="AG64" s="2"/>
      <c r="AH64" s="2"/>
      <c r="AI64" s="46"/>
      <c r="AJ64" s="46"/>
      <c r="AK64" s="46"/>
      <c r="AL64" s="144"/>
      <c r="AM64" s="2"/>
      <c r="AN64" s="2">
        <v>19000</v>
      </c>
      <c r="AO64" s="2">
        <v>19000</v>
      </c>
      <c r="AP64" s="95"/>
      <c r="AQ64" s="96"/>
      <c r="AR64" s="96"/>
      <c r="AS64" s="95"/>
      <c r="AT64" s="95"/>
      <c r="AU64" s="95"/>
      <c r="AV64" s="46" t="s">
        <v>140</v>
      </c>
      <c r="AW64" s="46" t="s">
        <v>277</v>
      </c>
      <c r="AX64" s="46"/>
      <c r="AY64" s="47">
        <v>44628</v>
      </c>
      <c r="AZ64" s="48">
        <v>13238</v>
      </c>
      <c r="BA64" s="47">
        <v>44628</v>
      </c>
      <c r="BB64" s="95"/>
      <c r="BC64" s="95"/>
      <c r="BD64" s="95"/>
      <c r="BE64" s="95"/>
      <c r="BF64" s="95"/>
      <c r="BG64" s="95"/>
      <c r="BH64" s="95"/>
      <c r="BI64" s="95"/>
      <c r="BJ64" s="95"/>
      <c r="BK64" s="95"/>
      <c r="BL64" s="95"/>
      <c r="BM64" s="95"/>
    </row>
    <row r="65" spans="1:65" ht="77.25" thickBot="1" x14ac:dyDescent="0.3">
      <c r="A65" s="128">
        <v>32</v>
      </c>
      <c r="B65" s="129" t="s">
        <v>396</v>
      </c>
      <c r="C65" s="129"/>
      <c r="D65" s="130" t="s">
        <v>214</v>
      </c>
      <c r="E65" s="129"/>
      <c r="F65" s="101" t="s">
        <v>395</v>
      </c>
      <c r="G65" s="104">
        <v>13238</v>
      </c>
      <c r="H65" s="129"/>
      <c r="I65" s="131"/>
      <c r="J65" s="131"/>
      <c r="K65" s="132" t="s">
        <v>397</v>
      </c>
      <c r="L65" s="133" t="s">
        <v>394</v>
      </c>
      <c r="M65" s="129" t="s">
        <v>398</v>
      </c>
      <c r="N65" s="131">
        <v>45329</v>
      </c>
      <c r="O65" s="134">
        <v>6000</v>
      </c>
      <c r="P65" s="104">
        <v>13711</v>
      </c>
      <c r="Q65" s="131">
        <v>45329</v>
      </c>
      <c r="R65" s="131">
        <f>Q65+45</f>
        <v>45374</v>
      </c>
      <c r="S65" s="129">
        <v>101</v>
      </c>
      <c r="T65" s="129"/>
      <c r="U65" s="134"/>
      <c r="V65" s="134"/>
      <c r="W65" s="129" t="s">
        <v>141</v>
      </c>
      <c r="X65" s="129" t="s">
        <v>139</v>
      </c>
      <c r="Y65" s="129"/>
      <c r="Z65" s="131"/>
      <c r="AA65" s="104"/>
      <c r="AB65" s="129"/>
      <c r="AC65" s="131"/>
      <c r="AD65" s="131"/>
      <c r="AE65" s="135"/>
      <c r="AF65" s="135"/>
      <c r="AG65" s="134"/>
      <c r="AH65" s="134"/>
      <c r="AI65" s="129"/>
      <c r="AJ65" s="129"/>
      <c r="AK65" s="129"/>
      <c r="AL65" s="146"/>
      <c r="AM65" s="134"/>
      <c r="AN65" s="134">
        <v>6000</v>
      </c>
      <c r="AO65" s="134">
        <v>6000</v>
      </c>
      <c r="AP65" s="136"/>
      <c r="AQ65" s="137"/>
      <c r="AR65" s="137"/>
      <c r="AS65" s="136"/>
      <c r="AT65" s="136"/>
      <c r="AU65" s="136"/>
      <c r="AV65" s="129" t="s">
        <v>140</v>
      </c>
      <c r="AW65" s="129" t="s">
        <v>277</v>
      </c>
      <c r="AX65" s="129"/>
      <c r="AY65" s="131">
        <v>44628</v>
      </c>
      <c r="AZ65" s="104">
        <v>13238</v>
      </c>
      <c r="BA65" s="131">
        <v>44628</v>
      </c>
      <c r="BB65" s="136"/>
      <c r="BC65" s="136"/>
      <c r="BD65" s="136"/>
      <c r="BE65" s="136"/>
      <c r="BF65" s="136"/>
      <c r="BG65" s="136"/>
      <c r="BH65" s="136"/>
      <c r="BI65" s="136"/>
      <c r="BJ65" s="136"/>
      <c r="BK65" s="136"/>
      <c r="BL65" s="136"/>
      <c r="BM65" s="136"/>
    </row>
    <row r="66" spans="1:65" s="16" customFormat="1" ht="13.5" thickBot="1" x14ac:dyDescent="0.3">
      <c r="A66" s="147" t="s">
        <v>268</v>
      </c>
      <c r="B66" s="148"/>
      <c r="C66" s="148"/>
      <c r="D66" s="148"/>
      <c r="E66" s="148"/>
      <c r="F66" s="148"/>
      <c r="G66" s="149"/>
      <c r="H66" s="150"/>
      <c r="I66" s="150"/>
      <c r="J66" s="150"/>
      <c r="K66" s="151"/>
      <c r="L66" s="152"/>
      <c r="M66" s="151"/>
      <c r="N66" s="153"/>
      <c r="O66" s="154">
        <f>SUM(O19:O65)</f>
        <v>8973518.3900000006</v>
      </c>
      <c r="P66" s="155"/>
      <c r="Q66" s="153"/>
      <c r="R66" s="153"/>
      <c r="S66" s="156"/>
      <c r="T66" s="156"/>
      <c r="U66" s="154">
        <f>SUM(U19:U65)</f>
        <v>0</v>
      </c>
      <c r="V66" s="154">
        <f>SUM(V19:V65)</f>
        <v>50398</v>
      </c>
      <c r="W66" s="156"/>
      <c r="X66" s="156"/>
      <c r="Y66" s="156"/>
      <c r="Z66" s="156"/>
      <c r="AA66" s="156"/>
      <c r="AB66" s="156"/>
      <c r="AC66" s="156"/>
      <c r="AD66" s="156"/>
      <c r="AE66" s="156"/>
      <c r="AF66" s="156"/>
      <c r="AG66" s="154">
        <f>SUM(AG19:AG65)</f>
        <v>825052.58000000007</v>
      </c>
      <c r="AH66" s="154">
        <f>SUM(AH19:AH65)</f>
        <v>354788.28</v>
      </c>
      <c r="AI66" s="154">
        <f>SUM(AI19:AI65)</f>
        <v>0</v>
      </c>
      <c r="AJ66" s="154">
        <f>SUM(AJ19:AJ65)</f>
        <v>0</v>
      </c>
      <c r="AK66" s="154">
        <f>SUM(AK19:AK65)</f>
        <v>0</v>
      </c>
      <c r="AL66" s="154">
        <f>SUM(AL19:AL65)</f>
        <v>17339291.140000001</v>
      </c>
      <c r="AM66" s="154">
        <f>SUM(AM19:AM65)</f>
        <v>4133510.76</v>
      </c>
      <c r="AN66" s="154">
        <f>SUM(AN19:AN65)</f>
        <v>1644672.04</v>
      </c>
      <c r="AO66" s="154">
        <f>SUM(AO19:AO65)</f>
        <v>5778182.8000000007</v>
      </c>
      <c r="AP66" s="156"/>
      <c r="AQ66" s="156"/>
      <c r="AR66" s="156"/>
      <c r="AS66" s="156"/>
      <c r="AT66" s="156"/>
      <c r="AU66" s="156"/>
      <c r="AV66" s="156"/>
      <c r="AW66" s="156"/>
      <c r="AX66" s="156"/>
      <c r="AY66" s="156"/>
      <c r="AZ66" s="156"/>
      <c r="BA66" s="156"/>
      <c r="BB66" s="156"/>
      <c r="BC66" s="156"/>
      <c r="BD66" s="156"/>
      <c r="BE66" s="156"/>
      <c r="BF66" s="156"/>
      <c r="BG66" s="156"/>
      <c r="BH66" s="156"/>
      <c r="BI66" s="156"/>
      <c r="BJ66" s="156"/>
      <c r="BK66" s="156"/>
      <c r="BL66" s="156"/>
      <c r="BM66" s="157"/>
    </row>
    <row r="67" spans="1:65" x14ac:dyDescent="0.25">
      <c r="A67" s="18"/>
      <c r="B67" s="106"/>
      <c r="C67" s="107"/>
      <c r="D67" s="107"/>
      <c r="E67" s="107"/>
      <c r="G67" s="108"/>
      <c r="H67" s="107"/>
      <c r="I67" s="107"/>
      <c r="J67" s="107"/>
      <c r="K67" s="19"/>
      <c r="L67" s="17"/>
      <c r="M67" s="18"/>
      <c r="N67" s="109"/>
      <c r="O67" s="12"/>
      <c r="P67" s="108"/>
      <c r="Q67" s="109"/>
      <c r="R67" s="109"/>
      <c r="S67" s="18"/>
      <c r="T67" s="18"/>
      <c r="U67" s="12"/>
      <c r="V67" s="12"/>
      <c r="W67" s="18"/>
      <c r="X67" s="18"/>
      <c r="Y67" s="18"/>
      <c r="Z67" s="18"/>
      <c r="AA67" s="18"/>
      <c r="AB67" s="18"/>
      <c r="AC67" s="18"/>
      <c r="AD67" s="18"/>
      <c r="AE67" s="18"/>
      <c r="AF67" s="18"/>
      <c r="AG67" s="12"/>
      <c r="AH67" s="12"/>
      <c r="AI67" s="18"/>
      <c r="AJ67" s="18"/>
      <c r="AK67" s="18"/>
      <c r="AL67" s="5"/>
      <c r="AM67" s="5"/>
      <c r="AN67" s="5"/>
      <c r="AO67" s="5"/>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row>
    <row r="68" spans="1:65" x14ac:dyDescent="0.25">
      <c r="A68" s="16" t="s">
        <v>286</v>
      </c>
      <c r="B68" s="16"/>
      <c r="C68" s="16"/>
      <c r="D68" s="16"/>
      <c r="E68" s="19"/>
      <c r="F68" s="17"/>
      <c r="G68" s="17"/>
      <c r="H68" s="110"/>
      <c r="I68" s="111"/>
      <c r="J68" s="111"/>
      <c r="K68" s="19"/>
      <c r="L68" s="17"/>
      <c r="M68" s="19"/>
      <c r="N68" s="112"/>
      <c r="O68" s="13"/>
      <c r="P68" s="19"/>
      <c r="Q68" s="112"/>
      <c r="R68" s="112"/>
      <c r="S68" s="19"/>
      <c r="T68" s="19"/>
      <c r="U68" s="13"/>
      <c r="V68" s="13"/>
      <c r="W68" s="112"/>
      <c r="X68" s="19"/>
      <c r="Y68" s="19"/>
      <c r="Z68" s="19"/>
      <c r="AA68" s="19"/>
      <c r="AB68" s="19"/>
      <c r="AC68" s="19"/>
      <c r="AD68" s="19"/>
      <c r="AE68" s="19"/>
      <c r="AF68" s="19"/>
      <c r="AG68" s="13"/>
      <c r="AH68" s="13"/>
      <c r="AI68" s="19"/>
      <c r="AJ68" s="19"/>
      <c r="AK68" s="19"/>
      <c r="AL68" s="13"/>
      <c r="AM68" s="13"/>
      <c r="AN68" s="13"/>
      <c r="AO68" s="13"/>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row>
    <row r="69" spans="1:65" x14ac:dyDescent="0.25">
      <c r="A69" s="17" t="s">
        <v>216</v>
      </c>
      <c r="B69" s="17"/>
      <c r="C69" s="17"/>
      <c r="D69" s="17"/>
      <c r="E69" s="16"/>
      <c r="F69" s="17"/>
      <c r="G69" s="16"/>
      <c r="H69" s="16"/>
      <c r="I69" s="16"/>
      <c r="J69" s="16"/>
      <c r="L69" s="17"/>
      <c r="M69" s="16"/>
      <c r="N69" s="16"/>
      <c r="O69" s="4"/>
      <c r="P69" s="16"/>
      <c r="Q69" s="16"/>
      <c r="R69" s="16"/>
      <c r="S69" s="16"/>
      <c r="T69" s="16"/>
      <c r="U69" s="4"/>
      <c r="V69" s="4"/>
      <c r="W69" s="16"/>
      <c r="X69" s="16"/>
      <c r="Y69" s="16"/>
      <c r="Z69" s="16"/>
      <c r="AA69" s="16"/>
      <c r="AB69" s="16"/>
      <c r="AC69" s="16"/>
      <c r="AD69" s="16"/>
      <c r="AE69" s="16"/>
      <c r="AF69" s="16"/>
      <c r="AG69" s="4"/>
      <c r="AH69" s="4"/>
      <c r="AI69" s="16"/>
      <c r="AJ69" s="16"/>
      <c r="AK69" s="16"/>
      <c r="AL69" s="4"/>
      <c r="AM69" s="4"/>
      <c r="AN69" s="4"/>
      <c r="AO69" s="4"/>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row>
    <row r="70" spans="1:65" x14ac:dyDescent="0.25">
      <c r="A70" s="113" t="s">
        <v>287</v>
      </c>
      <c r="B70" s="113"/>
      <c r="C70" s="113"/>
      <c r="D70" s="113"/>
      <c r="E70" s="113"/>
      <c r="F70" s="113"/>
      <c r="G70" s="113"/>
      <c r="H70" s="17"/>
      <c r="I70" s="17"/>
      <c r="J70" s="17"/>
      <c r="L70" s="17"/>
      <c r="M70" s="16"/>
      <c r="N70" s="16"/>
      <c r="O70" s="4"/>
      <c r="P70" s="16"/>
      <c r="Q70" s="16"/>
      <c r="R70" s="16"/>
      <c r="S70" s="16"/>
      <c r="T70" s="16"/>
      <c r="U70" s="4"/>
      <c r="V70" s="4"/>
      <c r="W70" s="16"/>
      <c r="X70" s="16"/>
      <c r="Y70" s="16"/>
      <c r="Z70" s="16"/>
      <c r="AA70" s="16"/>
      <c r="AB70" s="16"/>
      <c r="AC70" s="16"/>
      <c r="AD70" s="16"/>
      <c r="AE70" s="16"/>
      <c r="AF70" s="16"/>
      <c r="AG70" s="4"/>
      <c r="AH70" s="4"/>
      <c r="AI70" s="16"/>
      <c r="AJ70" s="16"/>
      <c r="AK70" s="16"/>
      <c r="AL70" s="4"/>
      <c r="AM70" s="4"/>
      <c r="AN70" s="4"/>
      <c r="AO70" s="4"/>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row>
    <row r="71" spans="1:65" x14ac:dyDescent="0.25">
      <c r="A71" s="15"/>
      <c r="B71" s="15"/>
      <c r="C71" s="15"/>
      <c r="D71" s="15"/>
      <c r="E71" s="15"/>
      <c r="G71" s="15"/>
      <c r="H71" s="15"/>
      <c r="I71" s="15"/>
      <c r="J71" s="15"/>
      <c r="L71" s="17"/>
      <c r="AP71" s="14" t="s">
        <v>215</v>
      </c>
    </row>
    <row r="72" spans="1:65" x14ac:dyDescent="0.25">
      <c r="L72" s="17"/>
    </row>
    <row r="73" spans="1:65" x14ac:dyDescent="0.25">
      <c r="B73" s="114" t="s">
        <v>142</v>
      </c>
      <c r="C73" s="114"/>
      <c r="L73" s="17"/>
    </row>
    <row r="74" spans="1:65" x14ac:dyDescent="0.25">
      <c r="B74" s="18" t="s">
        <v>143</v>
      </c>
      <c r="C74" s="114" t="s">
        <v>144</v>
      </c>
      <c r="D74" s="114"/>
      <c r="E74" s="114"/>
      <c r="F74" s="114"/>
      <c r="G74" s="114"/>
      <c r="H74" s="18"/>
      <c r="I74" s="18"/>
      <c r="J74" s="18"/>
      <c r="L74" s="17"/>
    </row>
    <row r="75" spans="1:65" x14ac:dyDescent="0.25">
      <c r="B75" s="18" t="s">
        <v>74</v>
      </c>
      <c r="C75" s="115" t="s">
        <v>145</v>
      </c>
      <c r="D75" s="115"/>
      <c r="E75" s="115"/>
      <c r="F75" s="115"/>
      <c r="G75" s="115"/>
      <c r="H75" s="15"/>
      <c r="I75" s="15"/>
      <c r="J75" s="15"/>
      <c r="L75" s="17"/>
    </row>
    <row r="76" spans="1:65" x14ac:dyDescent="0.25">
      <c r="B76" s="18" t="s">
        <v>75</v>
      </c>
      <c r="C76" s="115" t="s">
        <v>146</v>
      </c>
      <c r="D76" s="115"/>
      <c r="E76" s="115"/>
      <c r="F76" s="115"/>
      <c r="G76" s="115"/>
      <c r="H76" s="15"/>
      <c r="I76" s="15"/>
      <c r="J76" s="15"/>
      <c r="L76" s="17"/>
    </row>
    <row r="77" spans="1:65" x14ac:dyDescent="0.25">
      <c r="B77" s="18" t="s">
        <v>76</v>
      </c>
      <c r="C77" s="115" t="s">
        <v>147</v>
      </c>
      <c r="D77" s="115"/>
      <c r="E77" s="115"/>
      <c r="F77" s="115"/>
      <c r="G77" s="115"/>
      <c r="H77" s="15"/>
      <c r="I77" s="15"/>
      <c r="J77" s="15"/>
      <c r="L77" s="17"/>
    </row>
    <row r="78" spans="1:65" x14ac:dyDescent="0.25">
      <c r="B78" s="114" t="s">
        <v>77</v>
      </c>
      <c r="C78" s="116" t="s">
        <v>148</v>
      </c>
      <c r="D78" s="116"/>
      <c r="E78" s="116"/>
      <c r="F78" s="116"/>
      <c r="G78" s="116"/>
      <c r="H78" s="117"/>
      <c r="I78" s="117"/>
      <c r="J78" s="117"/>
      <c r="L78" s="17"/>
    </row>
    <row r="79" spans="1:65" x14ac:dyDescent="0.25">
      <c r="B79" s="114"/>
      <c r="C79" s="116"/>
      <c r="D79" s="116"/>
      <c r="E79" s="116"/>
      <c r="F79" s="116"/>
      <c r="G79" s="116"/>
      <c r="H79" s="117"/>
      <c r="I79" s="117"/>
      <c r="J79" s="117"/>
      <c r="L79" s="17"/>
    </row>
    <row r="80" spans="1:65" x14ac:dyDescent="0.25">
      <c r="B80" s="18" t="s">
        <v>78</v>
      </c>
      <c r="C80" s="116" t="s">
        <v>149</v>
      </c>
      <c r="D80" s="116"/>
      <c r="E80" s="116"/>
      <c r="F80" s="116"/>
      <c r="G80" s="116"/>
      <c r="H80" s="117"/>
      <c r="I80" s="117"/>
      <c r="J80" s="117"/>
      <c r="L80" s="17"/>
    </row>
    <row r="81" spans="2:12" x14ac:dyDescent="0.25">
      <c r="B81" s="18" t="s">
        <v>79</v>
      </c>
      <c r="C81" s="116" t="s">
        <v>150</v>
      </c>
      <c r="D81" s="116"/>
      <c r="E81" s="116"/>
      <c r="F81" s="116"/>
      <c r="G81" s="116"/>
      <c r="H81" s="117"/>
      <c r="I81" s="117"/>
      <c r="J81" s="117"/>
      <c r="L81" s="17"/>
    </row>
    <row r="82" spans="2:12" x14ac:dyDescent="0.25">
      <c r="B82" s="18" t="s">
        <v>80</v>
      </c>
      <c r="C82" s="116" t="s">
        <v>151</v>
      </c>
      <c r="D82" s="116"/>
      <c r="E82" s="116"/>
      <c r="F82" s="116"/>
      <c r="G82" s="117"/>
      <c r="H82" s="117"/>
      <c r="I82" s="117"/>
      <c r="J82" s="117"/>
      <c r="L82" s="17"/>
    </row>
    <row r="83" spans="2:12" x14ac:dyDescent="0.25">
      <c r="B83" s="18" t="s">
        <v>81</v>
      </c>
      <c r="C83" s="116" t="s">
        <v>152</v>
      </c>
      <c r="D83" s="116"/>
      <c r="E83" s="116"/>
      <c r="F83" s="116"/>
      <c r="G83" s="117"/>
      <c r="H83" s="117"/>
      <c r="I83" s="117"/>
      <c r="J83" s="117"/>
      <c r="L83" s="17"/>
    </row>
    <row r="84" spans="2:12" x14ac:dyDescent="0.25">
      <c r="B84" s="18" t="s">
        <v>82</v>
      </c>
      <c r="C84" s="116" t="s">
        <v>153</v>
      </c>
      <c r="D84" s="116"/>
      <c r="E84" s="116"/>
      <c r="F84" s="116"/>
      <c r="G84" s="117"/>
      <c r="H84" s="117"/>
      <c r="I84" s="117"/>
      <c r="J84" s="117"/>
      <c r="L84" s="17"/>
    </row>
    <row r="85" spans="2:12" x14ac:dyDescent="0.25">
      <c r="B85" s="18" t="s">
        <v>83</v>
      </c>
      <c r="C85" s="115" t="s">
        <v>154</v>
      </c>
      <c r="D85" s="115"/>
      <c r="E85" s="115"/>
      <c r="F85" s="115"/>
      <c r="G85" s="115"/>
      <c r="H85" s="15"/>
      <c r="I85" s="15"/>
      <c r="J85" s="15"/>
      <c r="L85" s="17"/>
    </row>
    <row r="86" spans="2:12" x14ac:dyDescent="0.25">
      <c r="B86" s="18" t="s">
        <v>84</v>
      </c>
      <c r="C86" s="116" t="s">
        <v>155</v>
      </c>
      <c r="D86" s="116"/>
      <c r="E86" s="116"/>
      <c r="F86" s="116"/>
      <c r="G86" s="116"/>
      <c r="H86" s="117"/>
      <c r="I86" s="117"/>
      <c r="J86" s="117"/>
      <c r="L86" s="17"/>
    </row>
    <row r="87" spans="2:12" x14ac:dyDescent="0.25">
      <c r="B87" s="18" t="s">
        <v>85</v>
      </c>
      <c r="C87" s="116" t="s">
        <v>156</v>
      </c>
      <c r="D87" s="116"/>
      <c r="E87" s="116"/>
      <c r="F87" s="116"/>
      <c r="G87" s="117"/>
      <c r="H87" s="117"/>
      <c r="I87" s="117"/>
      <c r="J87" s="117"/>
      <c r="L87" s="17"/>
    </row>
    <row r="88" spans="2:12" x14ac:dyDescent="0.25">
      <c r="B88" s="18" t="s">
        <v>86</v>
      </c>
      <c r="C88" s="115" t="s">
        <v>157</v>
      </c>
      <c r="D88" s="115"/>
      <c r="E88" s="115"/>
      <c r="F88" s="115"/>
      <c r="G88" s="115"/>
      <c r="H88" s="15"/>
      <c r="I88" s="15"/>
      <c r="J88" s="15"/>
      <c r="L88" s="17"/>
    </row>
    <row r="89" spans="2:12" x14ac:dyDescent="0.25">
      <c r="B89" s="18" t="s">
        <v>87</v>
      </c>
      <c r="C89" s="115" t="s">
        <v>158</v>
      </c>
      <c r="D89" s="115"/>
      <c r="E89" s="115"/>
      <c r="F89" s="115"/>
      <c r="G89" s="115"/>
      <c r="H89" s="15"/>
      <c r="I89" s="15"/>
      <c r="J89" s="15"/>
      <c r="L89" s="17"/>
    </row>
    <row r="90" spans="2:12" x14ac:dyDescent="0.25">
      <c r="B90" s="18" t="s">
        <v>88</v>
      </c>
      <c r="C90" s="116" t="s">
        <v>159</v>
      </c>
      <c r="D90" s="116"/>
      <c r="E90" s="116"/>
      <c r="F90" s="116"/>
      <c r="G90" s="116"/>
      <c r="H90" s="117"/>
      <c r="I90" s="117"/>
      <c r="J90" s="117"/>
      <c r="L90" s="17"/>
    </row>
    <row r="91" spans="2:12" x14ac:dyDescent="0.25">
      <c r="B91" s="18" t="s">
        <v>89</v>
      </c>
      <c r="C91" s="115" t="s">
        <v>160</v>
      </c>
      <c r="D91" s="115"/>
      <c r="E91" s="115"/>
      <c r="F91" s="115"/>
      <c r="G91" s="115"/>
      <c r="H91" s="15"/>
      <c r="I91" s="15"/>
      <c r="J91" s="15"/>
      <c r="L91" s="17"/>
    </row>
    <row r="92" spans="2:12" x14ac:dyDescent="0.25">
      <c r="B92" s="18" t="s">
        <v>90</v>
      </c>
      <c r="C92" s="115" t="s">
        <v>161</v>
      </c>
      <c r="D92" s="115"/>
      <c r="E92" s="115"/>
      <c r="F92" s="115"/>
      <c r="G92" s="115"/>
      <c r="H92" s="15"/>
      <c r="I92" s="15"/>
      <c r="J92" s="15"/>
      <c r="L92" s="17"/>
    </row>
    <row r="93" spans="2:12" x14ac:dyDescent="0.25">
      <c r="B93" s="18" t="s">
        <v>91</v>
      </c>
      <c r="C93" s="115" t="s">
        <v>162</v>
      </c>
      <c r="D93" s="115"/>
      <c r="E93" s="115"/>
      <c r="F93" s="115"/>
      <c r="G93" s="115"/>
      <c r="H93" s="15"/>
      <c r="I93" s="15"/>
      <c r="J93" s="15"/>
      <c r="L93" s="17"/>
    </row>
    <row r="94" spans="2:12" x14ac:dyDescent="0.25">
      <c r="B94" s="114" t="s">
        <v>92</v>
      </c>
      <c r="C94" s="116" t="s">
        <v>163</v>
      </c>
      <c r="D94" s="116"/>
      <c r="E94" s="116"/>
      <c r="F94" s="116"/>
      <c r="G94" s="116"/>
      <c r="H94" s="117"/>
      <c r="I94" s="117"/>
      <c r="J94" s="117"/>
      <c r="L94" s="17"/>
    </row>
    <row r="95" spans="2:12" x14ac:dyDescent="0.25">
      <c r="B95" s="114"/>
      <c r="C95" s="116"/>
      <c r="D95" s="116"/>
      <c r="E95" s="116"/>
      <c r="F95" s="116"/>
      <c r="G95" s="116"/>
      <c r="H95" s="117"/>
      <c r="I95" s="117"/>
      <c r="J95" s="117"/>
      <c r="L95" s="17"/>
    </row>
    <row r="96" spans="2:12" x14ac:dyDescent="0.25">
      <c r="B96" s="18" t="s">
        <v>93</v>
      </c>
      <c r="C96" s="116" t="s">
        <v>164</v>
      </c>
      <c r="D96" s="116"/>
      <c r="E96" s="116"/>
      <c r="F96" s="116"/>
      <c r="G96" s="116"/>
      <c r="H96" s="117"/>
      <c r="I96" s="117"/>
      <c r="J96" s="117"/>
      <c r="L96" s="17"/>
    </row>
    <row r="97" spans="2:12" x14ac:dyDescent="0.25">
      <c r="B97" s="18" t="s">
        <v>94</v>
      </c>
      <c r="C97" s="116" t="s">
        <v>165</v>
      </c>
      <c r="D97" s="116"/>
      <c r="E97" s="116"/>
      <c r="F97" s="116"/>
      <c r="G97" s="116"/>
      <c r="H97" s="117"/>
      <c r="I97" s="117"/>
      <c r="J97" s="117"/>
      <c r="L97" s="17"/>
    </row>
    <row r="98" spans="2:12" x14ac:dyDescent="0.25">
      <c r="B98" s="18" t="s">
        <v>95</v>
      </c>
      <c r="C98" s="14" t="s">
        <v>166</v>
      </c>
      <c r="L98" s="17"/>
    </row>
    <row r="99" spans="2:12" x14ac:dyDescent="0.25">
      <c r="B99" s="18" t="s">
        <v>167</v>
      </c>
      <c r="C99" s="115" t="s">
        <v>168</v>
      </c>
      <c r="D99" s="115"/>
      <c r="E99" s="115"/>
      <c r="F99" s="115"/>
      <c r="L99" s="17"/>
    </row>
    <row r="100" spans="2:12" x14ac:dyDescent="0.25">
      <c r="B100" s="18" t="s">
        <v>97</v>
      </c>
      <c r="C100" s="115" t="s">
        <v>169</v>
      </c>
      <c r="D100" s="115"/>
      <c r="E100" s="115"/>
      <c r="F100" s="115"/>
      <c r="G100" s="115"/>
      <c r="H100" s="15"/>
      <c r="I100" s="15"/>
      <c r="J100" s="15"/>
      <c r="L100" s="17"/>
    </row>
    <row r="101" spans="2:12" x14ac:dyDescent="0.25">
      <c r="B101" s="18" t="s">
        <v>98</v>
      </c>
      <c r="C101" s="115" t="s">
        <v>170</v>
      </c>
      <c r="D101" s="115"/>
      <c r="E101" s="115"/>
      <c r="F101" s="115"/>
      <c r="G101" s="115"/>
      <c r="H101" s="15"/>
      <c r="I101" s="15"/>
      <c r="J101" s="15"/>
      <c r="L101" s="17"/>
    </row>
    <row r="102" spans="2:12" x14ac:dyDescent="0.25">
      <c r="B102" s="18" t="s">
        <v>99</v>
      </c>
      <c r="C102" s="115" t="s">
        <v>171</v>
      </c>
      <c r="D102" s="115"/>
      <c r="E102" s="115"/>
      <c r="F102" s="115"/>
      <c r="G102" s="115"/>
      <c r="H102" s="15"/>
      <c r="I102" s="15"/>
      <c r="J102" s="15"/>
      <c r="L102" s="17"/>
    </row>
    <row r="103" spans="2:12" x14ac:dyDescent="0.25">
      <c r="B103" s="18" t="s">
        <v>100</v>
      </c>
      <c r="C103" s="115" t="s">
        <v>172</v>
      </c>
      <c r="D103" s="115"/>
      <c r="E103" s="115"/>
      <c r="F103" s="115"/>
      <c r="G103" s="115"/>
      <c r="H103" s="15"/>
      <c r="I103" s="15"/>
      <c r="J103" s="15"/>
      <c r="L103" s="17"/>
    </row>
    <row r="104" spans="2:12" x14ac:dyDescent="0.25">
      <c r="B104" s="18" t="s">
        <v>123</v>
      </c>
      <c r="C104" s="115" t="s">
        <v>173</v>
      </c>
      <c r="D104" s="115"/>
      <c r="E104" s="115"/>
      <c r="F104" s="115"/>
      <c r="G104" s="115"/>
      <c r="H104" s="15"/>
      <c r="I104" s="15"/>
      <c r="J104" s="15"/>
      <c r="L104" s="17"/>
    </row>
    <row r="105" spans="2:12" x14ac:dyDescent="0.25">
      <c r="B105" s="18" t="s">
        <v>174</v>
      </c>
      <c r="C105" s="115" t="s">
        <v>175</v>
      </c>
      <c r="D105" s="115"/>
      <c r="E105" s="115"/>
      <c r="F105" s="115"/>
      <c r="G105" s="115"/>
      <c r="H105" s="15"/>
      <c r="I105" s="15"/>
      <c r="J105" s="15"/>
      <c r="L105" s="17"/>
    </row>
    <row r="106" spans="2:12" x14ac:dyDescent="0.25">
      <c r="B106" s="18" t="s">
        <v>105</v>
      </c>
      <c r="C106" s="115" t="s">
        <v>176</v>
      </c>
      <c r="D106" s="115"/>
      <c r="E106" s="115"/>
      <c r="F106" s="115"/>
      <c r="G106" s="115"/>
      <c r="H106" s="15"/>
      <c r="I106" s="15"/>
      <c r="J106" s="15"/>
      <c r="L106" s="17"/>
    </row>
    <row r="107" spans="2:12" x14ac:dyDescent="0.25">
      <c r="B107" s="18" t="s">
        <v>106</v>
      </c>
      <c r="C107" s="115" t="s">
        <v>177</v>
      </c>
      <c r="D107" s="115"/>
      <c r="E107" s="115"/>
      <c r="F107" s="115"/>
      <c r="G107" s="115"/>
      <c r="H107" s="15"/>
      <c r="I107" s="15"/>
      <c r="J107" s="15"/>
      <c r="L107" s="17"/>
    </row>
    <row r="108" spans="2:12" x14ac:dyDescent="0.25">
      <c r="B108" s="18" t="s">
        <v>107</v>
      </c>
      <c r="C108" s="115" t="s">
        <v>178</v>
      </c>
      <c r="D108" s="115"/>
      <c r="E108" s="115"/>
      <c r="F108" s="115"/>
      <c r="G108" s="15"/>
      <c r="H108" s="15"/>
      <c r="I108" s="15"/>
      <c r="J108" s="15"/>
      <c r="L108" s="17"/>
    </row>
    <row r="109" spans="2:12" x14ac:dyDescent="0.25">
      <c r="B109" s="18" t="s">
        <v>108</v>
      </c>
      <c r="C109" s="115" t="s">
        <v>179</v>
      </c>
      <c r="D109" s="115"/>
      <c r="E109" s="115"/>
      <c r="F109" s="115"/>
      <c r="G109" s="15"/>
      <c r="H109" s="15"/>
      <c r="I109" s="15"/>
      <c r="J109" s="15"/>
      <c r="L109" s="17"/>
    </row>
    <row r="110" spans="2:12" x14ac:dyDescent="0.25">
      <c r="B110" s="18" t="s">
        <v>109</v>
      </c>
      <c r="C110" s="115" t="s">
        <v>180</v>
      </c>
      <c r="D110" s="115"/>
      <c r="E110" s="115"/>
      <c r="F110" s="115"/>
      <c r="G110" s="15"/>
      <c r="H110" s="15"/>
      <c r="I110" s="15"/>
      <c r="J110" s="15"/>
      <c r="L110" s="17"/>
    </row>
    <row r="111" spans="2:12" x14ac:dyDescent="0.25">
      <c r="B111" s="18" t="s">
        <v>181</v>
      </c>
      <c r="C111" s="115" t="s">
        <v>182</v>
      </c>
      <c r="D111" s="115"/>
      <c r="E111" s="115"/>
      <c r="F111" s="115"/>
      <c r="G111" s="115"/>
      <c r="H111" s="15"/>
      <c r="I111" s="15"/>
      <c r="J111" s="15"/>
      <c r="L111" s="17"/>
    </row>
    <row r="112" spans="2:12" x14ac:dyDescent="0.25">
      <c r="B112" s="18" t="s">
        <v>111</v>
      </c>
      <c r="C112" s="116" t="s">
        <v>183</v>
      </c>
      <c r="D112" s="116"/>
      <c r="E112" s="116"/>
      <c r="F112" s="116"/>
      <c r="G112" s="116"/>
      <c r="H112" s="117"/>
      <c r="I112" s="117"/>
      <c r="J112" s="117"/>
      <c r="L112" s="17"/>
    </row>
    <row r="113" spans="2:12" x14ac:dyDescent="0.25">
      <c r="B113" s="18" t="s">
        <v>112</v>
      </c>
      <c r="C113" s="115" t="s">
        <v>184</v>
      </c>
      <c r="D113" s="115"/>
      <c r="E113" s="115"/>
      <c r="F113" s="115"/>
      <c r="G113" s="115"/>
      <c r="H113" s="15"/>
      <c r="I113" s="15"/>
      <c r="J113" s="15"/>
      <c r="L113" s="17"/>
    </row>
    <row r="114" spans="2:12" x14ac:dyDescent="0.25">
      <c r="B114" s="18" t="s">
        <v>185</v>
      </c>
      <c r="C114" s="115" t="s">
        <v>186</v>
      </c>
      <c r="D114" s="115"/>
      <c r="E114" s="115"/>
      <c r="F114" s="115"/>
      <c r="G114" s="115"/>
      <c r="H114" s="15"/>
      <c r="I114" s="15"/>
      <c r="J114" s="15"/>
      <c r="L114" s="17"/>
    </row>
    <row r="115" spans="2:12" x14ac:dyDescent="0.25">
      <c r="B115" s="19"/>
      <c r="C115" s="113" t="s">
        <v>187</v>
      </c>
      <c r="D115" s="113"/>
      <c r="E115" s="113"/>
      <c r="F115" s="113"/>
      <c r="G115" s="113"/>
      <c r="H115" s="17"/>
      <c r="I115" s="17"/>
      <c r="J115" s="17"/>
      <c r="L115" s="17"/>
    </row>
    <row r="116" spans="2:12" x14ac:dyDescent="0.25">
      <c r="B116" s="18" t="s">
        <v>114</v>
      </c>
      <c r="C116" s="115" t="s">
        <v>188</v>
      </c>
      <c r="D116" s="115"/>
      <c r="E116" s="115"/>
      <c r="F116" s="115"/>
      <c r="G116" s="115"/>
      <c r="H116" s="15"/>
      <c r="I116" s="15"/>
      <c r="J116" s="15"/>
      <c r="L116" s="17"/>
    </row>
    <row r="117" spans="2:12" x14ac:dyDescent="0.25">
      <c r="B117" s="18" t="s">
        <v>115</v>
      </c>
      <c r="C117" s="115" t="s">
        <v>189</v>
      </c>
      <c r="D117" s="115"/>
      <c r="E117" s="115"/>
      <c r="F117" s="115"/>
      <c r="G117" s="15"/>
      <c r="H117" s="15"/>
      <c r="I117" s="15"/>
      <c r="J117" s="15"/>
      <c r="L117" s="17"/>
    </row>
    <row r="118" spans="2:12" x14ac:dyDescent="0.25">
      <c r="B118" s="18" t="s">
        <v>116</v>
      </c>
      <c r="C118" s="115" t="s">
        <v>190</v>
      </c>
      <c r="D118" s="115"/>
      <c r="E118" s="115"/>
      <c r="F118" s="115"/>
      <c r="G118" s="15"/>
      <c r="H118" s="15"/>
      <c r="I118" s="15"/>
      <c r="J118" s="15"/>
      <c r="L118" s="17"/>
    </row>
    <row r="119" spans="2:12" x14ac:dyDescent="0.25">
      <c r="B119" s="18" t="s">
        <v>117</v>
      </c>
      <c r="C119" s="115" t="s">
        <v>191</v>
      </c>
      <c r="D119" s="115"/>
      <c r="E119" s="115"/>
      <c r="F119" s="115"/>
      <c r="G119" s="115"/>
      <c r="H119" s="15"/>
      <c r="I119" s="15"/>
      <c r="J119" s="15"/>
      <c r="L119" s="17"/>
    </row>
    <row r="120" spans="2:12" x14ac:dyDescent="0.25">
      <c r="B120" s="18" t="s">
        <v>118</v>
      </c>
      <c r="C120" s="115" t="s">
        <v>192</v>
      </c>
      <c r="D120" s="115"/>
      <c r="E120" s="115"/>
      <c r="F120" s="115"/>
      <c r="G120" s="115"/>
      <c r="H120" s="15"/>
      <c r="I120" s="15"/>
      <c r="J120" s="15"/>
      <c r="L120" s="17"/>
    </row>
    <row r="121" spans="2:12" x14ac:dyDescent="0.25">
      <c r="B121" s="18" t="s">
        <v>119</v>
      </c>
      <c r="C121" s="115" t="s">
        <v>193</v>
      </c>
      <c r="D121" s="115"/>
      <c r="E121" s="115"/>
      <c r="F121" s="115"/>
      <c r="G121" s="115"/>
      <c r="H121" s="15"/>
      <c r="I121" s="15"/>
      <c r="J121" s="15"/>
      <c r="L121" s="17"/>
    </row>
    <row r="122" spans="2:12" x14ac:dyDescent="0.25">
      <c r="B122" s="19"/>
      <c r="C122" s="113" t="s">
        <v>194</v>
      </c>
      <c r="D122" s="113"/>
      <c r="E122" s="113"/>
      <c r="F122" s="113"/>
      <c r="G122" s="113"/>
      <c r="H122" s="17"/>
      <c r="I122" s="17"/>
      <c r="J122" s="17"/>
      <c r="L122" s="17"/>
    </row>
    <row r="123" spans="2:12" x14ac:dyDescent="0.25">
      <c r="B123" s="18" t="s">
        <v>120</v>
      </c>
      <c r="C123" s="115" t="s">
        <v>195</v>
      </c>
      <c r="D123" s="115"/>
      <c r="E123" s="115"/>
      <c r="F123" s="115"/>
      <c r="G123" s="115"/>
      <c r="H123" s="15"/>
      <c r="I123" s="15"/>
      <c r="J123" s="15"/>
      <c r="L123" s="17"/>
    </row>
    <row r="124" spans="2:12" x14ac:dyDescent="0.25">
      <c r="B124" s="18" t="s">
        <v>121</v>
      </c>
      <c r="C124" s="115" t="s">
        <v>196</v>
      </c>
      <c r="D124" s="115"/>
      <c r="E124" s="115"/>
      <c r="F124" s="115"/>
      <c r="G124" s="115"/>
      <c r="H124" s="15"/>
      <c r="I124" s="15"/>
      <c r="J124" s="15"/>
      <c r="L124" s="17"/>
    </row>
    <row r="125" spans="2:12" x14ac:dyDescent="0.25">
      <c r="B125" s="18" t="s">
        <v>122</v>
      </c>
      <c r="C125" s="115" t="s">
        <v>197</v>
      </c>
      <c r="D125" s="115"/>
      <c r="E125" s="115"/>
      <c r="F125" s="115"/>
      <c r="G125" s="115"/>
      <c r="H125" s="15"/>
      <c r="I125" s="15"/>
      <c r="J125" s="15"/>
      <c r="L125" s="17"/>
    </row>
    <row r="126" spans="2:12" x14ac:dyDescent="0.25">
      <c r="B126" s="18" t="s">
        <v>123</v>
      </c>
      <c r="C126" s="115" t="s">
        <v>198</v>
      </c>
      <c r="D126" s="115"/>
      <c r="E126" s="115"/>
      <c r="F126" s="115"/>
      <c r="G126" s="115"/>
      <c r="H126" s="15"/>
      <c r="I126" s="15"/>
      <c r="J126" s="15"/>
      <c r="L126" s="17"/>
    </row>
    <row r="127" spans="2:12" x14ac:dyDescent="0.25">
      <c r="B127" s="18" t="s">
        <v>124</v>
      </c>
      <c r="C127" s="115" t="s">
        <v>199</v>
      </c>
      <c r="D127" s="115"/>
      <c r="E127" s="115"/>
      <c r="F127" s="115"/>
      <c r="G127" s="115"/>
      <c r="H127" s="15"/>
      <c r="I127" s="15"/>
      <c r="J127" s="15"/>
      <c r="L127" s="17"/>
    </row>
    <row r="128" spans="2:12" x14ac:dyDescent="0.25">
      <c r="B128" s="18" t="s">
        <v>125</v>
      </c>
      <c r="C128" s="115" t="s">
        <v>200</v>
      </c>
      <c r="D128" s="115"/>
      <c r="E128" s="115"/>
      <c r="F128" s="115"/>
      <c r="G128" s="115"/>
      <c r="H128" s="15"/>
      <c r="I128" s="15"/>
      <c r="J128" s="15"/>
      <c r="L128" s="17"/>
    </row>
    <row r="129" spans="2:12" x14ac:dyDescent="0.25">
      <c r="B129" s="19"/>
      <c r="C129" s="113" t="s">
        <v>201</v>
      </c>
      <c r="D129" s="113"/>
      <c r="E129" s="113"/>
      <c r="F129" s="113"/>
      <c r="G129" s="113"/>
      <c r="H129" s="17"/>
      <c r="I129" s="17"/>
      <c r="J129" s="17"/>
      <c r="L129" s="17"/>
    </row>
    <row r="130" spans="2:12" x14ac:dyDescent="0.25">
      <c r="B130" s="18" t="s">
        <v>126</v>
      </c>
      <c r="C130" s="116" t="s">
        <v>202</v>
      </c>
      <c r="D130" s="116"/>
      <c r="E130" s="116"/>
      <c r="F130" s="116"/>
      <c r="G130" s="116"/>
      <c r="H130" s="117"/>
      <c r="I130" s="117"/>
      <c r="J130" s="117"/>
      <c r="L130" s="17"/>
    </row>
    <row r="131" spans="2:12" x14ac:dyDescent="0.25">
      <c r="B131" s="18" t="s">
        <v>127</v>
      </c>
      <c r="C131" s="115" t="s">
        <v>203</v>
      </c>
      <c r="D131" s="115"/>
      <c r="E131" s="115"/>
      <c r="F131" s="115"/>
      <c r="G131" s="115"/>
      <c r="H131" s="15"/>
      <c r="I131" s="15"/>
      <c r="J131" s="15"/>
      <c r="L131" s="17"/>
    </row>
    <row r="132" spans="2:12" x14ac:dyDescent="0.25">
      <c r="B132" s="18" t="s">
        <v>204</v>
      </c>
      <c r="C132" s="115" t="s">
        <v>205</v>
      </c>
      <c r="D132" s="115"/>
      <c r="E132" s="115"/>
      <c r="F132" s="115"/>
      <c r="G132" s="115"/>
      <c r="H132" s="15"/>
      <c r="I132" s="15"/>
      <c r="J132" s="15"/>
      <c r="L132" s="17"/>
    </row>
    <row r="133" spans="2:12" x14ac:dyDescent="0.25">
      <c r="B133" s="18" t="s">
        <v>130</v>
      </c>
      <c r="C133" s="115" t="s">
        <v>206</v>
      </c>
      <c r="D133" s="115"/>
      <c r="E133" s="115"/>
      <c r="F133" s="115"/>
      <c r="G133" s="115"/>
      <c r="H133" s="15"/>
      <c r="I133" s="15"/>
      <c r="J133" s="15"/>
      <c r="L133" s="17"/>
    </row>
    <row r="134" spans="2:12" x14ac:dyDescent="0.25">
      <c r="B134" s="18" t="s">
        <v>131</v>
      </c>
      <c r="C134" s="115" t="s">
        <v>207</v>
      </c>
      <c r="D134" s="115"/>
      <c r="E134" s="115"/>
      <c r="F134" s="115"/>
      <c r="G134" s="115"/>
      <c r="H134" s="15"/>
      <c r="I134" s="15"/>
      <c r="J134" s="15"/>
      <c r="L134" s="17"/>
    </row>
    <row r="135" spans="2:12" x14ac:dyDescent="0.25">
      <c r="B135" s="18" t="s">
        <v>132</v>
      </c>
      <c r="C135" s="115" t="s">
        <v>208</v>
      </c>
      <c r="D135" s="115"/>
      <c r="E135" s="115"/>
      <c r="F135" s="115"/>
      <c r="G135" s="115"/>
      <c r="H135" s="15"/>
      <c r="I135" s="15"/>
      <c r="J135" s="15"/>
      <c r="L135" s="17"/>
    </row>
    <row r="136" spans="2:12" x14ac:dyDescent="0.25">
      <c r="B136" s="18" t="s">
        <v>133</v>
      </c>
      <c r="C136" s="115" t="s">
        <v>209</v>
      </c>
      <c r="D136" s="115"/>
      <c r="E136" s="115"/>
      <c r="F136" s="115"/>
      <c r="G136" s="115"/>
      <c r="H136" s="15"/>
      <c r="I136" s="15"/>
      <c r="J136" s="15"/>
      <c r="L136" s="17"/>
    </row>
    <row r="137" spans="2:12" x14ac:dyDescent="0.25">
      <c r="B137" s="18" t="s">
        <v>134</v>
      </c>
      <c r="C137" s="115" t="s">
        <v>210</v>
      </c>
      <c r="D137" s="115"/>
      <c r="E137" s="115"/>
      <c r="F137" s="115"/>
      <c r="G137" s="115"/>
      <c r="H137" s="15"/>
      <c r="I137" s="15"/>
      <c r="J137" s="15"/>
      <c r="L137" s="17"/>
    </row>
    <row r="138" spans="2:12" x14ac:dyDescent="0.25">
      <c r="B138" s="18" t="s">
        <v>135</v>
      </c>
      <c r="C138" s="14" t="s">
        <v>211</v>
      </c>
      <c r="L138" s="17"/>
    </row>
    <row r="139" spans="2:12" x14ac:dyDescent="0.25">
      <c r="B139" s="18" t="s">
        <v>136</v>
      </c>
      <c r="C139" s="116" t="s">
        <v>212</v>
      </c>
      <c r="D139" s="116"/>
      <c r="E139" s="116"/>
      <c r="F139" s="116"/>
      <c r="G139" s="116"/>
      <c r="H139" s="117"/>
      <c r="I139" s="117"/>
      <c r="J139" s="117"/>
      <c r="L139" s="17"/>
    </row>
    <row r="140" spans="2:12" x14ac:dyDescent="0.25">
      <c r="B140" s="18" t="s">
        <v>137</v>
      </c>
      <c r="C140" s="115" t="s">
        <v>213</v>
      </c>
      <c r="D140" s="115"/>
      <c r="E140" s="115"/>
      <c r="F140" s="115"/>
      <c r="G140" s="115"/>
      <c r="H140" s="15"/>
      <c r="I140" s="15"/>
      <c r="J140" s="15"/>
      <c r="L140" s="17"/>
    </row>
    <row r="141" spans="2:12" x14ac:dyDescent="0.25">
      <c r="L141" s="17"/>
    </row>
    <row r="142" spans="2:12" x14ac:dyDescent="0.25">
      <c r="L142" s="17"/>
    </row>
    <row r="143" spans="2:12" x14ac:dyDescent="0.25">
      <c r="L143" s="17"/>
    </row>
    <row r="144" spans="2:12" x14ac:dyDescent="0.25">
      <c r="C144" s="16" t="s">
        <v>270</v>
      </c>
      <c r="L144" s="17"/>
    </row>
    <row r="145" spans="3:12" x14ac:dyDescent="0.25">
      <c r="L145" s="17"/>
    </row>
    <row r="146" spans="3:12" x14ac:dyDescent="0.25">
      <c r="C146" s="16" t="s">
        <v>271</v>
      </c>
      <c r="L146" s="17"/>
    </row>
    <row r="147" spans="3:12" x14ac:dyDescent="0.25">
      <c r="L147" s="17"/>
    </row>
    <row r="148" spans="3:12" x14ac:dyDescent="0.25">
      <c r="C148" s="16" t="s">
        <v>272</v>
      </c>
      <c r="L148" s="17"/>
    </row>
    <row r="149" spans="3:12" x14ac:dyDescent="0.25">
      <c r="L149" s="17"/>
    </row>
    <row r="150" spans="3:12" x14ac:dyDescent="0.25">
      <c r="C150" s="16" t="s">
        <v>273</v>
      </c>
      <c r="L150" s="17"/>
    </row>
    <row r="151" spans="3:12" x14ac:dyDescent="0.25">
      <c r="L151" s="17"/>
    </row>
    <row r="152" spans="3:12" x14ac:dyDescent="0.25">
      <c r="C152" s="16" t="s">
        <v>274</v>
      </c>
      <c r="L152" s="17"/>
    </row>
    <row r="153" spans="3:12" x14ac:dyDescent="0.25">
      <c r="L153" s="17"/>
    </row>
    <row r="154" spans="3:12" x14ac:dyDescent="0.25">
      <c r="C154" s="16" t="s">
        <v>275</v>
      </c>
      <c r="L154" s="17"/>
    </row>
    <row r="155" spans="3:12" x14ac:dyDescent="0.25">
      <c r="L155" s="17"/>
    </row>
    <row r="156" spans="3:12" x14ac:dyDescent="0.25">
      <c r="L156" s="17"/>
    </row>
    <row r="157" spans="3:12" x14ac:dyDescent="0.25">
      <c r="L157" s="17"/>
    </row>
    <row r="158" spans="3:12" x14ac:dyDescent="0.25">
      <c r="L158" s="17"/>
    </row>
    <row r="159" spans="3:12" x14ac:dyDescent="0.25">
      <c r="L159" s="17"/>
    </row>
    <row r="160" spans="3:12" x14ac:dyDescent="0.25">
      <c r="L160" s="17"/>
    </row>
    <row r="161" spans="12:12" x14ac:dyDescent="0.25">
      <c r="L161" s="17"/>
    </row>
    <row r="162" spans="12:12" x14ac:dyDescent="0.25">
      <c r="L162" s="17"/>
    </row>
    <row r="163" spans="12:12" x14ac:dyDescent="0.25">
      <c r="L163" s="17"/>
    </row>
    <row r="164" spans="12:12" x14ac:dyDescent="0.25">
      <c r="L164" s="17"/>
    </row>
    <row r="165" spans="12:12" x14ac:dyDescent="0.25">
      <c r="L165" s="17"/>
    </row>
    <row r="166" spans="12:12" x14ac:dyDescent="0.25">
      <c r="L166" s="17"/>
    </row>
    <row r="167" spans="12:12" x14ac:dyDescent="0.25">
      <c r="L167" s="17"/>
    </row>
    <row r="168" spans="12:12" x14ac:dyDescent="0.25">
      <c r="L168" s="17"/>
    </row>
    <row r="169" spans="12:12" x14ac:dyDescent="0.25">
      <c r="L169" s="17"/>
    </row>
    <row r="170" spans="12:12" x14ac:dyDescent="0.25">
      <c r="L170" s="17"/>
    </row>
    <row r="171" spans="12:12" x14ac:dyDescent="0.25">
      <c r="L171" s="17"/>
    </row>
    <row r="172" spans="12:12" x14ac:dyDescent="0.25">
      <c r="L172" s="17"/>
    </row>
    <row r="173" spans="12:12" x14ac:dyDescent="0.25">
      <c r="L173" s="17"/>
    </row>
    <row r="174" spans="12:12" x14ac:dyDescent="0.25">
      <c r="L174" s="17"/>
    </row>
    <row r="175" spans="12:12" x14ac:dyDescent="0.25">
      <c r="L175" s="17"/>
    </row>
    <row r="176" spans="12:12" x14ac:dyDescent="0.25">
      <c r="L176" s="17"/>
    </row>
    <row r="177" spans="12:12" x14ac:dyDescent="0.25">
      <c r="L177" s="17"/>
    </row>
    <row r="178" spans="12:12" x14ac:dyDescent="0.25">
      <c r="L178" s="17"/>
    </row>
    <row r="179" spans="12:12" x14ac:dyDescent="0.25">
      <c r="L179" s="17"/>
    </row>
    <row r="180" spans="12:12" x14ac:dyDescent="0.25">
      <c r="L180" s="17"/>
    </row>
    <row r="181" spans="12:12" x14ac:dyDescent="0.25">
      <c r="L181" s="17"/>
    </row>
    <row r="182" spans="12:12" x14ac:dyDescent="0.25">
      <c r="L182" s="17"/>
    </row>
    <row r="183" spans="12:12" x14ac:dyDescent="0.25">
      <c r="L183" s="17"/>
    </row>
    <row r="184" spans="12:12" x14ac:dyDescent="0.25">
      <c r="L184" s="17"/>
    </row>
    <row r="185" spans="12:12" x14ac:dyDescent="0.25">
      <c r="L185" s="17"/>
    </row>
    <row r="186" spans="12:12" x14ac:dyDescent="0.25">
      <c r="L186" s="17"/>
    </row>
    <row r="187" spans="12:12" x14ac:dyDescent="0.25">
      <c r="L187" s="17"/>
    </row>
    <row r="188" spans="12:12" x14ac:dyDescent="0.25">
      <c r="L188" s="17"/>
    </row>
    <row r="189" spans="12:12" x14ac:dyDescent="0.25">
      <c r="L189" s="17"/>
    </row>
    <row r="190" spans="12:12" x14ac:dyDescent="0.25">
      <c r="L190" s="17"/>
    </row>
    <row r="191" spans="12:12" x14ac:dyDescent="0.25">
      <c r="L191" s="17"/>
    </row>
    <row r="192" spans="12:12" x14ac:dyDescent="0.25">
      <c r="L192" s="17"/>
    </row>
    <row r="193" spans="12:12" x14ac:dyDescent="0.25">
      <c r="L193" s="17"/>
    </row>
    <row r="194" spans="12:12" x14ac:dyDescent="0.25">
      <c r="L194" s="17"/>
    </row>
    <row r="195" spans="12:12" x14ac:dyDescent="0.25">
      <c r="L195" s="17"/>
    </row>
    <row r="196" spans="12:12" x14ac:dyDescent="0.25">
      <c r="L196" s="17"/>
    </row>
    <row r="197" spans="12:12" x14ac:dyDescent="0.25">
      <c r="L197" s="17"/>
    </row>
    <row r="198" spans="12:12" x14ac:dyDescent="0.25">
      <c r="L198" s="17"/>
    </row>
    <row r="199" spans="12:12" x14ac:dyDescent="0.25">
      <c r="L199" s="17"/>
    </row>
    <row r="200" spans="12:12" x14ac:dyDescent="0.25">
      <c r="L200" s="17"/>
    </row>
    <row r="201" spans="12:12" x14ac:dyDescent="0.25">
      <c r="L201" s="17"/>
    </row>
    <row r="202" spans="12:12" x14ac:dyDescent="0.25">
      <c r="L202" s="17"/>
    </row>
    <row r="203" spans="12:12" x14ac:dyDescent="0.25">
      <c r="L203" s="17"/>
    </row>
    <row r="204" spans="12:12" x14ac:dyDescent="0.25">
      <c r="L204" s="17"/>
    </row>
    <row r="205" spans="12:12" x14ac:dyDescent="0.25">
      <c r="L205" s="17"/>
    </row>
    <row r="206" spans="12:12" x14ac:dyDescent="0.25">
      <c r="L206" s="17"/>
    </row>
    <row r="207" spans="12:12" x14ac:dyDescent="0.25">
      <c r="L207" s="17"/>
    </row>
    <row r="208" spans="12:12" x14ac:dyDescent="0.25">
      <c r="L208" s="17"/>
    </row>
    <row r="209" spans="12:12" x14ac:dyDescent="0.25">
      <c r="L209" s="17"/>
    </row>
    <row r="210" spans="12:12" x14ac:dyDescent="0.25">
      <c r="L210" s="17"/>
    </row>
    <row r="211" spans="12:12" x14ac:dyDescent="0.25">
      <c r="L211" s="17"/>
    </row>
    <row r="212" spans="12:12" x14ac:dyDescent="0.25">
      <c r="L212" s="17"/>
    </row>
    <row r="213" spans="12:12" x14ac:dyDescent="0.25">
      <c r="L213" s="17"/>
    </row>
    <row r="214" spans="12:12" x14ac:dyDescent="0.25">
      <c r="L214" s="17"/>
    </row>
    <row r="215" spans="12:12" x14ac:dyDescent="0.25">
      <c r="L215" s="17"/>
    </row>
    <row r="216" spans="12:12" x14ac:dyDescent="0.25">
      <c r="L216" s="17"/>
    </row>
    <row r="217" spans="12:12" x14ac:dyDescent="0.25">
      <c r="L217" s="17"/>
    </row>
    <row r="218" spans="12:12" x14ac:dyDescent="0.25">
      <c r="L218" s="17"/>
    </row>
    <row r="219" spans="12:12" x14ac:dyDescent="0.25">
      <c r="L219" s="17"/>
    </row>
    <row r="220" spans="12:12" x14ac:dyDescent="0.25">
      <c r="L220" s="17"/>
    </row>
    <row r="221" spans="12:12" x14ac:dyDescent="0.25">
      <c r="L221" s="17"/>
    </row>
    <row r="222" spans="12:12" x14ac:dyDescent="0.25">
      <c r="L222" s="17"/>
    </row>
    <row r="223" spans="12:12" x14ac:dyDescent="0.25">
      <c r="L223" s="17"/>
    </row>
    <row r="224" spans="12:12" x14ac:dyDescent="0.25">
      <c r="L224" s="17"/>
    </row>
    <row r="225" spans="12:12" x14ac:dyDescent="0.25">
      <c r="L225" s="17"/>
    </row>
    <row r="226" spans="12:12" x14ac:dyDescent="0.25">
      <c r="L226" s="17"/>
    </row>
    <row r="227" spans="12:12" x14ac:dyDescent="0.25">
      <c r="L227" s="17"/>
    </row>
    <row r="228" spans="12:12" x14ac:dyDescent="0.25">
      <c r="L228" s="17"/>
    </row>
    <row r="229" spans="12:12" x14ac:dyDescent="0.25">
      <c r="L229" s="17"/>
    </row>
    <row r="230" spans="12:12" x14ac:dyDescent="0.25">
      <c r="L230" s="17"/>
    </row>
    <row r="231" spans="12:12" x14ac:dyDescent="0.25">
      <c r="L231" s="17"/>
    </row>
    <row r="232" spans="12:12" x14ac:dyDescent="0.25">
      <c r="L232" s="17"/>
    </row>
    <row r="233" spans="12:12" x14ac:dyDescent="0.25">
      <c r="L233" s="17"/>
    </row>
    <row r="234" spans="12:12" x14ac:dyDescent="0.25">
      <c r="L234" s="17"/>
    </row>
    <row r="235" spans="12:12" x14ac:dyDescent="0.25">
      <c r="L235" s="17"/>
    </row>
    <row r="236" spans="12:12" x14ac:dyDescent="0.25">
      <c r="L236" s="17"/>
    </row>
    <row r="237" spans="12:12" x14ac:dyDescent="0.25">
      <c r="L237" s="17"/>
    </row>
    <row r="238" spans="12:12" x14ac:dyDescent="0.25">
      <c r="L238" s="17"/>
    </row>
    <row r="239" spans="12:12" x14ac:dyDescent="0.25">
      <c r="L239" s="17"/>
    </row>
    <row r="240" spans="12:12" x14ac:dyDescent="0.25">
      <c r="L240" s="17"/>
    </row>
    <row r="241" spans="12:12" x14ac:dyDescent="0.25">
      <c r="L241" s="17"/>
    </row>
    <row r="242" spans="12:12" x14ac:dyDescent="0.25">
      <c r="L242" s="17"/>
    </row>
    <row r="243" spans="12:12" x14ac:dyDescent="0.25">
      <c r="L243" s="17"/>
    </row>
    <row r="244" spans="12:12" x14ac:dyDescent="0.25">
      <c r="L244" s="17"/>
    </row>
    <row r="245" spans="12:12" x14ac:dyDescent="0.25">
      <c r="L245" s="17"/>
    </row>
    <row r="246" spans="12:12" x14ac:dyDescent="0.25">
      <c r="L246" s="17"/>
    </row>
    <row r="247" spans="12:12" x14ac:dyDescent="0.25">
      <c r="L247" s="17"/>
    </row>
    <row r="248" spans="12:12" x14ac:dyDescent="0.25">
      <c r="L248" s="17"/>
    </row>
    <row r="249" spans="12:12" x14ac:dyDescent="0.25">
      <c r="L249" s="17"/>
    </row>
    <row r="250" spans="12:12" x14ac:dyDescent="0.25">
      <c r="L250" s="17"/>
    </row>
    <row r="251" spans="12:12" x14ac:dyDescent="0.25">
      <c r="L251" s="17"/>
    </row>
    <row r="252" spans="12:12" x14ac:dyDescent="0.25">
      <c r="L252" s="17"/>
    </row>
    <row r="253" spans="12:12" x14ac:dyDescent="0.25">
      <c r="L253" s="17"/>
    </row>
    <row r="254" spans="12:12" x14ac:dyDescent="0.25">
      <c r="L254" s="17"/>
    </row>
    <row r="255" spans="12:12" x14ac:dyDescent="0.25">
      <c r="L255" s="17"/>
    </row>
    <row r="256" spans="12:12" x14ac:dyDescent="0.25">
      <c r="L256" s="17"/>
    </row>
    <row r="257" spans="12:12" x14ac:dyDescent="0.25">
      <c r="L257" s="17"/>
    </row>
    <row r="258" spans="12:12" x14ac:dyDescent="0.25">
      <c r="L258" s="17"/>
    </row>
    <row r="259" spans="12:12" x14ac:dyDescent="0.25">
      <c r="L259" s="17"/>
    </row>
    <row r="260" spans="12:12" x14ac:dyDescent="0.25">
      <c r="L260" s="17"/>
    </row>
    <row r="261" spans="12:12" x14ac:dyDescent="0.25">
      <c r="L261" s="17"/>
    </row>
    <row r="262" spans="12:12" x14ac:dyDescent="0.25">
      <c r="L262" s="17"/>
    </row>
    <row r="263" spans="12:12" x14ac:dyDescent="0.25">
      <c r="L263" s="17"/>
    </row>
    <row r="264" spans="12:12" x14ac:dyDescent="0.25">
      <c r="L264" s="17"/>
    </row>
    <row r="265" spans="12:12" x14ac:dyDescent="0.25">
      <c r="L265" s="17"/>
    </row>
    <row r="266" spans="12:12" x14ac:dyDescent="0.25">
      <c r="L266" s="17"/>
    </row>
    <row r="267" spans="12:12" x14ac:dyDescent="0.25">
      <c r="L267" s="17"/>
    </row>
    <row r="268" spans="12:12" x14ac:dyDescent="0.25">
      <c r="L268" s="17"/>
    </row>
    <row r="269" spans="12:12" x14ac:dyDescent="0.25">
      <c r="L269" s="17"/>
    </row>
    <row r="270" spans="12:12" x14ac:dyDescent="0.25">
      <c r="L270" s="17"/>
    </row>
    <row r="271" spans="12:12" x14ac:dyDescent="0.25">
      <c r="L271" s="17"/>
    </row>
    <row r="272" spans="12:12" x14ac:dyDescent="0.25">
      <c r="L272" s="17"/>
    </row>
    <row r="273" spans="12:12" x14ac:dyDescent="0.25">
      <c r="L273" s="17"/>
    </row>
    <row r="274" spans="12:12" x14ac:dyDescent="0.25">
      <c r="L274" s="17"/>
    </row>
    <row r="275" spans="12:12" x14ac:dyDescent="0.25">
      <c r="L275" s="17"/>
    </row>
    <row r="276" spans="12:12" x14ac:dyDescent="0.25">
      <c r="L276" s="17"/>
    </row>
    <row r="277" spans="12:12" x14ac:dyDescent="0.25">
      <c r="L277" s="17"/>
    </row>
    <row r="278" spans="12:12" x14ac:dyDescent="0.25">
      <c r="L278" s="17"/>
    </row>
    <row r="279" spans="12:12" x14ac:dyDescent="0.25">
      <c r="L279" s="17"/>
    </row>
    <row r="280" spans="12:12" x14ac:dyDescent="0.25">
      <c r="L280" s="17"/>
    </row>
    <row r="281" spans="12:12" x14ac:dyDescent="0.25">
      <c r="L281" s="17"/>
    </row>
    <row r="282" spans="12:12" x14ac:dyDescent="0.25">
      <c r="L282" s="17"/>
    </row>
    <row r="283" spans="12:12" x14ac:dyDescent="0.25">
      <c r="L283" s="17"/>
    </row>
    <row r="284" spans="12:12" x14ac:dyDescent="0.25">
      <c r="L284" s="17"/>
    </row>
    <row r="285" spans="12:12" x14ac:dyDescent="0.25">
      <c r="L285" s="17"/>
    </row>
    <row r="286" spans="12:12" x14ac:dyDescent="0.25">
      <c r="L286" s="17"/>
    </row>
    <row r="287" spans="12:12" x14ac:dyDescent="0.25">
      <c r="L287" s="17"/>
    </row>
    <row r="288" spans="12:12" x14ac:dyDescent="0.25">
      <c r="L288" s="17"/>
    </row>
    <row r="289" spans="12:12" x14ac:dyDescent="0.25">
      <c r="L289" s="17"/>
    </row>
    <row r="290" spans="12:12" x14ac:dyDescent="0.25">
      <c r="L290" s="17"/>
    </row>
    <row r="291" spans="12:12" x14ac:dyDescent="0.25">
      <c r="L291" s="17"/>
    </row>
    <row r="292" spans="12:12" x14ac:dyDescent="0.25">
      <c r="L292" s="17"/>
    </row>
    <row r="293" spans="12:12" x14ac:dyDescent="0.25">
      <c r="L293" s="17"/>
    </row>
    <row r="294" spans="12:12" x14ac:dyDescent="0.25">
      <c r="L294" s="17"/>
    </row>
    <row r="295" spans="12:12" x14ac:dyDescent="0.25">
      <c r="L295" s="17"/>
    </row>
    <row r="296" spans="12:12" x14ac:dyDescent="0.25">
      <c r="L296" s="17"/>
    </row>
    <row r="297" spans="12:12" x14ac:dyDescent="0.25">
      <c r="L297" s="17"/>
    </row>
    <row r="298" spans="12:12" x14ac:dyDescent="0.25">
      <c r="L298" s="17"/>
    </row>
    <row r="299" spans="12:12" x14ac:dyDescent="0.25">
      <c r="L299" s="17"/>
    </row>
    <row r="300" spans="12:12" x14ac:dyDescent="0.25">
      <c r="L300" s="17"/>
    </row>
    <row r="301" spans="12:12" x14ac:dyDescent="0.25">
      <c r="L301" s="17"/>
    </row>
    <row r="302" spans="12:12" x14ac:dyDescent="0.25">
      <c r="L302" s="17"/>
    </row>
    <row r="303" spans="12:12" x14ac:dyDescent="0.25">
      <c r="L303" s="17"/>
    </row>
    <row r="304" spans="12:12" x14ac:dyDescent="0.25">
      <c r="L304" s="17"/>
    </row>
    <row r="305" spans="12:12" x14ac:dyDescent="0.25">
      <c r="L305" s="17"/>
    </row>
    <row r="306" spans="12:12" x14ac:dyDescent="0.25">
      <c r="L306" s="17"/>
    </row>
    <row r="307" spans="12:12" x14ac:dyDescent="0.25">
      <c r="L307" s="17"/>
    </row>
    <row r="308" spans="12:12" x14ac:dyDescent="0.25">
      <c r="L308" s="17"/>
    </row>
    <row r="309" spans="12:12" x14ac:dyDescent="0.25">
      <c r="L309" s="17"/>
    </row>
    <row r="310" spans="12:12" x14ac:dyDescent="0.25">
      <c r="L310" s="17"/>
    </row>
    <row r="311" spans="12:12" x14ac:dyDescent="0.25">
      <c r="L311" s="17"/>
    </row>
    <row r="312" spans="12:12" x14ac:dyDescent="0.25">
      <c r="L312" s="17"/>
    </row>
    <row r="313" spans="12:12" x14ac:dyDescent="0.25">
      <c r="L313" s="17"/>
    </row>
    <row r="314" spans="12:12" x14ac:dyDescent="0.25">
      <c r="L314" s="17"/>
    </row>
    <row r="315" spans="12:12" x14ac:dyDescent="0.25">
      <c r="L315" s="17"/>
    </row>
    <row r="316" spans="12:12" x14ac:dyDescent="0.25">
      <c r="L316" s="17"/>
    </row>
    <row r="317" spans="12:12" x14ac:dyDescent="0.25">
      <c r="L317" s="17"/>
    </row>
    <row r="318" spans="12:12" x14ac:dyDescent="0.25">
      <c r="L318" s="17"/>
    </row>
    <row r="319" spans="12:12" x14ac:dyDescent="0.25">
      <c r="L319" s="17"/>
    </row>
    <row r="320" spans="12:12" x14ac:dyDescent="0.25">
      <c r="L320" s="17"/>
    </row>
    <row r="321" spans="12:12" x14ac:dyDescent="0.25">
      <c r="L321" s="17"/>
    </row>
    <row r="322" spans="12:12" x14ac:dyDescent="0.25">
      <c r="L322" s="17"/>
    </row>
    <row r="323" spans="12:12" x14ac:dyDescent="0.25">
      <c r="L323" s="17"/>
    </row>
    <row r="324" spans="12:12" x14ac:dyDescent="0.25">
      <c r="L324" s="17"/>
    </row>
    <row r="325" spans="12:12" x14ac:dyDescent="0.25">
      <c r="L325" s="17"/>
    </row>
    <row r="326" spans="12:12" x14ac:dyDescent="0.25">
      <c r="L326" s="17"/>
    </row>
    <row r="327" spans="12:12" x14ac:dyDescent="0.25">
      <c r="L327" s="17"/>
    </row>
    <row r="328" spans="12:12" x14ac:dyDescent="0.25">
      <c r="L328" s="17"/>
    </row>
    <row r="329" spans="12:12" x14ac:dyDescent="0.25">
      <c r="L329" s="17"/>
    </row>
    <row r="330" spans="12:12" x14ac:dyDescent="0.25">
      <c r="L330" s="17"/>
    </row>
    <row r="331" spans="12:12" x14ac:dyDescent="0.25">
      <c r="L331" s="17"/>
    </row>
    <row r="332" spans="12:12" x14ac:dyDescent="0.25">
      <c r="L332" s="17"/>
    </row>
    <row r="333" spans="12:12" x14ac:dyDescent="0.25">
      <c r="L333" s="17"/>
    </row>
    <row r="334" spans="12:12" x14ac:dyDescent="0.25">
      <c r="L334" s="17"/>
    </row>
    <row r="335" spans="12:12" x14ac:dyDescent="0.25">
      <c r="L335" s="17"/>
    </row>
    <row r="336" spans="12:12" x14ac:dyDescent="0.25">
      <c r="L336" s="17"/>
    </row>
    <row r="337" spans="12:12" x14ac:dyDescent="0.25">
      <c r="L337" s="17"/>
    </row>
    <row r="338" spans="12:12" x14ac:dyDescent="0.25">
      <c r="L338" s="17"/>
    </row>
    <row r="339" spans="12:12" x14ac:dyDescent="0.25">
      <c r="L339" s="17"/>
    </row>
    <row r="340" spans="12:12" x14ac:dyDescent="0.25">
      <c r="L340" s="17"/>
    </row>
    <row r="341" spans="12:12" x14ac:dyDescent="0.25">
      <c r="L341" s="17"/>
    </row>
    <row r="342" spans="12:12" x14ac:dyDescent="0.25">
      <c r="L342" s="17"/>
    </row>
    <row r="343" spans="12:12" x14ac:dyDescent="0.25">
      <c r="L343" s="17"/>
    </row>
    <row r="344" spans="12:12" x14ac:dyDescent="0.25">
      <c r="L344" s="17"/>
    </row>
    <row r="345" spans="12:12" x14ac:dyDescent="0.25">
      <c r="L345" s="17"/>
    </row>
    <row r="346" spans="12:12" x14ac:dyDescent="0.25">
      <c r="L346" s="17"/>
    </row>
    <row r="347" spans="12:12" x14ac:dyDescent="0.25">
      <c r="L347" s="17"/>
    </row>
    <row r="348" spans="12:12" x14ac:dyDescent="0.25">
      <c r="L348" s="17"/>
    </row>
    <row r="349" spans="12:12" x14ac:dyDescent="0.25">
      <c r="L349" s="17"/>
    </row>
    <row r="350" spans="12:12" x14ac:dyDescent="0.25">
      <c r="L350" s="17"/>
    </row>
    <row r="351" spans="12:12" x14ac:dyDescent="0.25">
      <c r="L351" s="17"/>
    </row>
    <row r="352" spans="12:12" x14ac:dyDescent="0.25">
      <c r="L352" s="17"/>
    </row>
    <row r="353" spans="12:12" x14ac:dyDescent="0.25">
      <c r="L353" s="17"/>
    </row>
    <row r="354" spans="12:12" x14ac:dyDescent="0.25">
      <c r="L354" s="17"/>
    </row>
    <row r="355" spans="12:12" x14ac:dyDescent="0.25">
      <c r="L355" s="17"/>
    </row>
    <row r="356" spans="12:12" x14ac:dyDescent="0.25">
      <c r="L356" s="17"/>
    </row>
    <row r="357" spans="12:12" x14ac:dyDescent="0.25">
      <c r="L357" s="17"/>
    </row>
    <row r="358" spans="12:12" x14ac:dyDescent="0.25">
      <c r="L358" s="17"/>
    </row>
    <row r="359" spans="12:12" x14ac:dyDescent="0.25">
      <c r="L359" s="17"/>
    </row>
    <row r="360" spans="12:12" x14ac:dyDescent="0.25">
      <c r="L360" s="17"/>
    </row>
    <row r="361" spans="12:12" x14ac:dyDescent="0.25">
      <c r="L361" s="17"/>
    </row>
    <row r="362" spans="12:12" x14ac:dyDescent="0.25">
      <c r="L362" s="17"/>
    </row>
    <row r="363" spans="12:12" x14ac:dyDescent="0.25">
      <c r="L363" s="17"/>
    </row>
    <row r="364" spans="12:12" x14ac:dyDescent="0.25">
      <c r="L364" s="17"/>
    </row>
    <row r="365" spans="12:12" x14ac:dyDescent="0.25">
      <c r="L365" s="17"/>
    </row>
    <row r="366" spans="12:12" x14ac:dyDescent="0.25">
      <c r="L366" s="17"/>
    </row>
    <row r="367" spans="12:12" x14ac:dyDescent="0.25">
      <c r="L367" s="17"/>
    </row>
    <row r="368" spans="12:12" x14ac:dyDescent="0.25">
      <c r="L368" s="17"/>
    </row>
    <row r="369" spans="12:12" x14ac:dyDescent="0.25">
      <c r="L369" s="17"/>
    </row>
    <row r="370" spans="12:12" x14ac:dyDescent="0.25">
      <c r="L370" s="17"/>
    </row>
    <row r="371" spans="12:12" x14ac:dyDescent="0.25">
      <c r="L371" s="17"/>
    </row>
    <row r="372" spans="12:12" x14ac:dyDescent="0.25">
      <c r="L372" s="17"/>
    </row>
    <row r="373" spans="12:12" x14ac:dyDescent="0.25">
      <c r="L373" s="17"/>
    </row>
    <row r="374" spans="12:12" x14ac:dyDescent="0.25">
      <c r="L374" s="17"/>
    </row>
    <row r="375" spans="12:12" x14ac:dyDescent="0.25">
      <c r="L375" s="17"/>
    </row>
    <row r="376" spans="12:12" x14ac:dyDescent="0.25">
      <c r="L376" s="17"/>
    </row>
    <row r="377" spans="12:12" x14ac:dyDescent="0.25">
      <c r="L377" s="17"/>
    </row>
    <row r="378" spans="12:12" x14ac:dyDescent="0.25">
      <c r="L378" s="17"/>
    </row>
    <row r="379" spans="12:12" x14ac:dyDescent="0.25">
      <c r="L379" s="17"/>
    </row>
    <row r="380" spans="12:12" x14ac:dyDescent="0.25">
      <c r="L380" s="17"/>
    </row>
    <row r="381" spans="12:12" x14ac:dyDescent="0.25">
      <c r="L381" s="17"/>
    </row>
    <row r="382" spans="12:12" x14ac:dyDescent="0.25">
      <c r="L382" s="17"/>
    </row>
    <row r="383" spans="12:12" x14ac:dyDescent="0.25">
      <c r="L383" s="17"/>
    </row>
    <row r="384" spans="12:12" x14ac:dyDescent="0.25">
      <c r="L384" s="17"/>
    </row>
    <row r="385" spans="12:12" x14ac:dyDescent="0.25">
      <c r="L385" s="17"/>
    </row>
    <row r="386" spans="12:12" x14ac:dyDescent="0.25">
      <c r="L386" s="17"/>
    </row>
    <row r="387" spans="12:12" x14ac:dyDescent="0.25">
      <c r="L387" s="17"/>
    </row>
    <row r="388" spans="12:12" x14ac:dyDescent="0.25">
      <c r="L388" s="17"/>
    </row>
    <row r="389" spans="12:12" x14ac:dyDescent="0.25">
      <c r="L389" s="17"/>
    </row>
    <row r="390" spans="12:12" x14ac:dyDescent="0.25">
      <c r="L390" s="17"/>
    </row>
    <row r="391" spans="12:12" x14ac:dyDescent="0.25">
      <c r="L391" s="17"/>
    </row>
    <row r="392" spans="12:12" x14ac:dyDescent="0.25">
      <c r="L392" s="17"/>
    </row>
    <row r="393" spans="12:12" x14ac:dyDescent="0.25">
      <c r="L393" s="17"/>
    </row>
    <row r="394" spans="12:12" x14ac:dyDescent="0.25">
      <c r="L394" s="17"/>
    </row>
    <row r="395" spans="12:12" x14ac:dyDescent="0.25">
      <c r="L395" s="17"/>
    </row>
    <row r="396" spans="12:12" x14ac:dyDescent="0.25">
      <c r="L396" s="17"/>
    </row>
    <row r="397" spans="12:12" x14ac:dyDescent="0.25">
      <c r="L397" s="17"/>
    </row>
    <row r="398" spans="12:12" x14ac:dyDescent="0.25">
      <c r="L398" s="17"/>
    </row>
    <row r="399" spans="12:12" x14ac:dyDescent="0.25">
      <c r="L399" s="17"/>
    </row>
    <row r="400" spans="12:12" x14ac:dyDescent="0.25">
      <c r="L400" s="17"/>
    </row>
    <row r="401" spans="12:12" x14ac:dyDescent="0.25">
      <c r="L401" s="17"/>
    </row>
    <row r="402" spans="12:12" x14ac:dyDescent="0.25">
      <c r="L402" s="17"/>
    </row>
    <row r="403" spans="12:12" x14ac:dyDescent="0.25">
      <c r="L403" s="17"/>
    </row>
    <row r="404" spans="12:12" x14ac:dyDescent="0.25">
      <c r="L404" s="17"/>
    </row>
    <row r="405" spans="12:12" x14ac:dyDescent="0.25">
      <c r="L405" s="17"/>
    </row>
    <row r="406" spans="12:12" x14ac:dyDescent="0.25">
      <c r="L406" s="17"/>
    </row>
    <row r="407" spans="12:12" x14ac:dyDescent="0.25">
      <c r="L407" s="17"/>
    </row>
    <row r="408" spans="12:12" x14ac:dyDescent="0.25">
      <c r="L408" s="17"/>
    </row>
    <row r="409" spans="12:12" x14ac:dyDescent="0.25">
      <c r="L409" s="17"/>
    </row>
    <row r="410" spans="12:12" x14ac:dyDescent="0.25">
      <c r="L410" s="17"/>
    </row>
    <row r="411" spans="12:12" x14ac:dyDescent="0.25">
      <c r="L411" s="17"/>
    </row>
    <row r="412" spans="12:12" x14ac:dyDescent="0.25">
      <c r="L412" s="17"/>
    </row>
    <row r="413" spans="12:12" x14ac:dyDescent="0.25">
      <c r="L413" s="17"/>
    </row>
    <row r="414" spans="12:12" x14ac:dyDescent="0.25">
      <c r="L414" s="17"/>
    </row>
    <row r="415" spans="12:12" x14ac:dyDescent="0.25">
      <c r="L415" s="17"/>
    </row>
    <row r="416" spans="12:12" x14ac:dyDescent="0.25">
      <c r="L416" s="17"/>
    </row>
    <row r="417" spans="12:12" x14ac:dyDescent="0.25">
      <c r="L417" s="17"/>
    </row>
    <row r="418" spans="12:12" x14ac:dyDescent="0.25">
      <c r="L418" s="17"/>
    </row>
    <row r="419" spans="12:12" x14ac:dyDescent="0.25">
      <c r="L419" s="17"/>
    </row>
    <row r="420" spans="12:12" x14ac:dyDescent="0.25">
      <c r="L420" s="17"/>
    </row>
    <row r="421" spans="12:12" x14ac:dyDescent="0.25">
      <c r="L421" s="17"/>
    </row>
    <row r="422" spans="12:12" x14ac:dyDescent="0.25">
      <c r="L422" s="17"/>
    </row>
    <row r="423" spans="12:12" x14ac:dyDescent="0.25">
      <c r="L423" s="17"/>
    </row>
    <row r="424" spans="12:12" x14ac:dyDescent="0.25">
      <c r="L424" s="17"/>
    </row>
    <row r="425" spans="12:12" x14ac:dyDescent="0.25">
      <c r="L425" s="17"/>
    </row>
    <row r="426" spans="12:12" x14ac:dyDescent="0.25">
      <c r="L426" s="17"/>
    </row>
    <row r="427" spans="12:12" x14ac:dyDescent="0.25">
      <c r="L427" s="17"/>
    </row>
    <row r="428" spans="12:12" x14ac:dyDescent="0.25">
      <c r="L428" s="17"/>
    </row>
    <row r="429" spans="12:12" x14ac:dyDescent="0.25">
      <c r="L429" s="17"/>
    </row>
    <row r="430" spans="12:12" x14ac:dyDescent="0.25">
      <c r="L430" s="17"/>
    </row>
    <row r="431" spans="12:12" x14ac:dyDescent="0.25">
      <c r="L431" s="17"/>
    </row>
    <row r="432" spans="12:12" x14ac:dyDescent="0.25">
      <c r="L432" s="17"/>
    </row>
    <row r="433" spans="12:12" x14ac:dyDescent="0.25">
      <c r="L433" s="17"/>
    </row>
    <row r="434" spans="12:12" x14ac:dyDescent="0.25">
      <c r="L434" s="17"/>
    </row>
    <row r="435" spans="12:12" x14ac:dyDescent="0.25">
      <c r="L435" s="17"/>
    </row>
    <row r="436" spans="12:12" x14ac:dyDescent="0.25">
      <c r="L436" s="17"/>
    </row>
    <row r="437" spans="12:12" x14ac:dyDescent="0.25">
      <c r="L437" s="17"/>
    </row>
    <row r="438" spans="12:12" x14ac:dyDescent="0.25">
      <c r="L438" s="17"/>
    </row>
    <row r="439" spans="12:12" x14ac:dyDescent="0.25">
      <c r="L439" s="17"/>
    </row>
    <row r="440" spans="12:12" x14ac:dyDescent="0.25">
      <c r="L440" s="17"/>
    </row>
    <row r="441" spans="12:12" x14ac:dyDescent="0.25">
      <c r="L441" s="17"/>
    </row>
    <row r="442" spans="12:12" x14ac:dyDescent="0.25">
      <c r="L442" s="17"/>
    </row>
    <row r="443" spans="12:12" x14ac:dyDescent="0.25">
      <c r="L443" s="17"/>
    </row>
    <row r="444" spans="12:12" x14ac:dyDescent="0.25">
      <c r="L444" s="17"/>
    </row>
    <row r="445" spans="12:12" x14ac:dyDescent="0.25">
      <c r="L445" s="17"/>
    </row>
    <row r="446" spans="12:12" x14ac:dyDescent="0.25">
      <c r="L446" s="17"/>
    </row>
    <row r="447" spans="12:12" x14ac:dyDescent="0.25">
      <c r="L447" s="17"/>
    </row>
    <row r="448" spans="12:12" x14ac:dyDescent="0.25">
      <c r="L448" s="17"/>
    </row>
    <row r="449" spans="12:12" x14ac:dyDescent="0.25">
      <c r="L449" s="17"/>
    </row>
    <row r="450" spans="12:12" x14ac:dyDescent="0.25">
      <c r="L450" s="17"/>
    </row>
    <row r="451" spans="12:12" x14ac:dyDescent="0.25">
      <c r="L451" s="17"/>
    </row>
    <row r="452" spans="12:12" x14ac:dyDescent="0.25">
      <c r="L452" s="17"/>
    </row>
    <row r="453" spans="12:12" x14ac:dyDescent="0.25">
      <c r="L453" s="17"/>
    </row>
    <row r="454" spans="12:12" x14ac:dyDescent="0.25">
      <c r="L454" s="17"/>
    </row>
    <row r="455" spans="12:12" x14ac:dyDescent="0.25">
      <c r="L455" s="17"/>
    </row>
    <row r="456" spans="12:12" x14ac:dyDescent="0.25">
      <c r="L456" s="17"/>
    </row>
    <row r="457" spans="12:12" x14ac:dyDescent="0.25">
      <c r="L457" s="17"/>
    </row>
    <row r="458" spans="12:12" x14ac:dyDescent="0.25">
      <c r="L458" s="17"/>
    </row>
    <row r="459" spans="12:12" x14ac:dyDescent="0.25">
      <c r="L459" s="17"/>
    </row>
    <row r="460" spans="12:12" x14ac:dyDescent="0.25">
      <c r="L460" s="17"/>
    </row>
    <row r="461" spans="12:12" x14ac:dyDescent="0.25">
      <c r="L461" s="17"/>
    </row>
    <row r="462" spans="12:12" x14ac:dyDescent="0.25">
      <c r="L462" s="17"/>
    </row>
    <row r="463" spans="12:12" x14ac:dyDescent="0.25">
      <c r="L463" s="17"/>
    </row>
    <row r="464" spans="12:12" x14ac:dyDescent="0.25">
      <c r="L464" s="17"/>
    </row>
    <row r="465" spans="12:12" x14ac:dyDescent="0.25">
      <c r="L465" s="17"/>
    </row>
    <row r="466" spans="12:12" x14ac:dyDescent="0.25">
      <c r="L466" s="17"/>
    </row>
    <row r="467" spans="12:12" x14ac:dyDescent="0.25">
      <c r="L467" s="17"/>
    </row>
    <row r="468" spans="12:12" x14ac:dyDescent="0.25">
      <c r="L468" s="17"/>
    </row>
    <row r="469" spans="12:12" x14ac:dyDescent="0.25">
      <c r="L469" s="17"/>
    </row>
    <row r="470" spans="12:12" x14ac:dyDescent="0.25">
      <c r="L470" s="17"/>
    </row>
    <row r="471" spans="12:12" x14ac:dyDescent="0.25">
      <c r="L471" s="17"/>
    </row>
    <row r="472" spans="12:12" x14ac:dyDescent="0.25">
      <c r="L472" s="17"/>
    </row>
    <row r="473" spans="12:12" x14ac:dyDescent="0.25">
      <c r="L473" s="17"/>
    </row>
    <row r="474" spans="12:12" x14ac:dyDescent="0.25">
      <c r="L474" s="17"/>
    </row>
    <row r="475" spans="12:12" x14ac:dyDescent="0.25">
      <c r="L475" s="17"/>
    </row>
    <row r="476" spans="12:12" x14ac:dyDescent="0.25">
      <c r="L476" s="17"/>
    </row>
    <row r="477" spans="12:12" x14ac:dyDescent="0.25">
      <c r="L477" s="17"/>
    </row>
    <row r="478" spans="12:12" x14ac:dyDescent="0.25">
      <c r="L478" s="17"/>
    </row>
    <row r="479" spans="12:12" x14ac:dyDescent="0.25">
      <c r="L479" s="17"/>
    </row>
    <row r="480" spans="12:12" x14ac:dyDescent="0.25">
      <c r="L480" s="17"/>
    </row>
    <row r="481" spans="12:12" x14ac:dyDescent="0.25">
      <c r="L481" s="17"/>
    </row>
    <row r="482" spans="12:12" x14ac:dyDescent="0.25">
      <c r="L482" s="17"/>
    </row>
    <row r="483" spans="12:12" x14ac:dyDescent="0.25">
      <c r="L483" s="17"/>
    </row>
    <row r="484" spans="12:12" x14ac:dyDescent="0.25">
      <c r="L484" s="17"/>
    </row>
    <row r="485" spans="12:12" x14ac:dyDescent="0.25">
      <c r="L485" s="17"/>
    </row>
    <row r="486" spans="12:12" x14ac:dyDescent="0.25">
      <c r="L486" s="17"/>
    </row>
    <row r="487" spans="12:12" x14ac:dyDescent="0.25">
      <c r="L487" s="17"/>
    </row>
    <row r="488" spans="12:12" x14ac:dyDescent="0.25">
      <c r="L488" s="17"/>
    </row>
    <row r="489" spans="12:12" x14ac:dyDescent="0.25">
      <c r="L489" s="17"/>
    </row>
    <row r="490" spans="12:12" x14ac:dyDescent="0.25">
      <c r="L490" s="17"/>
    </row>
    <row r="491" spans="12:12" x14ac:dyDescent="0.25">
      <c r="L491" s="17"/>
    </row>
    <row r="492" spans="12:12" x14ac:dyDescent="0.25">
      <c r="L492" s="17"/>
    </row>
    <row r="493" spans="12:12" x14ac:dyDescent="0.25">
      <c r="L493" s="17"/>
    </row>
    <row r="494" spans="12:12" x14ac:dyDescent="0.25">
      <c r="L494" s="17"/>
    </row>
    <row r="495" spans="12:12" x14ac:dyDescent="0.25">
      <c r="L495" s="17"/>
    </row>
    <row r="496" spans="12:12" x14ac:dyDescent="0.25">
      <c r="L496" s="17"/>
    </row>
    <row r="497" spans="12:12" x14ac:dyDescent="0.25">
      <c r="L497" s="17"/>
    </row>
    <row r="498" spans="12:12" x14ac:dyDescent="0.25">
      <c r="L498" s="17"/>
    </row>
    <row r="499" spans="12:12" x14ac:dyDescent="0.25">
      <c r="L499" s="17"/>
    </row>
    <row r="500" spans="12:12" x14ac:dyDescent="0.25">
      <c r="L500" s="17"/>
    </row>
    <row r="501" spans="12:12" x14ac:dyDescent="0.25">
      <c r="L501" s="17"/>
    </row>
    <row r="502" spans="12:12" x14ac:dyDescent="0.25">
      <c r="L502" s="17"/>
    </row>
    <row r="503" spans="12:12" x14ac:dyDescent="0.25">
      <c r="L503" s="17"/>
    </row>
    <row r="504" spans="12:12" x14ac:dyDescent="0.25">
      <c r="L504" s="17"/>
    </row>
    <row r="505" spans="12:12" x14ac:dyDescent="0.25">
      <c r="L505" s="17"/>
    </row>
    <row r="506" spans="12:12" x14ac:dyDescent="0.25">
      <c r="L506" s="17"/>
    </row>
    <row r="507" spans="12:12" x14ac:dyDescent="0.25">
      <c r="L507" s="17"/>
    </row>
    <row r="508" spans="12:12" x14ac:dyDescent="0.25">
      <c r="L508" s="17"/>
    </row>
    <row r="509" spans="12:12" x14ac:dyDescent="0.25">
      <c r="L509" s="17"/>
    </row>
    <row r="510" spans="12:12" x14ac:dyDescent="0.25">
      <c r="L510" s="17"/>
    </row>
    <row r="511" spans="12:12" x14ac:dyDescent="0.25">
      <c r="L511" s="17"/>
    </row>
    <row r="512" spans="12:12" x14ac:dyDescent="0.25">
      <c r="L512" s="17"/>
    </row>
    <row r="513" spans="12:12" x14ac:dyDescent="0.25">
      <c r="L513" s="17"/>
    </row>
    <row r="514" spans="12:12" x14ac:dyDescent="0.25">
      <c r="L514" s="17"/>
    </row>
    <row r="515" spans="12:12" x14ac:dyDescent="0.25">
      <c r="L515" s="17"/>
    </row>
    <row r="516" spans="12:12" x14ac:dyDescent="0.25">
      <c r="L516" s="17"/>
    </row>
    <row r="517" spans="12:12" x14ac:dyDescent="0.25">
      <c r="L517" s="17"/>
    </row>
    <row r="518" spans="12:12" x14ac:dyDescent="0.25">
      <c r="L518" s="17"/>
    </row>
    <row r="519" spans="12:12" x14ac:dyDescent="0.25">
      <c r="L519" s="17"/>
    </row>
    <row r="520" spans="12:12" x14ac:dyDescent="0.25">
      <c r="L520" s="17"/>
    </row>
    <row r="521" spans="12:12" x14ac:dyDescent="0.25">
      <c r="L521" s="17"/>
    </row>
    <row r="522" spans="12:12" x14ac:dyDescent="0.25">
      <c r="L522" s="17"/>
    </row>
    <row r="523" spans="12:12" x14ac:dyDescent="0.25">
      <c r="L523" s="17"/>
    </row>
    <row r="524" spans="12:12" x14ac:dyDescent="0.25">
      <c r="L524" s="17"/>
    </row>
    <row r="525" spans="12:12" x14ac:dyDescent="0.25">
      <c r="L525" s="17"/>
    </row>
    <row r="526" spans="12:12" x14ac:dyDescent="0.25">
      <c r="L526" s="17"/>
    </row>
    <row r="527" spans="12:12" x14ac:dyDescent="0.25">
      <c r="L527" s="17"/>
    </row>
    <row r="528" spans="12:12" x14ac:dyDescent="0.25">
      <c r="L528" s="17"/>
    </row>
    <row r="529" spans="12:12" x14ac:dyDescent="0.25">
      <c r="L529" s="17"/>
    </row>
    <row r="530" spans="12:12" x14ac:dyDescent="0.25">
      <c r="L530" s="17"/>
    </row>
    <row r="531" spans="12:12" x14ac:dyDescent="0.25">
      <c r="L531" s="17"/>
    </row>
    <row r="532" spans="12:12" x14ac:dyDescent="0.25">
      <c r="L532" s="17"/>
    </row>
    <row r="533" spans="12:12" x14ac:dyDescent="0.25">
      <c r="L533" s="17"/>
    </row>
    <row r="534" spans="12:12" x14ac:dyDescent="0.25">
      <c r="L534" s="17"/>
    </row>
    <row r="535" spans="12:12" x14ac:dyDescent="0.25">
      <c r="L535" s="17"/>
    </row>
    <row r="536" spans="12:12" x14ac:dyDescent="0.25">
      <c r="L536" s="17"/>
    </row>
    <row r="537" spans="12:12" x14ac:dyDescent="0.25">
      <c r="L537" s="17"/>
    </row>
    <row r="538" spans="12:12" x14ac:dyDescent="0.25">
      <c r="L538" s="17"/>
    </row>
    <row r="539" spans="12:12" x14ac:dyDescent="0.25">
      <c r="L539" s="17"/>
    </row>
    <row r="540" spans="12:12" x14ac:dyDescent="0.25">
      <c r="L540" s="17"/>
    </row>
    <row r="541" spans="12:12" x14ac:dyDescent="0.25">
      <c r="L541" s="17"/>
    </row>
    <row r="542" spans="12:12" x14ac:dyDescent="0.25">
      <c r="L542" s="17"/>
    </row>
    <row r="543" spans="12:12" x14ac:dyDescent="0.25">
      <c r="L543" s="17"/>
    </row>
    <row r="544" spans="12:12" x14ac:dyDescent="0.25">
      <c r="L544" s="17"/>
    </row>
    <row r="545" spans="12:12" x14ac:dyDescent="0.25">
      <c r="L545" s="17"/>
    </row>
    <row r="546" spans="12:12" x14ac:dyDescent="0.25">
      <c r="L546" s="17"/>
    </row>
    <row r="547" spans="12:12" x14ac:dyDescent="0.25">
      <c r="L547" s="17"/>
    </row>
    <row r="548" spans="12:12" x14ac:dyDescent="0.25">
      <c r="L548" s="17"/>
    </row>
    <row r="549" spans="12:12" x14ac:dyDescent="0.25">
      <c r="L549" s="17"/>
    </row>
    <row r="550" spans="12:12" x14ac:dyDescent="0.25">
      <c r="L550" s="17"/>
    </row>
    <row r="551" spans="12:12" x14ac:dyDescent="0.25">
      <c r="L551" s="17"/>
    </row>
    <row r="552" spans="12:12" x14ac:dyDescent="0.25">
      <c r="L552" s="17"/>
    </row>
    <row r="553" spans="12:12" x14ac:dyDescent="0.25">
      <c r="L553" s="17"/>
    </row>
    <row r="554" spans="12:12" x14ac:dyDescent="0.25">
      <c r="L554" s="17"/>
    </row>
    <row r="555" spans="12:12" x14ac:dyDescent="0.25">
      <c r="L555" s="17"/>
    </row>
    <row r="556" spans="12:12" x14ac:dyDescent="0.25">
      <c r="L556" s="17"/>
    </row>
    <row r="557" spans="12:12" x14ac:dyDescent="0.25">
      <c r="L557" s="17"/>
    </row>
    <row r="558" spans="12:12" x14ac:dyDescent="0.25">
      <c r="L558" s="17"/>
    </row>
    <row r="559" spans="12:12" x14ac:dyDescent="0.25">
      <c r="L559" s="17"/>
    </row>
    <row r="560" spans="12:12" x14ac:dyDescent="0.25">
      <c r="L560" s="17"/>
    </row>
    <row r="561" spans="12:12" x14ac:dyDescent="0.25">
      <c r="L561" s="17"/>
    </row>
    <row r="562" spans="12:12" x14ac:dyDescent="0.25">
      <c r="L562" s="17"/>
    </row>
    <row r="563" spans="12:12" x14ac:dyDescent="0.25">
      <c r="L563" s="17"/>
    </row>
    <row r="564" spans="12:12" x14ac:dyDescent="0.25">
      <c r="L564" s="17"/>
    </row>
    <row r="565" spans="12:12" x14ac:dyDescent="0.25">
      <c r="L565" s="17"/>
    </row>
    <row r="566" spans="12:12" x14ac:dyDescent="0.25">
      <c r="L566" s="17"/>
    </row>
    <row r="567" spans="12:12" x14ac:dyDescent="0.25">
      <c r="L567" s="17"/>
    </row>
    <row r="568" spans="12:12" x14ac:dyDescent="0.25">
      <c r="L568" s="17"/>
    </row>
    <row r="569" spans="12:12" x14ac:dyDescent="0.25">
      <c r="L569" s="17"/>
    </row>
    <row r="570" spans="12:12" x14ac:dyDescent="0.25">
      <c r="L570" s="17"/>
    </row>
    <row r="571" spans="12:12" x14ac:dyDescent="0.25">
      <c r="L571" s="17"/>
    </row>
    <row r="572" spans="12:12" x14ac:dyDescent="0.25">
      <c r="L572" s="17"/>
    </row>
    <row r="573" spans="12:12" x14ac:dyDescent="0.25">
      <c r="L573" s="17"/>
    </row>
    <row r="574" spans="12:12" x14ac:dyDescent="0.25">
      <c r="L574" s="17"/>
    </row>
    <row r="575" spans="12:12" x14ac:dyDescent="0.25">
      <c r="L575" s="17"/>
    </row>
    <row r="576" spans="12:12" x14ac:dyDescent="0.25">
      <c r="L576" s="17"/>
    </row>
    <row r="577" spans="12:12" x14ac:dyDescent="0.25">
      <c r="L577" s="17"/>
    </row>
    <row r="578" spans="12:12" x14ac:dyDescent="0.25">
      <c r="L578" s="17"/>
    </row>
    <row r="579" spans="12:12" x14ac:dyDescent="0.25">
      <c r="L579" s="17"/>
    </row>
    <row r="580" spans="12:12" x14ac:dyDescent="0.25">
      <c r="L580" s="17"/>
    </row>
    <row r="581" spans="12:12" x14ac:dyDescent="0.25">
      <c r="L581" s="17"/>
    </row>
    <row r="582" spans="12:12" x14ac:dyDescent="0.25">
      <c r="L582" s="17"/>
    </row>
    <row r="583" spans="12:12" x14ac:dyDescent="0.25">
      <c r="L583" s="17"/>
    </row>
    <row r="584" spans="12:12" x14ac:dyDescent="0.25">
      <c r="L584" s="17"/>
    </row>
    <row r="585" spans="12:12" x14ac:dyDescent="0.25">
      <c r="L585" s="17"/>
    </row>
    <row r="586" spans="12:12" x14ac:dyDescent="0.25">
      <c r="L586" s="17"/>
    </row>
    <row r="587" spans="12:12" x14ac:dyDescent="0.25">
      <c r="L587" s="17"/>
    </row>
    <row r="588" spans="12:12" x14ac:dyDescent="0.25">
      <c r="L588" s="17"/>
    </row>
    <row r="589" spans="12:12" x14ac:dyDescent="0.25">
      <c r="L589" s="17"/>
    </row>
    <row r="590" spans="12:12" x14ac:dyDescent="0.25">
      <c r="L590" s="17"/>
    </row>
    <row r="591" spans="12:12" x14ac:dyDescent="0.25">
      <c r="L591" s="17"/>
    </row>
    <row r="592" spans="12:12" x14ac:dyDescent="0.25">
      <c r="L592" s="17"/>
    </row>
    <row r="593" spans="12:12" x14ac:dyDescent="0.25">
      <c r="L593" s="17"/>
    </row>
    <row r="594" spans="12:12" x14ac:dyDescent="0.25">
      <c r="L594" s="17"/>
    </row>
    <row r="595" spans="12:12" x14ac:dyDescent="0.25">
      <c r="L595" s="17"/>
    </row>
    <row r="596" spans="12:12" x14ac:dyDescent="0.25">
      <c r="L596" s="17"/>
    </row>
    <row r="597" spans="12:12" x14ac:dyDescent="0.25">
      <c r="L597" s="17"/>
    </row>
    <row r="598" spans="12:12" x14ac:dyDescent="0.25">
      <c r="L598" s="17"/>
    </row>
    <row r="599" spans="12:12" x14ac:dyDescent="0.25">
      <c r="L599" s="17"/>
    </row>
    <row r="600" spans="12:12" x14ac:dyDescent="0.25">
      <c r="L600" s="17"/>
    </row>
    <row r="601" spans="12:12" x14ac:dyDescent="0.25">
      <c r="L601" s="17"/>
    </row>
    <row r="602" spans="12:12" x14ac:dyDescent="0.25">
      <c r="L602" s="17"/>
    </row>
    <row r="603" spans="12:12" x14ac:dyDescent="0.25">
      <c r="L603" s="17"/>
    </row>
    <row r="604" spans="12:12" x14ac:dyDescent="0.25">
      <c r="L604" s="17"/>
    </row>
    <row r="605" spans="12:12" x14ac:dyDescent="0.25">
      <c r="L605" s="17"/>
    </row>
    <row r="606" spans="12:12" x14ac:dyDescent="0.25">
      <c r="L606" s="17"/>
    </row>
    <row r="607" spans="12:12" x14ac:dyDescent="0.25">
      <c r="L607" s="17"/>
    </row>
    <row r="608" spans="12:12" x14ac:dyDescent="0.25">
      <c r="L608" s="17"/>
    </row>
    <row r="609" spans="12:12" x14ac:dyDescent="0.25">
      <c r="L609" s="17"/>
    </row>
    <row r="610" spans="12:12" x14ac:dyDescent="0.25">
      <c r="L610" s="17"/>
    </row>
    <row r="611" spans="12:12" x14ac:dyDescent="0.25">
      <c r="L611" s="17"/>
    </row>
    <row r="612" spans="12:12" x14ac:dyDescent="0.25">
      <c r="L612" s="17"/>
    </row>
    <row r="613" spans="12:12" x14ac:dyDescent="0.25">
      <c r="L613" s="17"/>
    </row>
    <row r="614" spans="12:12" x14ac:dyDescent="0.25">
      <c r="L614" s="17"/>
    </row>
    <row r="615" spans="12:12" x14ac:dyDescent="0.25">
      <c r="L615" s="17"/>
    </row>
    <row r="616" spans="12:12" x14ac:dyDescent="0.25">
      <c r="L616" s="17"/>
    </row>
    <row r="617" spans="12:12" x14ac:dyDescent="0.25">
      <c r="L617" s="17"/>
    </row>
    <row r="618" spans="12:12" x14ac:dyDescent="0.25">
      <c r="L618" s="17"/>
    </row>
    <row r="619" spans="12:12" x14ac:dyDescent="0.25">
      <c r="L619" s="17"/>
    </row>
    <row r="620" spans="12:12" x14ac:dyDescent="0.25">
      <c r="L620" s="17"/>
    </row>
    <row r="621" spans="12:12" x14ac:dyDescent="0.25">
      <c r="L621" s="17"/>
    </row>
    <row r="622" spans="12:12" x14ac:dyDescent="0.25">
      <c r="L622" s="17"/>
    </row>
    <row r="623" spans="12:12" x14ac:dyDescent="0.25">
      <c r="L623" s="17"/>
    </row>
    <row r="624" spans="12:12" x14ac:dyDescent="0.25">
      <c r="L624" s="17"/>
    </row>
    <row r="625" spans="12:12" x14ac:dyDescent="0.25">
      <c r="L625" s="17"/>
    </row>
    <row r="626" spans="12:12" x14ac:dyDescent="0.25">
      <c r="L626" s="17"/>
    </row>
    <row r="627" spans="12:12" x14ac:dyDescent="0.25">
      <c r="L627" s="17"/>
    </row>
    <row r="628" spans="12:12" x14ac:dyDescent="0.25">
      <c r="L628" s="17"/>
    </row>
    <row r="629" spans="12:12" x14ac:dyDescent="0.25">
      <c r="L629" s="17"/>
    </row>
    <row r="630" spans="12:12" x14ac:dyDescent="0.25">
      <c r="L630" s="17"/>
    </row>
    <row r="631" spans="12:12" x14ac:dyDescent="0.25">
      <c r="L631" s="17"/>
    </row>
    <row r="632" spans="12:12" x14ac:dyDescent="0.25">
      <c r="L632" s="17"/>
    </row>
    <row r="633" spans="12:12" x14ac:dyDescent="0.25">
      <c r="L633" s="17"/>
    </row>
    <row r="634" spans="12:12" x14ac:dyDescent="0.25">
      <c r="L634" s="17"/>
    </row>
    <row r="635" spans="12:12" x14ac:dyDescent="0.25">
      <c r="L635" s="17"/>
    </row>
    <row r="636" spans="12:12" x14ac:dyDescent="0.25">
      <c r="L636" s="17"/>
    </row>
    <row r="637" spans="12:12" x14ac:dyDescent="0.25">
      <c r="L637" s="17"/>
    </row>
    <row r="638" spans="12:12" x14ac:dyDescent="0.25">
      <c r="L638" s="17"/>
    </row>
    <row r="639" spans="12:12" x14ac:dyDescent="0.25">
      <c r="L639" s="17"/>
    </row>
    <row r="640" spans="12:12" x14ac:dyDescent="0.25">
      <c r="L640" s="17"/>
    </row>
    <row r="641" spans="12:12" x14ac:dyDescent="0.25">
      <c r="L641" s="17"/>
    </row>
    <row r="642" spans="12:12" x14ac:dyDescent="0.25">
      <c r="L642" s="17"/>
    </row>
    <row r="643" spans="12:12" x14ac:dyDescent="0.25">
      <c r="L643" s="17"/>
    </row>
    <row r="644" spans="12:12" x14ac:dyDescent="0.25">
      <c r="L644" s="17"/>
    </row>
    <row r="645" spans="12:12" x14ac:dyDescent="0.25">
      <c r="L645" s="17"/>
    </row>
    <row r="646" spans="12:12" x14ac:dyDescent="0.25">
      <c r="L646" s="17"/>
    </row>
    <row r="647" spans="12:12" x14ac:dyDescent="0.25">
      <c r="L647" s="17"/>
    </row>
    <row r="648" spans="12:12" x14ac:dyDescent="0.25">
      <c r="L648" s="17"/>
    </row>
    <row r="649" spans="12:12" x14ac:dyDescent="0.25">
      <c r="L649" s="17"/>
    </row>
    <row r="650" spans="12:12" x14ac:dyDescent="0.25">
      <c r="L650" s="17"/>
    </row>
    <row r="651" spans="12:12" x14ac:dyDescent="0.25">
      <c r="L651" s="17"/>
    </row>
    <row r="652" spans="12:12" x14ac:dyDescent="0.25">
      <c r="L652" s="17"/>
    </row>
    <row r="653" spans="12:12" x14ac:dyDescent="0.25">
      <c r="L653" s="17"/>
    </row>
    <row r="654" spans="12:12" x14ac:dyDescent="0.25">
      <c r="L654" s="17"/>
    </row>
    <row r="655" spans="12:12" x14ac:dyDescent="0.25">
      <c r="L655" s="17"/>
    </row>
    <row r="656" spans="12:12" x14ac:dyDescent="0.25">
      <c r="L656" s="17"/>
    </row>
    <row r="657" spans="12:12" x14ac:dyDescent="0.25">
      <c r="L657" s="17"/>
    </row>
    <row r="658" spans="12:12" x14ac:dyDescent="0.25">
      <c r="L658" s="17"/>
    </row>
    <row r="659" spans="12:12" x14ac:dyDescent="0.25">
      <c r="L659" s="17"/>
    </row>
    <row r="660" spans="12:12" x14ac:dyDescent="0.25">
      <c r="L660" s="17"/>
    </row>
    <row r="661" spans="12:12" x14ac:dyDescent="0.25">
      <c r="L661" s="17"/>
    </row>
    <row r="662" spans="12:12" x14ac:dyDescent="0.25">
      <c r="L662" s="17"/>
    </row>
    <row r="663" spans="12:12" x14ac:dyDescent="0.25">
      <c r="L663" s="17"/>
    </row>
    <row r="664" spans="12:12" x14ac:dyDescent="0.25">
      <c r="L664" s="17"/>
    </row>
    <row r="665" spans="12:12" x14ac:dyDescent="0.25">
      <c r="L665" s="17"/>
    </row>
    <row r="666" spans="12:12" x14ac:dyDescent="0.25">
      <c r="L666" s="17"/>
    </row>
    <row r="667" spans="12:12" x14ac:dyDescent="0.25">
      <c r="L667" s="17"/>
    </row>
    <row r="668" spans="12:12" x14ac:dyDescent="0.25">
      <c r="L668" s="17"/>
    </row>
    <row r="669" spans="12:12" x14ac:dyDescent="0.25">
      <c r="L669" s="17"/>
    </row>
    <row r="670" spans="12:12" x14ac:dyDescent="0.25">
      <c r="L670" s="17"/>
    </row>
    <row r="671" spans="12:12" x14ac:dyDescent="0.25">
      <c r="L671" s="17"/>
    </row>
    <row r="672" spans="12:12" x14ac:dyDescent="0.25">
      <c r="L672" s="17"/>
    </row>
    <row r="673" spans="12:12" x14ac:dyDescent="0.25">
      <c r="L673" s="17"/>
    </row>
    <row r="674" spans="12:12" x14ac:dyDescent="0.25">
      <c r="L674" s="17"/>
    </row>
    <row r="675" spans="12:12" x14ac:dyDescent="0.25">
      <c r="L675" s="17"/>
    </row>
    <row r="676" spans="12:12" x14ac:dyDescent="0.25">
      <c r="L676" s="17"/>
    </row>
    <row r="677" spans="12:12" x14ac:dyDescent="0.25">
      <c r="L677" s="17"/>
    </row>
    <row r="678" spans="12:12" x14ac:dyDescent="0.25">
      <c r="L678" s="17"/>
    </row>
    <row r="679" spans="12:12" x14ac:dyDescent="0.25">
      <c r="L679" s="17"/>
    </row>
    <row r="680" spans="12:12" x14ac:dyDescent="0.25">
      <c r="L680" s="17"/>
    </row>
    <row r="681" spans="12:12" x14ac:dyDescent="0.25">
      <c r="L681" s="17"/>
    </row>
    <row r="682" spans="12:12" x14ac:dyDescent="0.25">
      <c r="L682" s="17"/>
    </row>
    <row r="683" spans="12:12" x14ac:dyDescent="0.25">
      <c r="L683" s="17"/>
    </row>
    <row r="684" spans="12:12" x14ac:dyDescent="0.25">
      <c r="L684" s="17"/>
    </row>
    <row r="685" spans="12:12" x14ac:dyDescent="0.25">
      <c r="L685" s="17"/>
    </row>
    <row r="686" spans="12:12" x14ac:dyDescent="0.25">
      <c r="L686" s="17"/>
    </row>
    <row r="687" spans="12:12" x14ac:dyDescent="0.25">
      <c r="L687" s="17"/>
    </row>
    <row r="688" spans="12:12" x14ac:dyDescent="0.25">
      <c r="L688" s="17"/>
    </row>
    <row r="689" spans="12:12" x14ac:dyDescent="0.25">
      <c r="L689" s="17"/>
    </row>
    <row r="690" spans="12:12" x14ac:dyDescent="0.25">
      <c r="L690" s="17"/>
    </row>
    <row r="691" spans="12:12" x14ac:dyDescent="0.25">
      <c r="L691" s="17"/>
    </row>
    <row r="692" spans="12:12" x14ac:dyDescent="0.25">
      <c r="L692" s="17"/>
    </row>
    <row r="693" spans="12:12" x14ac:dyDescent="0.25">
      <c r="L693" s="17"/>
    </row>
    <row r="694" spans="12:12" x14ac:dyDescent="0.25">
      <c r="L694" s="17"/>
    </row>
    <row r="695" spans="12:12" x14ac:dyDescent="0.25">
      <c r="L695" s="17"/>
    </row>
    <row r="696" spans="12:12" x14ac:dyDescent="0.25">
      <c r="L696" s="17"/>
    </row>
    <row r="697" spans="12:12" x14ac:dyDescent="0.25">
      <c r="L697" s="17"/>
    </row>
    <row r="698" spans="12:12" x14ac:dyDescent="0.25">
      <c r="L698" s="17"/>
    </row>
    <row r="699" spans="12:12" x14ac:dyDescent="0.25">
      <c r="L699" s="17"/>
    </row>
    <row r="700" spans="12:12" x14ac:dyDescent="0.25">
      <c r="L700" s="17"/>
    </row>
    <row r="701" spans="12:12" x14ac:dyDescent="0.25">
      <c r="L701" s="17"/>
    </row>
    <row r="702" spans="12:12" x14ac:dyDescent="0.25">
      <c r="L702" s="17"/>
    </row>
    <row r="703" spans="12:12" x14ac:dyDescent="0.25">
      <c r="L703" s="17"/>
    </row>
    <row r="704" spans="12:12" x14ac:dyDescent="0.25">
      <c r="L704" s="17"/>
    </row>
    <row r="705" spans="12:12" x14ac:dyDescent="0.25">
      <c r="L705" s="17"/>
    </row>
    <row r="706" spans="12:12" x14ac:dyDescent="0.25">
      <c r="L706" s="17"/>
    </row>
    <row r="707" spans="12:12" x14ac:dyDescent="0.25">
      <c r="L707" s="17"/>
    </row>
    <row r="708" spans="12:12" x14ac:dyDescent="0.25">
      <c r="L708" s="17"/>
    </row>
    <row r="709" spans="12:12" x14ac:dyDescent="0.25">
      <c r="L709" s="17"/>
    </row>
    <row r="710" spans="12:12" x14ac:dyDescent="0.25">
      <c r="L710" s="17"/>
    </row>
    <row r="711" spans="12:12" x14ac:dyDescent="0.25">
      <c r="L711" s="17"/>
    </row>
    <row r="712" spans="12:12" x14ac:dyDescent="0.25">
      <c r="L712" s="17"/>
    </row>
    <row r="713" spans="12:12" x14ac:dyDescent="0.25">
      <c r="L713" s="17"/>
    </row>
    <row r="714" spans="12:12" x14ac:dyDescent="0.25">
      <c r="L714" s="17"/>
    </row>
    <row r="715" spans="12:12" x14ac:dyDescent="0.25">
      <c r="L715" s="17"/>
    </row>
    <row r="716" spans="12:12" x14ac:dyDescent="0.25">
      <c r="L716" s="17"/>
    </row>
    <row r="717" spans="12:12" x14ac:dyDescent="0.25">
      <c r="L717" s="17"/>
    </row>
    <row r="718" spans="12:12" x14ac:dyDescent="0.25">
      <c r="L718" s="17"/>
    </row>
    <row r="719" spans="12:12" x14ac:dyDescent="0.25">
      <c r="L719" s="17"/>
    </row>
    <row r="720" spans="12:12" x14ac:dyDescent="0.25">
      <c r="L720" s="17"/>
    </row>
    <row r="721" spans="12:12" x14ac:dyDescent="0.25">
      <c r="L721" s="17"/>
    </row>
    <row r="722" spans="12:12" x14ac:dyDescent="0.25">
      <c r="L722" s="17"/>
    </row>
    <row r="723" spans="12:12" x14ac:dyDescent="0.25">
      <c r="L723" s="17"/>
    </row>
    <row r="724" spans="12:12" x14ac:dyDescent="0.25">
      <c r="L724" s="17"/>
    </row>
    <row r="725" spans="12:12" x14ac:dyDescent="0.25">
      <c r="L725" s="17"/>
    </row>
    <row r="726" spans="12:12" x14ac:dyDescent="0.25">
      <c r="L726" s="17"/>
    </row>
    <row r="727" spans="12:12" x14ac:dyDescent="0.25">
      <c r="L727" s="17"/>
    </row>
    <row r="728" spans="12:12" x14ac:dyDescent="0.25">
      <c r="L728" s="17"/>
    </row>
    <row r="729" spans="12:12" x14ac:dyDescent="0.25">
      <c r="L729" s="17"/>
    </row>
    <row r="730" spans="12:12" x14ac:dyDescent="0.25">
      <c r="L730" s="17"/>
    </row>
    <row r="731" spans="12:12" x14ac:dyDescent="0.25">
      <c r="L731" s="17"/>
    </row>
    <row r="732" spans="12:12" x14ac:dyDescent="0.25">
      <c r="L732" s="17"/>
    </row>
    <row r="733" spans="12:12" x14ac:dyDescent="0.25">
      <c r="L733" s="17"/>
    </row>
    <row r="734" spans="12:12" x14ac:dyDescent="0.25">
      <c r="L734" s="17"/>
    </row>
    <row r="735" spans="12:12" x14ac:dyDescent="0.25">
      <c r="L735" s="17"/>
    </row>
    <row r="736" spans="12:12" x14ac:dyDescent="0.25">
      <c r="L736" s="17"/>
    </row>
    <row r="737" spans="12:12" x14ac:dyDescent="0.25">
      <c r="L737" s="17"/>
    </row>
    <row r="738" spans="12:12" x14ac:dyDescent="0.25">
      <c r="L738" s="17"/>
    </row>
    <row r="739" spans="12:12" x14ac:dyDescent="0.25">
      <c r="L739" s="17"/>
    </row>
    <row r="740" spans="12:12" x14ac:dyDescent="0.25">
      <c r="L740" s="17"/>
    </row>
    <row r="741" spans="12:12" x14ac:dyDescent="0.25">
      <c r="L741" s="17"/>
    </row>
    <row r="742" spans="12:12" x14ac:dyDescent="0.25">
      <c r="L742" s="17"/>
    </row>
    <row r="743" spans="12:12" x14ac:dyDescent="0.25">
      <c r="L743" s="17"/>
    </row>
    <row r="744" spans="12:12" x14ac:dyDescent="0.25">
      <c r="L744" s="17"/>
    </row>
    <row r="745" spans="12:12" x14ac:dyDescent="0.25">
      <c r="L745" s="17"/>
    </row>
    <row r="746" spans="12:12" x14ac:dyDescent="0.25">
      <c r="L746" s="17"/>
    </row>
    <row r="747" spans="12:12" x14ac:dyDescent="0.25">
      <c r="L747" s="17"/>
    </row>
    <row r="748" spans="12:12" x14ac:dyDescent="0.25">
      <c r="L748" s="17"/>
    </row>
    <row r="749" spans="12:12" x14ac:dyDescent="0.25">
      <c r="L749" s="17"/>
    </row>
    <row r="750" spans="12:12" x14ac:dyDescent="0.25">
      <c r="L750" s="17"/>
    </row>
    <row r="751" spans="12:12" x14ac:dyDescent="0.25">
      <c r="L751" s="17"/>
    </row>
    <row r="752" spans="12:12" x14ac:dyDescent="0.25">
      <c r="L752" s="17"/>
    </row>
    <row r="753" spans="12:12" x14ac:dyDescent="0.25">
      <c r="L753" s="17"/>
    </row>
    <row r="754" spans="12:12" x14ac:dyDescent="0.25">
      <c r="L754" s="17"/>
    </row>
    <row r="755" spans="12:12" x14ac:dyDescent="0.25">
      <c r="L755" s="17"/>
    </row>
    <row r="756" spans="12:12" x14ac:dyDescent="0.25">
      <c r="L756" s="17"/>
    </row>
    <row r="757" spans="12:12" x14ac:dyDescent="0.25">
      <c r="L757" s="17"/>
    </row>
    <row r="758" spans="12:12" x14ac:dyDescent="0.25">
      <c r="L758" s="17"/>
    </row>
    <row r="759" spans="12:12" x14ac:dyDescent="0.25">
      <c r="L759" s="17"/>
    </row>
    <row r="760" spans="12:12" x14ac:dyDescent="0.25">
      <c r="L760" s="17"/>
    </row>
    <row r="761" spans="12:12" x14ac:dyDescent="0.25">
      <c r="L761" s="17"/>
    </row>
    <row r="762" spans="12:12" x14ac:dyDescent="0.25">
      <c r="L762" s="17"/>
    </row>
    <row r="763" spans="12:12" x14ac:dyDescent="0.25">
      <c r="L763" s="17"/>
    </row>
    <row r="764" spans="12:12" x14ac:dyDescent="0.25">
      <c r="L764" s="17"/>
    </row>
    <row r="765" spans="12:12" x14ac:dyDescent="0.25">
      <c r="L765" s="17"/>
    </row>
    <row r="766" spans="12:12" x14ac:dyDescent="0.25">
      <c r="L766" s="17"/>
    </row>
    <row r="767" spans="12:12" x14ac:dyDescent="0.25">
      <c r="L767" s="17"/>
    </row>
    <row r="768" spans="12:12" x14ac:dyDescent="0.25">
      <c r="L768" s="17"/>
    </row>
    <row r="769" spans="12:12" x14ac:dyDescent="0.25">
      <c r="L769" s="17"/>
    </row>
    <row r="770" spans="12:12" x14ac:dyDescent="0.25">
      <c r="L770" s="17"/>
    </row>
    <row r="771" spans="12:12" x14ac:dyDescent="0.25">
      <c r="L771" s="17"/>
    </row>
    <row r="772" spans="12:12" x14ac:dyDescent="0.25">
      <c r="L772" s="17"/>
    </row>
    <row r="773" spans="12:12" x14ac:dyDescent="0.25">
      <c r="L773" s="17"/>
    </row>
    <row r="774" spans="12:12" x14ac:dyDescent="0.25">
      <c r="L774" s="17"/>
    </row>
    <row r="775" spans="12:12" x14ac:dyDescent="0.25">
      <c r="L775" s="17"/>
    </row>
    <row r="776" spans="12:12" x14ac:dyDescent="0.25">
      <c r="L776" s="17"/>
    </row>
    <row r="777" spans="12:12" x14ac:dyDescent="0.25">
      <c r="L777" s="17"/>
    </row>
    <row r="778" spans="12:12" x14ac:dyDescent="0.25">
      <c r="L778" s="17"/>
    </row>
    <row r="779" spans="12:12" x14ac:dyDescent="0.25">
      <c r="L779" s="17"/>
    </row>
    <row r="780" spans="12:12" x14ac:dyDescent="0.25">
      <c r="L780" s="17"/>
    </row>
    <row r="781" spans="12:12" x14ac:dyDescent="0.25">
      <c r="L781" s="17"/>
    </row>
    <row r="782" spans="12:12" x14ac:dyDescent="0.25">
      <c r="L782" s="17"/>
    </row>
    <row r="783" spans="12:12" x14ac:dyDescent="0.25">
      <c r="L783" s="17"/>
    </row>
    <row r="784" spans="12:12" x14ac:dyDescent="0.25">
      <c r="L784" s="17"/>
    </row>
    <row r="785" spans="12:12" x14ac:dyDescent="0.25">
      <c r="L785" s="17"/>
    </row>
    <row r="786" spans="12:12" x14ac:dyDescent="0.25">
      <c r="L786" s="17"/>
    </row>
    <row r="787" spans="12:12" x14ac:dyDescent="0.25">
      <c r="L787" s="17"/>
    </row>
    <row r="788" spans="12:12" x14ac:dyDescent="0.25">
      <c r="L788" s="17"/>
    </row>
    <row r="789" spans="12:12" x14ac:dyDescent="0.25">
      <c r="L789" s="17"/>
    </row>
    <row r="790" spans="12:12" x14ac:dyDescent="0.25">
      <c r="L790" s="17"/>
    </row>
    <row r="791" spans="12:12" x14ac:dyDescent="0.25">
      <c r="L791" s="17"/>
    </row>
    <row r="792" spans="12:12" x14ac:dyDescent="0.25">
      <c r="L792" s="17"/>
    </row>
    <row r="793" spans="12:12" x14ac:dyDescent="0.25">
      <c r="L793" s="17"/>
    </row>
    <row r="794" spans="12:12" x14ac:dyDescent="0.25">
      <c r="L794" s="17"/>
    </row>
    <row r="795" spans="12:12" x14ac:dyDescent="0.25">
      <c r="L795" s="17"/>
    </row>
    <row r="796" spans="12:12" x14ac:dyDescent="0.25">
      <c r="L796" s="17"/>
    </row>
    <row r="797" spans="12:12" x14ac:dyDescent="0.25">
      <c r="L797" s="17"/>
    </row>
    <row r="798" spans="12:12" x14ac:dyDescent="0.25">
      <c r="L798" s="17"/>
    </row>
    <row r="799" spans="12:12" x14ac:dyDescent="0.25">
      <c r="L799" s="17"/>
    </row>
    <row r="800" spans="12:12" x14ac:dyDescent="0.25">
      <c r="L800" s="17"/>
    </row>
    <row r="801" spans="12:12" x14ac:dyDescent="0.25">
      <c r="L801" s="17"/>
    </row>
    <row r="802" spans="12:12" x14ac:dyDescent="0.25">
      <c r="L802" s="17"/>
    </row>
    <row r="803" spans="12:12" x14ac:dyDescent="0.25">
      <c r="L803" s="17"/>
    </row>
    <row r="804" spans="12:12" x14ac:dyDescent="0.25">
      <c r="L804" s="17"/>
    </row>
    <row r="805" spans="12:12" x14ac:dyDescent="0.25">
      <c r="L805" s="17"/>
    </row>
    <row r="806" spans="12:12" x14ac:dyDescent="0.25">
      <c r="L806" s="17"/>
    </row>
    <row r="807" spans="12:12" x14ac:dyDescent="0.25">
      <c r="L807" s="17"/>
    </row>
    <row r="808" spans="12:12" x14ac:dyDescent="0.25">
      <c r="L808" s="17"/>
    </row>
    <row r="809" spans="12:12" x14ac:dyDescent="0.25">
      <c r="L809" s="17"/>
    </row>
    <row r="810" spans="12:12" x14ac:dyDescent="0.25">
      <c r="L810" s="17"/>
    </row>
    <row r="811" spans="12:12" x14ac:dyDescent="0.25">
      <c r="L811" s="17"/>
    </row>
    <row r="812" spans="12:12" x14ac:dyDescent="0.25">
      <c r="L812" s="17"/>
    </row>
    <row r="813" spans="12:12" x14ac:dyDescent="0.25">
      <c r="L813" s="17"/>
    </row>
    <row r="814" spans="12:12" x14ac:dyDescent="0.25">
      <c r="L814" s="17"/>
    </row>
    <row r="815" spans="12:12" x14ac:dyDescent="0.25">
      <c r="L815" s="17"/>
    </row>
    <row r="816" spans="12:12" x14ac:dyDescent="0.25">
      <c r="L816" s="17"/>
    </row>
    <row r="817" spans="12:12" x14ac:dyDescent="0.25">
      <c r="L817" s="17"/>
    </row>
    <row r="818" spans="12:12" x14ac:dyDescent="0.25">
      <c r="L818" s="17"/>
    </row>
    <row r="819" spans="12:12" x14ac:dyDescent="0.25">
      <c r="L819" s="17"/>
    </row>
    <row r="820" spans="12:12" x14ac:dyDescent="0.25">
      <c r="L820" s="17"/>
    </row>
    <row r="821" spans="12:12" x14ac:dyDescent="0.25">
      <c r="L821" s="17"/>
    </row>
    <row r="822" spans="12:12" x14ac:dyDescent="0.25">
      <c r="L822" s="17"/>
    </row>
    <row r="823" spans="12:12" x14ac:dyDescent="0.25">
      <c r="L823" s="17"/>
    </row>
    <row r="824" spans="12:12" x14ac:dyDescent="0.25">
      <c r="L824" s="17"/>
    </row>
    <row r="825" spans="12:12" x14ac:dyDescent="0.25">
      <c r="L825" s="17"/>
    </row>
    <row r="826" spans="12:12" x14ac:dyDescent="0.25">
      <c r="L826" s="17"/>
    </row>
    <row r="827" spans="12:12" x14ac:dyDescent="0.25">
      <c r="L827" s="17"/>
    </row>
    <row r="828" spans="12:12" x14ac:dyDescent="0.25">
      <c r="L828" s="17"/>
    </row>
    <row r="829" spans="12:12" x14ac:dyDescent="0.25">
      <c r="L829" s="17"/>
    </row>
    <row r="830" spans="12:12" x14ac:dyDescent="0.25">
      <c r="L830" s="17"/>
    </row>
    <row r="831" spans="12:12" x14ac:dyDescent="0.25">
      <c r="L831" s="17"/>
    </row>
    <row r="832" spans="12:12" x14ac:dyDescent="0.25">
      <c r="L832" s="17"/>
    </row>
    <row r="833" spans="12:12" x14ac:dyDescent="0.25">
      <c r="L833" s="17"/>
    </row>
    <row r="834" spans="12:12" x14ac:dyDescent="0.25">
      <c r="L834" s="17"/>
    </row>
    <row r="835" spans="12:12" x14ac:dyDescent="0.25">
      <c r="L835" s="17"/>
    </row>
    <row r="836" spans="12:12" x14ac:dyDescent="0.25">
      <c r="L836" s="17"/>
    </row>
    <row r="837" spans="12:12" x14ac:dyDescent="0.25">
      <c r="L837" s="17"/>
    </row>
    <row r="838" spans="12:12" x14ac:dyDescent="0.25">
      <c r="L838" s="17"/>
    </row>
    <row r="839" spans="12:12" x14ac:dyDescent="0.25">
      <c r="L839" s="17"/>
    </row>
    <row r="840" spans="12:12" x14ac:dyDescent="0.25">
      <c r="L840" s="17"/>
    </row>
    <row r="841" spans="12:12" x14ac:dyDescent="0.25">
      <c r="L841" s="17"/>
    </row>
    <row r="842" spans="12:12" x14ac:dyDescent="0.25">
      <c r="L842" s="17"/>
    </row>
    <row r="843" spans="12:12" x14ac:dyDescent="0.25">
      <c r="L843" s="17"/>
    </row>
    <row r="844" spans="12:12" x14ac:dyDescent="0.25">
      <c r="L844" s="17"/>
    </row>
    <row r="845" spans="12:12" x14ac:dyDescent="0.25">
      <c r="L845" s="17"/>
    </row>
    <row r="846" spans="12:12" x14ac:dyDescent="0.25">
      <c r="L846" s="17"/>
    </row>
    <row r="847" spans="12:12" x14ac:dyDescent="0.25">
      <c r="L847" s="17"/>
    </row>
    <row r="848" spans="12:12" x14ac:dyDescent="0.25">
      <c r="L848" s="17"/>
    </row>
    <row r="849" spans="12:12" x14ac:dyDescent="0.25">
      <c r="L849" s="17"/>
    </row>
    <row r="850" spans="12:12" x14ac:dyDescent="0.25">
      <c r="L850" s="17"/>
    </row>
    <row r="851" spans="12:12" x14ac:dyDescent="0.25">
      <c r="L851" s="17"/>
    </row>
    <row r="852" spans="12:12" x14ac:dyDescent="0.25">
      <c r="L852" s="17"/>
    </row>
    <row r="853" spans="12:12" x14ac:dyDescent="0.25">
      <c r="L853" s="17"/>
    </row>
    <row r="854" spans="12:12" x14ac:dyDescent="0.25">
      <c r="L854" s="17"/>
    </row>
    <row r="855" spans="12:12" x14ac:dyDescent="0.25">
      <c r="L855" s="17"/>
    </row>
    <row r="856" spans="12:12" x14ac:dyDescent="0.25">
      <c r="L856" s="17"/>
    </row>
    <row r="857" spans="12:12" x14ac:dyDescent="0.25">
      <c r="L857" s="17"/>
    </row>
    <row r="858" spans="12:12" x14ac:dyDescent="0.25">
      <c r="L858" s="17"/>
    </row>
    <row r="859" spans="12:12" x14ac:dyDescent="0.25">
      <c r="L859" s="17"/>
    </row>
    <row r="860" spans="12:12" x14ac:dyDescent="0.25">
      <c r="L860" s="17"/>
    </row>
    <row r="861" spans="12:12" x14ac:dyDescent="0.25">
      <c r="L861" s="17"/>
    </row>
    <row r="862" spans="12:12" x14ac:dyDescent="0.25">
      <c r="L862" s="17"/>
    </row>
    <row r="863" spans="12:12" x14ac:dyDescent="0.25">
      <c r="L863" s="17"/>
    </row>
    <row r="864" spans="12:12" x14ac:dyDescent="0.25">
      <c r="L864" s="17"/>
    </row>
    <row r="865" spans="12:12" x14ac:dyDescent="0.25">
      <c r="L865" s="17"/>
    </row>
    <row r="866" spans="12:12" x14ac:dyDescent="0.25">
      <c r="L866" s="17"/>
    </row>
    <row r="867" spans="12:12" x14ac:dyDescent="0.25">
      <c r="L867" s="17"/>
    </row>
    <row r="868" spans="12:12" x14ac:dyDescent="0.25">
      <c r="L868" s="17"/>
    </row>
    <row r="869" spans="12:12" x14ac:dyDescent="0.25">
      <c r="L869" s="17"/>
    </row>
    <row r="870" spans="12:12" x14ac:dyDescent="0.25">
      <c r="L870" s="17"/>
    </row>
    <row r="871" spans="12:12" x14ac:dyDescent="0.25">
      <c r="L871" s="17"/>
    </row>
    <row r="872" spans="12:12" x14ac:dyDescent="0.25">
      <c r="L872" s="17"/>
    </row>
    <row r="873" spans="12:12" x14ac:dyDescent="0.25">
      <c r="L873" s="17"/>
    </row>
    <row r="874" spans="12:12" x14ac:dyDescent="0.25">
      <c r="L874" s="17"/>
    </row>
    <row r="875" spans="12:12" x14ac:dyDescent="0.25">
      <c r="L875" s="17"/>
    </row>
    <row r="876" spans="12:12" x14ac:dyDescent="0.25">
      <c r="L876" s="17"/>
    </row>
    <row r="877" spans="12:12" x14ac:dyDescent="0.25">
      <c r="L877" s="17"/>
    </row>
    <row r="878" spans="12:12" x14ac:dyDescent="0.25">
      <c r="L878" s="17"/>
    </row>
    <row r="879" spans="12:12" x14ac:dyDescent="0.25">
      <c r="L879" s="17"/>
    </row>
    <row r="880" spans="12:12" x14ac:dyDescent="0.25">
      <c r="L880" s="17"/>
    </row>
    <row r="881" spans="12:12" x14ac:dyDescent="0.25">
      <c r="L881" s="17"/>
    </row>
    <row r="882" spans="12:12" x14ac:dyDescent="0.25">
      <c r="L882" s="17"/>
    </row>
    <row r="883" spans="12:12" x14ac:dyDescent="0.25">
      <c r="L883" s="17"/>
    </row>
    <row r="884" spans="12:12" x14ac:dyDescent="0.25">
      <c r="L884" s="17"/>
    </row>
    <row r="885" spans="12:12" x14ac:dyDescent="0.25">
      <c r="L885" s="17"/>
    </row>
    <row r="886" spans="12:12" x14ac:dyDescent="0.25">
      <c r="L886" s="17"/>
    </row>
    <row r="887" spans="12:12" x14ac:dyDescent="0.25">
      <c r="L887" s="17"/>
    </row>
    <row r="888" spans="12:12" x14ac:dyDescent="0.25">
      <c r="L888" s="17"/>
    </row>
    <row r="889" spans="12:12" x14ac:dyDescent="0.25">
      <c r="L889" s="17"/>
    </row>
    <row r="890" spans="12:12" x14ac:dyDescent="0.25">
      <c r="L890" s="17"/>
    </row>
    <row r="891" spans="12:12" x14ac:dyDescent="0.25">
      <c r="L891" s="17"/>
    </row>
    <row r="892" spans="12:12" x14ac:dyDescent="0.25">
      <c r="L892" s="17"/>
    </row>
    <row r="893" spans="12:12" x14ac:dyDescent="0.25">
      <c r="L893" s="17"/>
    </row>
    <row r="894" spans="12:12" x14ac:dyDescent="0.25">
      <c r="L894" s="17"/>
    </row>
    <row r="895" spans="12:12" x14ac:dyDescent="0.25">
      <c r="L895" s="17"/>
    </row>
    <row r="896" spans="12:12" x14ac:dyDescent="0.25">
      <c r="L896" s="17"/>
    </row>
    <row r="897" spans="12:12" x14ac:dyDescent="0.25">
      <c r="L897" s="17"/>
    </row>
    <row r="898" spans="12:12" x14ac:dyDescent="0.25">
      <c r="L898" s="17"/>
    </row>
    <row r="899" spans="12:12" x14ac:dyDescent="0.25">
      <c r="L899" s="17"/>
    </row>
    <row r="900" spans="12:12" x14ac:dyDescent="0.25">
      <c r="L900" s="17"/>
    </row>
    <row r="901" spans="12:12" x14ac:dyDescent="0.25">
      <c r="L901" s="17"/>
    </row>
    <row r="902" spans="12:12" x14ac:dyDescent="0.25">
      <c r="L902" s="17"/>
    </row>
    <row r="903" spans="12:12" x14ac:dyDescent="0.25">
      <c r="L903" s="17"/>
    </row>
    <row r="904" spans="12:12" x14ac:dyDescent="0.25">
      <c r="L904" s="17"/>
    </row>
    <row r="905" spans="12:12" x14ac:dyDescent="0.25">
      <c r="L905" s="17"/>
    </row>
    <row r="906" spans="12:12" x14ac:dyDescent="0.25">
      <c r="L906" s="17"/>
    </row>
    <row r="907" spans="12:12" x14ac:dyDescent="0.25">
      <c r="L907" s="17"/>
    </row>
    <row r="908" spans="12:12" x14ac:dyDescent="0.25">
      <c r="L908" s="17"/>
    </row>
    <row r="909" spans="12:12" x14ac:dyDescent="0.25">
      <c r="L909" s="17"/>
    </row>
    <row r="910" spans="12:12" x14ac:dyDescent="0.25">
      <c r="L910" s="17"/>
    </row>
    <row r="911" spans="12:12" x14ac:dyDescent="0.25">
      <c r="L911" s="17"/>
    </row>
    <row r="912" spans="12:12" x14ac:dyDescent="0.25">
      <c r="L912" s="17"/>
    </row>
    <row r="913" spans="12:12" x14ac:dyDescent="0.25">
      <c r="L913" s="17"/>
    </row>
    <row r="914" spans="12:12" x14ac:dyDescent="0.25">
      <c r="L914" s="17"/>
    </row>
    <row r="915" spans="12:12" x14ac:dyDescent="0.25">
      <c r="L915" s="17"/>
    </row>
    <row r="916" spans="12:12" x14ac:dyDescent="0.25">
      <c r="L916" s="17"/>
    </row>
    <row r="917" spans="12:12" x14ac:dyDescent="0.25">
      <c r="L917" s="17"/>
    </row>
    <row r="918" spans="12:12" x14ac:dyDescent="0.25">
      <c r="L918" s="17"/>
    </row>
    <row r="919" spans="12:12" x14ac:dyDescent="0.25">
      <c r="L919" s="17"/>
    </row>
    <row r="920" spans="12:12" x14ac:dyDescent="0.25">
      <c r="L920" s="17"/>
    </row>
    <row r="921" spans="12:12" x14ac:dyDescent="0.25">
      <c r="L921" s="17"/>
    </row>
    <row r="922" spans="12:12" x14ac:dyDescent="0.25">
      <c r="L922" s="17"/>
    </row>
    <row r="923" spans="12:12" x14ac:dyDescent="0.25">
      <c r="L923" s="17"/>
    </row>
    <row r="924" spans="12:12" x14ac:dyDescent="0.25">
      <c r="L924" s="17"/>
    </row>
    <row r="925" spans="12:12" x14ac:dyDescent="0.25">
      <c r="L925" s="17"/>
    </row>
    <row r="926" spans="12:12" x14ac:dyDescent="0.25">
      <c r="L926" s="17"/>
    </row>
    <row r="927" spans="12:12" x14ac:dyDescent="0.25">
      <c r="L927" s="17"/>
    </row>
    <row r="928" spans="12:12" x14ac:dyDescent="0.25">
      <c r="L928" s="17"/>
    </row>
    <row r="929" spans="12:12" x14ac:dyDescent="0.25">
      <c r="L929" s="17"/>
    </row>
    <row r="930" spans="12:12" x14ac:dyDescent="0.25">
      <c r="L930" s="17"/>
    </row>
    <row r="931" spans="12:12" x14ac:dyDescent="0.25">
      <c r="L931" s="17"/>
    </row>
    <row r="932" spans="12:12" x14ac:dyDescent="0.25">
      <c r="L932" s="17"/>
    </row>
    <row r="933" spans="12:12" x14ac:dyDescent="0.25">
      <c r="L933" s="17"/>
    </row>
    <row r="934" spans="12:12" x14ac:dyDescent="0.25">
      <c r="L934" s="17"/>
    </row>
    <row r="935" spans="12:12" x14ac:dyDescent="0.25">
      <c r="L935" s="17"/>
    </row>
    <row r="936" spans="12:12" x14ac:dyDescent="0.25">
      <c r="L936" s="17"/>
    </row>
    <row r="937" spans="12:12" x14ac:dyDescent="0.25">
      <c r="L937" s="17"/>
    </row>
  </sheetData>
  <mergeCells count="374">
    <mergeCell ref="BI37:BI38"/>
    <mergeCell ref="BJ37:BJ38"/>
    <mergeCell ref="BK37:BK38"/>
    <mergeCell ref="BL37:BL38"/>
    <mergeCell ref="BM37:BM38"/>
    <mergeCell ref="AZ37:AZ38"/>
    <mergeCell ref="AL37:AL38"/>
    <mergeCell ref="O37:O38"/>
    <mergeCell ref="Z37:Z38"/>
    <mergeCell ref="BA37:BA38"/>
    <mergeCell ref="BB37:BB38"/>
    <mergeCell ref="BC37:BC38"/>
    <mergeCell ref="BD37:BD38"/>
    <mergeCell ref="BE37:BE38"/>
    <mergeCell ref="BF37:BF38"/>
    <mergeCell ref="BG37:BG38"/>
    <mergeCell ref="BH37:BH38"/>
    <mergeCell ref="AI37:AI38"/>
    <mergeCell ref="AH37:AH38"/>
    <mergeCell ref="AG37:AG38"/>
    <mergeCell ref="AF37:AF38"/>
    <mergeCell ref="AE37:AE38"/>
    <mergeCell ref="AD37:AD38"/>
    <mergeCell ref="AC37:AC38"/>
    <mergeCell ref="AB37:AB38"/>
    <mergeCell ref="AA37:AA38"/>
    <mergeCell ref="B37:B38"/>
    <mergeCell ref="A37:A38"/>
    <mergeCell ref="Y37:Y38"/>
    <mergeCell ref="X37:X38"/>
    <mergeCell ref="W37:W38"/>
    <mergeCell ref="V37:V38"/>
    <mergeCell ref="U37:U38"/>
    <mergeCell ref="T37:T38"/>
    <mergeCell ref="S37:S38"/>
    <mergeCell ref="R37:R38"/>
    <mergeCell ref="Q37:Q38"/>
    <mergeCell ref="P37:P38"/>
    <mergeCell ref="K37:K38"/>
    <mergeCell ref="J37:J38"/>
    <mergeCell ref="I37:I38"/>
    <mergeCell ref="H37:H38"/>
    <mergeCell ref="G37:G38"/>
    <mergeCell ref="F37:F38"/>
    <mergeCell ref="E37:E38"/>
    <mergeCell ref="D37:D38"/>
    <mergeCell ref="C37:C38"/>
    <mergeCell ref="BH19:BH22"/>
    <mergeCell ref="BI19:BI22"/>
    <mergeCell ref="BJ19:BJ22"/>
    <mergeCell ref="BK19:BK22"/>
    <mergeCell ref="BL19:BL22"/>
    <mergeCell ref="BM19:BM22"/>
    <mergeCell ref="N37:N38"/>
    <mergeCell ref="M37:M38"/>
    <mergeCell ref="L37:L38"/>
    <mergeCell ref="AY37:AY38"/>
    <mergeCell ref="AX37:AX38"/>
    <mergeCell ref="AW37:AW38"/>
    <mergeCell ref="AV37:AV38"/>
    <mergeCell ref="AU37:AU38"/>
    <mergeCell ref="AT37:AT38"/>
    <mergeCell ref="AS37:AS38"/>
    <mergeCell ref="AR37:AR38"/>
    <mergeCell ref="AQ37:AQ38"/>
    <mergeCell ref="AP37:AP38"/>
    <mergeCell ref="AO37:AO38"/>
    <mergeCell ref="AN37:AN38"/>
    <mergeCell ref="AM37:AM38"/>
    <mergeCell ref="AK37:AK38"/>
    <mergeCell ref="AJ37:AJ38"/>
    <mergeCell ref="AY19:AY22"/>
    <mergeCell ref="AZ19:AZ22"/>
    <mergeCell ref="BA19:BA22"/>
    <mergeCell ref="BB19:BB22"/>
    <mergeCell ref="BC19:BC22"/>
    <mergeCell ref="BD19:BD22"/>
    <mergeCell ref="BE19:BE22"/>
    <mergeCell ref="BF19:BF22"/>
    <mergeCell ref="BG19:BG22"/>
    <mergeCell ref="AP19:AP22"/>
    <mergeCell ref="AQ19:AQ22"/>
    <mergeCell ref="AR19:AR22"/>
    <mergeCell ref="AS19:AS22"/>
    <mergeCell ref="AT19:AT22"/>
    <mergeCell ref="AU19:AU22"/>
    <mergeCell ref="AV19:AV22"/>
    <mergeCell ref="AW19:AW22"/>
    <mergeCell ref="AX19:AX22"/>
    <mergeCell ref="S19:S22"/>
    <mergeCell ref="T19:T22"/>
    <mergeCell ref="U19:U22"/>
    <mergeCell ref="V19:V22"/>
    <mergeCell ref="W19:W22"/>
    <mergeCell ref="X19:X22"/>
    <mergeCell ref="AM19:AM22"/>
    <mergeCell ref="AN19:AN22"/>
    <mergeCell ref="AO19:AO22"/>
    <mergeCell ref="J19:J22"/>
    <mergeCell ref="K19:K22"/>
    <mergeCell ref="L19:L22"/>
    <mergeCell ref="M19:M22"/>
    <mergeCell ref="N19:N22"/>
    <mergeCell ref="O19:O22"/>
    <mergeCell ref="P19:P22"/>
    <mergeCell ref="Q19:Q22"/>
    <mergeCell ref="R19:R22"/>
    <mergeCell ref="A19:A22"/>
    <mergeCell ref="B19:B22"/>
    <mergeCell ref="C19:C22"/>
    <mergeCell ref="D19:D22"/>
    <mergeCell ref="E19:E22"/>
    <mergeCell ref="F19:F22"/>
    <mergeCell ref="G19:G22"/>
    <mergeCell ref="H19:H22"/>
    <mergeCell ref="I19:I22"/>
    <mergeCell ref="BB14:BM14"/>
    <mergeCell ref="H15:J15"/>
    <mergeCell ref="K15:W16"/>
    <mergeCell ref="X15:AH15"/>
    <mergeCell ref="AI15:AK15"/>
    <mergeCell ref="AL15:AO15"/>
    <mergeCell ref="AP15:AP17"/>
    <mergeCell ref="AQ15:AR16"/>
    <mergeCell ref="AS15:AS17"/>
    <mergeCell ref="BK15:BM16"/>
    <mergeCell ref="H16:H17"/>
    <mergeCell ref="BG15:BH16"/>
    <mergeCell ref="BI15:BI17"/>
    <mergeCell ref="BJ15:BJ17"/>
    <mergeCell ref="BC15:BC17"/>
    <mergeCell ref="BB15:BB17"/>
    <mergeCell ref="BD15:BF16"/>
    <mergeCell ref="H14:J14"/>
    <mergeCell ref="A66:F66"/>
    <mergeCell ref="AT15:AT17"/>
    <mergeCell ref="AU15:AU17"/>
    <mergeCell ref="AV14:BA14"/>
    <mergeCell ref="AW15:AW17"/>
    <mergeCell ref="AX15:AX17"/>
    <mergeCell ref="AY15:AY17"/>
    <mergeCell ref="AZ15:AZ17"/>
    <mergeCell ref="BA15:BA17"/>
    <mergeCell ref="A14:A18"/>
    <mergeCell ref="B14:G16"/>
    <mergeCell ref="K14:AO14"/>
    <mergeCell ref="I16:J16"/>
    <mergeCell ref="X16:AB16"/>
    <mergeCell ref="AC16:AD16"/>
    <mergeCell ref="AE16:AH16"/>
    <mergeCell ref="AI16:AK16"/>
    <mergeCell ref="AV15:AV17"/>
    <mergeCell ref="AM16:AO16"/>
    <mergeCell ref="AP14:AU14"/>
    <mergeCell ref="X23:X29"/>
    <mergeCell ref="AM23:AM29"/>
    <mergeCell ref="AN23:AN29"/>
    <mergeCell ref="AP23:AP29"/>
    <mergeCell ref="C76:G76"/>
    <mergeCell ref="C77:G77"/>
    <mergeCell ref="B78:B79"/>
    <mergeCell ref="C78:G79"/>
    <mergeCell ref="C80:G80"/>
    <mergeCell ref="C81:G81"/>
    <mergeCell ref="A70:G70"/>
    <mergeCell ref="B73:C73"/>
    <mergeCell ref="C74:G74"/>
    <mergeCell ref="C75:G75"/>
    <mergeCell ref="AQ23:AQ29"/>
    <mergeCell ref="AR23:AR29"/>
    <mergeCell ref="AS23:AS29"/>
    <mergeCell ref="AT23:AT29"/>
    <mergeCell ref="AU23:AU29"/>
    <mergeCell ref="W23:W29"/>
    <mergeCell ref="V23:V29"/>
    <mergeCell ref="U23:U29"/>
    <mergeCell ref="T23:T29"/>
    <mergeCell ref="C88:G88"/>
    <mergeCell ref="C89:G89"/>
    <mergeCell ref="C90:G90"/>
    <mergeCell ref="C91:G91"/>
    <mergeCell ref="C92:G92"/>
    <mergeCell ref="C93:G93"/>
    <mergeCell ref="C82:F82"/>
    <mergeCell ref="C83:F83"/>
    <mergeCell ref="C84:F84"/>
    <mergeCell ref="C85:G85"/>
    <mergeCell ref="C86:G86"/>
    <mergeCell ref="C87:F87"/>
    <mergeCell ref="C101:G101"/>
    <mergeCell ref="C102:G102"/>
    <mergeCell ref="C103:G103"/>
    <mergeCell ref="C104:G104"/>
    <mergeCell ref="C105:G105"/>
    <mergeCell ref="C106:G106"/>
    <mergeCell ref="B94:B95"/>
    <mergeCell ref="C94:G95"/>
    <mergeCell ref="C96:G96"/>
    <mergeCell ref="C97:G97"/>
    <mergeCell ref="C99:F99"/>
    <mergeCell ref="C100:G100"/>
    <mergeCell ref="C107:G107"/>
    <mergeCell ref="C108:F108"/>
    <mergeCell ref="C109:F109"/>
    <mergeCell ref="C139:G139"/>
    <mergeCell ref="C140:G140"/>
    <mergeCell ref="C131:G131"/>
    <mergeCell ref="C132:G132"/>
    <mergeCell ref="C133:G133"/>
    <mergeCell ref="C134:G134"/>
    <mergeCell ref="C135:G135"/>
    <mergeCell ref="C136:G136"/>
    <mergeCell ref="C125:G125"/>
    <mergeCell ref="C126:G126"/>
    <mergeCell ref="C127:G127"/>
    <mergeCell ref="C128:G128"/>
    <mergeCell ref="C129:G129"/>
    <mergeCell ref="C130:G130"/>
    <mergeCell ref="C110:F110"/>
    <mergeCell ref="C111:G111"/>
    <mergeCell ref="C112:G112"/>
    <mergeCell ref="C137:G137"/>
    <mergeCell ref="C119:G119"/>
    <mergeCell ref="C120:G120"/>
    <mergeCell ref="C121:G121"/>
    <mergeCell ref="C122:G122"/>
    <mergeCell ref="C123:G123"/>
    <mergeCell ref="C124:G124"/>
    <mergeCell ref="C113:G113"/>
    <mergeCell ref="C114:G114"/>
    <mergeCell ref="C115:G115"/>
    <mergeCell ref="C116:G116"/>
    <mergeCell ref="C117:F117"/>
    <mergeCell ref="C118:F118"/>
    <mergeCell ref="AV23:AV29"/>
    <mergeCell ref="AW23:AW29"/>
    <mergeCell ref="AX23:AX29"/>
    <mergeCell ref="AY23:AY29"/>
    <mergeCell ref="AZ23:AZ29"/>
    <mergeCell ref="BA23:BA29"/>
    <mergeCell ref="BB23:BB29"/>
    <mergeCell ref="BC23:BC29"/>
    <mergeCell ref="BD23:BD29"/>
    <mergeCell ref="BE23:BE29"/>
    <mergeCell ref="BF23:BF29"/>
    <mergeCell ref="BG23:BG29"/>
    <mergeCell ref="BH23:BH29"/>
    <mergeCell ref="BI23:BI29"/>
    <mergeCell ref="BJ23:BJ29"/>
    <mergeCell ref="BK23:BK29"/>
    <mergeCell ref="BL23:BL29"/>
    <mergeCell ref="BM23:BM29"/>
    <mergeCell ref="A23:A29"/>
    <mergeCell ref="AO23:AO29"/>
    <mergeCell ref="J23:J29"/>
    <mergeCell ref="I23:I29"/>
    <mergeCell ref="H23:H29"/>
    <mergeCell ref="G23:G29"/>
    <mergeCell ref="F23:F29"/>
    <mergeCell ref="E23:E29"/>
    <mergeCell ref="D23:D29"/>
    <mergeCell ref="C23:C29"/>
    <mergeCell ref="B23:B29"/>
    <mergeCell ref="S23:S29"/>
    <mergeCell ref="R23:R29"/>
    <mergeCell ref="Q23:Q29"/>
    <mergeCell ref="P23:P29"/>
    <mergeCell ref="O23:O29"/>
    <mergeCell ref="N23:N29"/>
    <mergeCell ref="M23:M29"/>
    <mergeCell ref="L23:L29"/>
    <mergeCell ref="K23:K29"/>
    <mergeCell ref="A30:A34"/>
    <mergeCell ref="B30:B34"/>
    <mergeCell ref="C30:C34"/>
    <mergeCell ref="D30:D34"/>
    <mergeCell ref="E30:E34"/>
    <mergeCell ref="F30:F34"/>
    <mergeCell ref="G30:G34"/>
    <mergeCell ref="H30:H34"/>
    <mergeCell ref="I30:I34"/>
    <mergeCell ref="BD30:BD34"/>
    <mergeCell ref="BC30:BC34"/>
    <mergeCell ref="BB30:BB34"/>
    <mergeCell ref="BA30:BA34"/>
    <mergeCell ref="AZ30:AZ34"/>
    <mergeCell ref="AY30:AY34"/>
    <mergeCell ref="AX30:AX34"/>
    <mergeCell ref="AW30:AW34"/>
    <mergeCell ref="AV30:AV34"/>
    <mergeCell ref="BM30:BM34"/>
    <mergeCell ref="BL30:BL34"/>
    <mergeCell ref="BK30:BK34"/>
    <mergeCell ref="BJ30:BJ34"/>
    <mergeCell ref="BI30:BI34"/>
    <mergeCell ref="BH30:BH34"/>
    <mergeCell ref="BG30:BG34"/>
    <mergeCell ref="BF30:BF34"/>
    <mergeCell ref="BE30:BE34"/>
    <mergeCell ref="A35:A36"/>
    <mergeCell ref="B35:B36"/>
    <mergeCell ref="C35:C36"/>
    <mergeCell ref="D35:D36"/>
    <mergeCell ref="E35:E36"/>
    <mergeCell ref="F35:F36"/>
    <mergeCell ref="G35:G36"/>
    <mergeCell ref="H35:H36"/>
    <mergeCell ref="I35:I36"/>
    <mergeCell ref="L30:L34"/>
    <mergeCell ref="K30:K34"/>
    <mergeCell ref="J30:J34"/>
    <mergeCell ref="S35:S36"/>
    <mergeCell ref="T35:T36"/>
    <mergeCell ref="U35:U36"/>
    <mergeCell ref="V35:V36"/>
    <mergeCell ref="W35:W36"/>
    <mergeCell ref="X35:X36"/>
    <mergeCell ref="Q30:Q34"/>
    <mergeCell ref="P30:P34"/>
    <mergeCell ref="J35:J36"/>
    <mergeCell ref="K35:K36"/>
    <mergeCell ref="L35:L36"/>
    <mergeCell ref="M35:M36"/>
    <mergeCell ref="N35:N36"/>
    <mergeCell ref="O35:O36"/>
    <mergeCell ref="P35:P36"/>
    <mergeCell ref="Q35:Q36"/>
    <mergeCell ref="R35:R36"/>
    <mergeCell ref="O30:O34"/>
    <mergeCell ref="N30:N34"/>
    <mergeCell ref="M30:M34"/>
    <mergeCell ref="BD35:BD36"/>
    <mergeCell ref="BC35:BC36"/>
    <mergeCell ref="BB35:BB36"/>
    <mergeCell ref="AU35:AU36"/>
    <mergeCell ref="AT35:AT36"/>
    <mergeCell ref="AS35:AS36"/>
    <mergeCell ref="AR35:AR36"/>
    <mergeCell ref="AQ35:AQ36"/>
    <mergeCell ref="AP35:AP36"/>
    <mergeCell ref="BA35:BA36"/>
    <mergeCell ref="AZ35:AZ36"/>
    <mergeCell ref="AY35:AY36"/>
    <mergeCell ref="BM35:BM36"/>
    <mergeCell ref="BL35:BL36"/>
    <mergeCell ref="BK35:BK36"/>
    <mergeCell ref="BJ35:BJ36"/>
    <mergeCell ref="BI35:BI36"/>
    <mergeCell ref="BH35:BH36"/>
    <mergeCell ref="BG35:BG36"/>
    <mergeCell ref="BF35:BF36"/>
    <mergeCell ref="BE35:BE36"/>
    <mergeCell ref="AX35:AX36"/>
    <mergeCell ref="AW35:AW36"/>
    <mergeCell ref="AV35:AV36"/>
    <mergeCell ref="W30:W34"/>
    <mergeCell ref="V30:V34"/>
    <mergeCell ref="U30:U34"/>
    <mergeCell ref="T30:T34"/>
    <mergeCell ref="S30:S34"/>
    <mergeCell ref="R30:R34"/>
    <mergeCell ref="AM30:AM34"/>
    <mergeCell ref="X30:X34"/>
    <mergeCell ref="AN35:AN36"/>
    <mergeCell ref="AO35:AO36"/>
    <mergeCell ref="AM35:AM36"/>
    <mergeCell ref="AU30:AU34"/>
    <mergeCell ref="AT30:AT34"/>
    <mergeCell ref="AS30:AS34"/>
    <mergeCell ref="AR30:AR34"/>
    <mergeCell ref="AQ30:AQ34"/>
    <mergeCell ref="AP30:AP34"/>
    <mergeCell ref="AO30:AO34"/>
    <mergeCell ref="AN30:AN34"/>
  </mergeCells>
  <phoneticPr fontId="2" type="noConversion"/>
  <pageMargins left="0.511811024" right="0.511811024" top="0.78740157499999996" bottom="0.78740157499999996" header="0.31496062000000002" footer="0.31496062000000002"/>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FGB LICITAÇÕES FEVEREIRO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cgmrb</cp:lastModifiedBy>
  <dcterms:created xsi:type="dcterms:W3CDTF">2022-04-12T10:34:13Z</dcterms:created>
  <dcterms:modified xsi:type="dcterms:W3CDTF">2024-04-08T18:26:54Z</dcterms:modified>
</cp:coreProperties>
</file>