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 tabRatio="799"/>
  </bookViews>
  <sheets>
    <sheet name="FGB LICITAÇÃO MAR 2022" sheetId="1" r:id="rId1"/>
  </sheets>
  <definedNames>
    <definedName name="_xlnm._FilterDatabase" localSheetId="0" hidden="1">'FGB LICITAÇÃO MAR 2022'!$AV$1:$AV$66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O20" i="1" l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19" i="1"/>
  <c r="AK59" i="1"/>
  <c r="AN59" i="1"/>
  <c r="AM59" i="1"/>
  <c r="AL59" i="1"/>
  <c r="AH59" i="1"/>
  <c r="AG59" i="1"/>
  <c r="O59" i="1"/>
  <c r="AO59" i="1" l="1"/>
</calcChain>
</file>

<file path=xl/sharedStrings.xml><?xml version="1.0" encoding="utf-8"?>
<sst xmlns="http://schemas.openxmlformats.org/spreadsheetml/2006/main" count="668" uniqueCount="393">
  <si>
    <t>PODER EXECUTIVO MUNICIPAL</t>
  </si>
  <si>
    <t>PRESTAÇÃO DE CONTAS MENSAL - EXERCÍCIO 2022</t>
  </si>
  <si>
    <t>RESOLUÇÃO Nº 87, DE 28 DE NOVEMBRO DE 2013 - TRIBUNAL DE CONTAS DO ESTADO DO ACRE</t>
  </si>
  <si>
    <t>Manual de Referência - Anexos IV, VI, VII, VIII e IX</t>
  </si>
  <si>
    <t xml:space="preserve"> 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</si>
  <si>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</si>
  <si>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</si>
  <si>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</si>
  <si>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</si>
  <si>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</si>
  <si>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</si>
  <si>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</si>
  <si>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Registro de Preços</t>
  </si>
  <si>
    <t>Especificações do Contrato</t>
  </si>
  <si>
    <t>Especificações de Termo Aditivo ou Termo de Apostilamento</t>
  </si>
  <si>
    <t>Apostilamento</t>
  </si>
  <si>
    <t xml:space="preserve">Execução Financeira </t>
  </si>
  <si>
    <t>Nº da Ata</t>
  </si>
  <si>
    <t>Vigência da Ata</t>
  </si>
  <si>
    <t>Nº do DOE de publicação da Ata</t>
  </si>
  <si>
    <t>Órgão Gerenciador</t>
  </si>
  <si>
    <t>Nº do DOE de publicação do extrato da Ata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</si>
  <si>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</si>
  <si>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</si>
  <si>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</si>
  <si>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</si>
  <si>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</si>
  <si>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</si>
  <si>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</si>
  <si>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</si>
  <si>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</si>
  <si>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no exercício de referência</t>
  </si>
  <si>
    <t>Em andamento no exercício de referência</t>
  </si>
  <si>
    <t>Paralisações</t>
  </si>
  <si>
    <t>Nº da Ata de Registro de Preços</t>
  </si>
  <si>
    <t>Art. 57 - LF nº 8.666/93</t>
  </si>
  <si>
    <t>Art. 65, caput e §§ 1º a 6º - LF nº 8.666/93</t>
  </si>
  <si>
    <t>Art. 65, § 8º - LF nº 8.666/93</t>
  </si>
  <si>
    <t>Valor da despesa com a contratação</t>
  </si>
  <si>
    <t>Nº Processo Administrativo</t>
  </si>
  <si>
    <t>Nº da Licitação</t>
  </si>
  <si>
    <t xml:space="preserve">Modalidade </t>
  </si>
  <si>
    <t>Objeto</t>
  </si>
  <si>
    <t>Nº DOE da publicação do Edital</t>
  </si>
  <si>
    <t>Início</t>
  </si>
  <si>
    <t>Término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</si>
  <si>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</si>
  <si>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</si>
  <si>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</si>
  <si>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</si>
  <si>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</si>
  <si>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</si>
  <si>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</si>
  <si>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</si>
  <si>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</si>
  <si>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</si>
  <si>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</si>
  <si>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</si>
  <si>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</si>
  <si>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 xml:space="preserve">Nº do Termo </t>
  </si>
  <si>
    <t>Motivo da alteração</t>
  </si>
  <si>
    <t>% de acréscimo</t>
  </si>
  <si>
    <t>% de supressão</t>
  </si>
  <si>
    <t>Valor do acréscimo</t>
  </si>
  <si>
    <t>Valor da supressão</t>
  </si>
  <si>
    <t>Data da concessão do reajuste</t>
  </si>
  <si>
    <t>% de reajuste</t>
  </si>
  <si>
    <t>Valor do reajuste</t>
  </si>
  <si>
    <t>Valor do Contrato após alteração</t>
  </si>
  <si>
    <t>Executado até o exercício anterior</t>
  </si>
  <si>
    <t xml:space="preserve"> Executado no Exercício de referência</t>
  </si>
  <si>
    <t xml:space="preserve">Total Acumulado 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</si>
  <si>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</si>
  <si>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</si>
  <si>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</si>
  <si>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</si>
  <si>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</si>
  <si>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</si>
  <si>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</si>
  <si>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</si>
  <si>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</si>
  <si>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</si>
  <si>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</si>
  <si>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</si>
  <si>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</si>
  <si>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</si>
  <si>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</si>
  <si>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</si>
  <si>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</si>
  <si>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</si>
  <si>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</si>
  <si>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</si>
  <si>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</si>
  <si>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</si>
  <si>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</si>
  <si>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</si>
  <si>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(t)</t>
  </si>
  <si>
    <t>(u)</t>
  </si>
  <si>
    <t>(v)</t>
  </si>
  <si>
    <t>(x)</t>
  </si>
  <si>
    <t>(y)</t>
  </si>
  <si>
    <t>(z)</t>
  </si>
  <si>
    <t>(aa)</t>
  </si>
  <si>
    <t>(ab)</t>
  </si>
  <si>
    <t>(ac)</t>
  </si>
  <si>
    <t>(ad)</t>
  </si>
  <si>
    <t>(ae)</t>
  </si>
  <si>
    <t>(af)</t>
  </si>
  <si>
    <t>(ag)</t>
  </si>
  <si>
    <t>(ah)</t>
  </si>
  <si>
    <t>(ai)</t>
  </si>
  <si>
    <t>(aj)</t>
  </si>
  <si>
    <t>(ak)</t>
  </si>
  <si>
    <t>(al) = (n) - (ah) + (ag) + (ak)</t>
  </si>
  <si>
    <t>(am)</t>
  </si>
  <si>
    <t>(an)</t>
  </si>
  <si>
    <t>(ao) = (am) + (an)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</si>
  <si>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</si>
  <si>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</si>
  <si>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</si>
  <si>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</si>
  <si>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</si>
  <si>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</si>
  <si>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</si>
  <si>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</si>
  <si>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</si>
  <si>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</si>
  <si>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</si>
  <si>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</si>
  <si>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</si>
  <si>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</si>
  <si>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</si>
  <si>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</si>
  <si>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</si>
  <si>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</si>
  <si>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</si>
  <si>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</si>
  <si>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</si>
  <si>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</si>
  <si>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</si>
  <si>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</si>
  <si>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007/2020</t>
  </si>
  <si>
    <t>037/2019</t>
  </si>
  <si>
    <t>Pregão Presencial - SRP n°037/2019</t>
  </si>
  <si>
    <t>Menor Preço por item</t>
  </si>
  <si>
    <t>LOCAÇÃO DE IMPRESSORAS, COM ASSISTÊNCIA TÉCNICA</t>
  </si>
  <si>
    <t>12.548/2019</t>
  </si>
  <si>
    <t>040/2019</t>
  </si>
  <si>
    <t>015/2020</t>
  </si>
  <si>
    <t>DUX COMÉRCIO - LTDA</t>
  </si>
  <si>
    <t>05.502.105/0001-62</t>
  </si>
  <si>
    <t>12.762/2020</t>
  </si>
  <si>
    <t>33.90.39.00</t>
  </si>
  <si>
    <t>PRAZO</t>
  </si>
  <si>
    <t>12.639/2019</t>
  </si>
  <si>
    <t>SEMSA</t>
  </si>
  <si>
    <t>025/2019</t>
  </si>
  <si>
    <t>703/2016</t>
  </si>
  <si>
    <t>Pregão Presencial - SRP  n°703/2016</t>
  </si>
  <si>
    <t>Menor Preço Global</t>
  </si>
  <si>
    <t>SERVIÇO DE LIMPEZA E CONSERVAÇÃO, VISANDO À OBTENÇÃO DE ADEQUADAS CONDIÇÕES DE SALUBRIDADE E HIGIENE.</t>
  </si>
  <si>
    <t>12.113/2017</t>
  </si>
  <si>
    <t xml:space="preserve"> 080/2018</t>
  </si>
  <si>
    <t>118/2019</t>
  </si>
  <si>
    <t>TEC NEWS - EIRELI</t>
  </si>
  <si>
    <t>05.608.779/0001-46</t>
  </si>
  <si>
    <t>12.617/2019</t>
  </si>
  <si>
    <t>CONVENÇÃO COLETIVA</t>
  </si>
  <si>
    <t>12.412/2018</t>
  </si>
  <si>
    <t>SEE</t>
  </si>
  <si>
    <t>12.659/2019</t>
  </si>
  <si>
    <t>008/2020</t>
  </si>
  <si>
    <t>110/2019</t>
  </si>
  <si>
    <t>Pregão Presencial - SRP n°110/2019</t>
  </si>
  <si>
    <t>SERVIÇO TERCEIRIZAO PARA APOIO TÉCNICO E ATIVIDADE AUXILIARES.</t>
  </si>
  <si>
    <t>12.653/2019</t>
  </si>
  <si>
    <t>002/2020</t>
  </si>
  <si>
    <t>017/2020</t>
  </si>
  <si>
    <t>F.M. TERCEIRIZAÇÃO</t>
  </si>
  <si>
    <t>20.345.453/0001-67</t>
  </si>
  <si>
    <t>12.757/2020</t>
  </si>
  <si>
    <t>12.728/2020</t>
  </si>
  <si>
    <t>RBTRANS</t>
  </si>
  <si>
    <t>12.756/2020</t>
  </si>
  <si>
    <t>020/2020</t>
  </si>
  <si>
    <t>006/2020</t>
  </si>
  <si>
    <t>Pregão Eletrônico- SRP n°006/2018</t>
  </si>
  <si>
    <t>Menor taxa de administração</t>
  </si>
  <si>
    <t>IMPLEMENTAÇÃO E OPERACIONALIZAÇÃO DE SISTEMA INFORMATIZADO DE ABASTECIMENTO E ADMINISTRAÇÃO DAS DESPESAS</t>
  </si>
  <si>
    <t>12.447/2018</t>
  </si>
  <si>
    <t>001/2019</t>
  </si>
  <si>
    <t>092/2019</t>
  </si>
  <si>
    <t>LINK CARD ADMINISTRADORA DE BENEFÍCIO EIRELI</t>
  </si>
  <si>
    <t>12.039.966/0001-11</t>
  </si>
  <si>
    <t>06/062019</t>
  </si>
  <si>
    <t>12.574/2019</t>
  </si>
  <si>
    <t>12.486/2019</t>
  </si>
  <si>
    <t>SEAD</t>
  </si>
  <si>
    <t>030/2021</t>
  </si>
  <si>
    <t>009/2020</t>
  </si>
  <si>
    <t>Pregão Eletrônico- SRP n°009/2020</t>
  </si>
  <si>
    <t>Menor Preço por Item</t>
  </si>
  <si>
    <t>SERVIÇO TERCEIRIZADO PARA APOIO ADMINISTRATIVO E OPERACIONA.</t>
  </si>
  <si>
    <t>12.725/2020</t>
  </si>
  <si>
    <t>089/2020</t>
  </si>
  <si>
    <t>102/2021</t>
  </si>
  <si>
    <t>NORTE CENTRO DE DISTRIBUIÇÃO EIRELI</t>
  </si>
  <si>
    <t>21.813.150/0001-94</t>
  </si>
  <si>
    <t>13.090/2021</t>
  </si>
  <si>
    <t>12.938/2020</t>
  </si>
  <si>
    <t>13.108/2021</t>
  </si>
  <si>
    <t>243/2019</t>
  </si>
  <si>
    <t>061/2019</t>
  </si>
  <si>
    <t>Pregão Presencial- SRP n°061/2019</t>
  </si>
  <si>
    <t xml:space="preserve">LOCAÇÃO DE VEICULOS </t>
  </si>
  <si>
    <t>12.610/2019</t>
  </si>
  <si>
    <t>013/2019</t>
  </si>
  <si>
    <t xml:space="preserve"> W.O PEREIRA</t>
  </si>
  <si>
    <t>18.765.432/0001-59</t>
  </si>
  <si>
    <t>12.648/2019</t>
  </si>
  <si>
    <t>IPC-FIPE</t>
  </si>
  <si>
    <t>12.624/2019</t>
  </si>
  <si>
    <t>SASDH</t>
  </si>
  <si>
    <t>12.641/2019</t>
  </si>
  <si>
    <t>050/2021</t>
  </si>
  <si>
    <t>026/2020</t>
  </si>
  <si>
    <t>Pregão Eletrônico - SRP n°026/2020</t>
  </si>
  <si>
    <t>SERVIÇO DE LOCAÇÃO DE EQUIPAMENTOS DE INFORMÁTICA</t>
  </si>
  <si>
    <t>12.839/2020</t>
  </si>
  <si>
    <t>023/2020</t>
  </si>
  <si>
    <t>007/2022</t>
  </si>
  <si>
    <t>I9 SOLUÇÕES</t>
  </si>
  <si>
    <t>04.361.899/0001-29</t>
  </si>
  <si>
    <t>13.209/2022</t>
  </si>
  <si>
    <t>12.944/2020</t>
  </si>
  <si>
    <t>103/2021</t>
  </si>
  <si>
    <t>072/2021</t>
  </si>
  <si>
    <t>Pregão Eletrônico - SRP n°072/2021</t>
  </si>
  <si>
    <t>LOCAÇÃO DE BANHEIROS QUÍMICOS</t>
  </si>
  <si>
    <t>13.158/2021</t>
  </si>
  <si>
    <t>003/2021</t>
  </si>
  <si>
    <t>174/2021</t>
  </si>
  <si>
    <t>LOCA MAQUINAS</t>
  </si>
  <si>
    <t>08.488.130/0001-27</t>
  </si>
  <si>
    <t>13.177/2021</t>
  </si>
  <si>
    <t>097/2021</t>
  </si>
  <si>
    <t>004/2021</t>
  </si>
  <si>
    <t>Pregão Presencial - SRP n°004/2021</t>
  </si>
  <si>
    <t>LOCAÇÃO DE EQUIPAMENTOS DE SONORIZAÇÃO, TENDAS, PALCOS, MESAS, CADEIRAS, VÍDEO E ILUMINAÇÃO PARA EVENTOS</t>
  </si>
  <si>
    <t>12.979/2021</t>
  </si>
  <si>
    <t>045/2021</t>
  </si>
  <si>
    <t>001/2022</t>
  </si>
  <si>
    <t>P.H SANTOS OLIVEIRA EIRELI</t>
  </si>
  <si>
    <t>19.726.336/0001-64</t>
  </si>
  <si>
    <t>13.212/2022</t>
  </si>
  <si>
    <t>PMCS</t>
  </si>
  <si>
    <t>113/2021</t>
  </si>
  <si>
    <t>SERVIÇO DE APRESENTAÇÃO MUSICAL PARA EVENTO NATAL DE VIDA, ESPERANÇA E DIGNIDADE NOS DIAS 14, 15, 16 E 17 DE DEZEMBRO</t>
  </si>
  <si>
    <t>193/2021</t>
  </si>
  <si>
    <t>ABÍLIO BENTO FILHO</t>
  </si>
  <si>
    <t>359.673.822-91</t>
  </si>
  <si>
    <t>13.200/2022</t>
  </si>
  <si>
    <t>33.90.92.00</t>
  </si>
  <si>
    <t>Credenciamento artistico</t>
  </si>
  <si>
    <t>Art 25 lei 8.667</t>
  </si>
  <si>
    <t>12.983/2022</t>
  </si>
  <si>
    <t>139/2021</t>
  </si>
  <si>
    <t xml:space="preserve">SERVIÇOS DE APRESENTAÇÃO MUSICAL PARA ATENDER UM EVENTO NATALINO NO DIA 31 DE DEZEMBRO NA GAMELEIRA </t>
  </si>
  <si>
    <t>209/20211</t>
  </si>
  <si>
    <t>13.213/2022</t>
  </si>
  <si>
    <t>126/2021</t>
  </si>
  <si>
    <t>SERVIÇO DE APRESENTAÇÃO DE UM ARTISTA PARA INTERPRETE DE PERSONAGEM PAPAI NOEL PARA O EVENTO NATAL DE VIDA NOS DIAS 14, 15, 16, 17, 18, 19, 20, 21, 22, 23, 24 E 25</t>
  </si>
  <si>
    <t>199/2021</t>
  </si>
  <si>
    <t>JOCILENE DE OLIVEIRA BARROSO</t>
  </si>
  <si>
    <t>835.187.382-91</t>
  </si>
  <si>
    <t>13.198/2022</t>
  </si>
  <si>
    <t>13.217/2022</t>
  </si>
  <si>
    <t>090/2021</t>
  </si>
  <si>
    <t>CONTRATAÇÃO DE SERVIÇO DE GRAFITAGEM PARA ATENDER A 8º SEMANA HIP HOP NA PRAÇA CIDADE DA CRIANÇA.</t>
  </si>
  <si>
    <t>162/2021</t>
  </si>
  <si>
    <t>JOSÉ ALBERTO DA SILVA COSTA JÚNIOR</t>
  </si>
  <si>
    <t>083.038.507-09</t>
  </si>
  <si>
    <t>138/2021</t>
  </si>
  <si>
    <t>CONTRATAÇÃO DE SERVIÇO DE APRESENTAÇÃO MUSICAL COM VOZ E INSTRUMENTO PARA ATENDER UM EVENTO NO MERCADO ELIAS MANSOUR NO DIA 31 DE DEZEMBRO.</t>
  </si>
  <si>
    <t>210/2021</t>
  </si>
  <si>
    <t>HERLEILSON PEREIRA LOPES</t>
  </si>
  <si>
    <t>509.077.942-20</t>
  </si>
  <si>
    <t>13.167/2021</t>
  </si>
  <si>
    <t>141/2021</t>
  </si>
  <si>
    <t>SERVIÇO DE ARTISTA PARA APRESENTAÇÃO MUSICAL COM VOZ E INSTRUMENTO PARA ATENDER ATIVIDADE NATALINA MERCADO ELIAS MANSOUR.</t>
  </si>
  <si>
    <t>211/2021</t>
  </si>
  <si>
    <t>7/2022</t>
  </si>
  <si>
    <t>Constitui objeto do presente contrato a prestação de serviço de um artista para apresentação com voz e instrumento, para atender a uma apresentação no Auditório da OAB</t>
  </si>
  <si>
    <t>10/2022</t>
  </si>
  <si>
    <t>MARCELA ASSEM DA SILVA</t>
  </si>
  <si>
    <t>767.230.972.20</t>
  </si>
  <si>
    <t>13.247/2022</t>
  </si>
  <si>
    <t>33.90.36.00</t>
  </si>
  <si>
    <t>08/2022</t>
  </si>
  <si>
    <t>Constitui objeto do presente contrato a prestação de serviço de um artista para apresentação de performance, para atender o evento recreativo do dia D de vacinação do COVID-19 para as crianças</t>
  </si>
  <si>
    <t>11/2022</t>
  </si>
  <si>
    <t>LUIS EDUARDO FERREIRA DA SILVA (PJ)</t>
  </si>
  <si>
    <t>35.462.918/0001-37</t>
  </si>
  <si>
    <t>13.251/2022</t>
  </si>
  <si>
    <t>Constitui objeto do presente contrato a prestação de serviço de um artista para apresentação com voz e instrumento, para atender um evento em alusão ao Dia Internacional pela Eliminação da Discriminação Racial</t>
  </si>
  <si>
    <t>15/2022</t>
  </si>
  <si>
    <t>LARRISA DE SOUZA PONTES</t>
  </si>
  <si>
    <t>712.880.582.68</t>
  </si>
  <si>
    <t>13.252/2022</t>
  </si>
  <si>
    <t>Constitui objeto do presente contrato a prestação de serviço de um artista para apresentação com voz e instrumento, para atender um evento de programação Musical</t>
  </si>
  <si>
    <t>16/2022</t>
  </si>
  <si>
    <t>RAIMUNDO NONATO MONETEIRO</t>
  </si>
  <si>
    <t>655.667.342.00</t>
  </si>
  <si>
    <t>12/2022</t>
  </si>
  <si>
    <t>Constitui objeto do presente contrato a prestação de serviço de um artista para apresentação de contação de Estórias</t>
  </si>
  <si>
    <t>17/2022</t>
  </si>
  <si>
    <t>NAIARA SILVA PINHEIRO</t>
  </si>
  <si>
    <t>006.157.762-64</t>
  </si>
  <si>
    <t>13.256/2022</t>
  </si>
  <si>
    <t>13/2022</t>
  </si>
  <si>
    <t>Constitui objeto do presente contrato a prestação de serviço de um artista para apresentação com voz e instrumento, para atender o evento de Feira Economia Solidária</t>
  </si>
  <si>
    <t>18/2022</t>
  </si>
  <si>
    <t>ANTÔNIO DE OLIVEIRA SILVA</t>
  </si>
  <si>
    <t>605.565.522-53</t>
  </si>
  <si>
    <t>14/2022</t>
  </si>
  <si>
    <t>Constitui objeto do presente contrato a prestação de serviço de um artista para apresentação de literatura, contação de estória, para atender as palestras e capacitação sobre o acolhimento à população LGBTQIA+</t>
  </si>
  <si>
    <t>20/2022</t>
  </si>
  <si>
    <t>LUÍS EDUARDO FERREIRA DA SILVA</t>
  </si>
  <si>
    <t>022.925.082-30</t>
  </si>
  <si>
    <t>13.259/2022</t>
  </si>
  <si>
    <t>Constitui objeto do presente contrato a prestação de serviço de um artista para apresentação de Voz e Instrumento, para atender o evento Feira na Comunidade do Manoel Julião</t>
  </si>
  <si>
    <t>21/2022</t>
  </si>
  <si>
    <t>VERÔNICA DE SOUZA CAVALCANTE</t>
  </si>
  <si>
    <t>004.953.882-97</t>
  </si>
  <si>
    <t xml:space="preserve">. Constitui objeto do presente contrato a prestação de serviço de um artista para apresentação de Voz e Instrumento, para atender um evento de acolhimento e atendimento à população LGBTQIA+ </t>
  </si>
  <si>
    <t>22/2022</t>
  </si>
  <si>
    <t>GILVILESOM DA SILVA ESPÍNDOLA</t>
  </si>
  <si>
    <t>022.600.812-66</t>
  </si>
  <si>
    <t>Constitui objeto do presente contrato a prestação de serviço de um artista para apresentação de voz e instrumento, para atender um evento Feira Economia Solidária</t>
  </si>
  <si>
    <t>23/2022</t>
  </si>
  <si>
    <t>AGLENI SOARES MIRANDA</t>
  </si>
  <si>
    <t>804.985.662-34</t>
  </si>
  <si>
    <t>13.262/2022</t>
  </si>
  <si>
    <t>Constitui objeto do presente contrato a prestação de serviço de um artista para apresentação de uma Banda de Samba, para atender uma Feijoada/show para finalidade de arrecadar fundos para produção e realização da festa do dia das mães</t>
  </si>
  <si>
    <t>24/2022</t>
  </si>
  <si>
    <t>MESSIAS LUIZ CAVALCANTE</t>
  </si>
  <si>
    <t>722.131.082-34</t>
  </si>
  <si>
    <t>19/2022</t>
  </si>
  <si>
    <t>. Constitui objeto do presente contrato a prestação de serviço de um artista para apresentação de Voz e Instrumento, para atender um evento Feira Solidária no Novo Mercado Velho</t>
  </si>
  <si>
    <t>25/2022</t>
  </si>
  <si>
    <t>ANDRIELE GOMES MONTEIRO</t>
  </si>
  <si>
    <t>066.718.442-01</t>
  </si>
  <si>
    <t>Constitui objeto do presente contrato a prestação de serviço de um artista para apresentação de Voz e Instrumento, para atender o evento I Feira de Economia Solidária</t>
  </si>
  <si>
    <t>26/2022</t>
  </si>
  <si>
    <t>AIRTON SOUZA DA SILVA</t>
  </si>
  <si>
    <t>010.916.682-56</t>
  </si>
  <si>
    <t>Constitui objeto do presente contrato a prestação de serviço de um artista para apresentação de Voz e Instrumento, para atender uma Feira</t>
  </si>
  <si>
    <t>28/2022</t>
  </si>
  <si>
    <t>FERDINEY FERREIRA DA SILVA</t>
  </si>
  <si>
    <t>595.417.502-06</t>
  </si>
  <si>
    <t>Constitui objeto do presente contrato a prestação de serviço de um artista para apresentação de Voz e Instrumento, para atender um evento musical</t>
  </si>
  <si>
    <t>29/2022</t>
  </si>
  <si>
    <t>FRANCINEIDE FREITAS DE SOUZA</t>
  </si>
  <si>
    <t>877.732.362-91</t>
  </si>
  <si>
    <t>140/2021</t>
  </si>
  <si>
    <t>Contratação de serviço de trem da alegria para atender ao evento natalino da quadra poliesportiva do bairro jequitibá</t>
  </si>
  <si>
    <t>212/2021</t>
  </si>
  <si>
    <t>CID AUGUSTO DE HOLANDA TAVARES</t>
  </si>
  <si>
    <t>701.045.142-72</t>
  </si>
  <si>
    <t>Constitui objeto do presente contrato a prestação de serviço de um artista para apresentação de Voz e Instrumento para atender a uma apresentação musical</t>
  </si>
  <si>
    <t>30/2022</t>
  </si>
  <si>
    <t>JOÃO PAULO OLIVEIRA DA SILVA</t>
  </si>
  <si>
    <t>803.609.392-87</t>
  </si>
  <si>
    <t>106/2020</t>
  </si>
  <si>
    <t>Constitui objeto do presente contrato a contratação de empresa especializada no fornecimento de aquisição de material esportivo para atender as necessidades da Diretoria de Esporte e Lazer da Fundação Municipal de Cultura, Esporte e Lazer Garibaldi Brasil - FGB.</t>
  </si>
  <si>
    <t>164/2021</t>
  </si>
  <si>
    <t>H. J. RODRIGUES FILHO</t>
  </si>
  <si>
    <t>00.531.615/0001-44</t>
  </si>
  <si>
    <t>13.179/2021</t>
  </si>
  <si>
    <t>33.90.30.00</t>
  </si>
  <si>
    <t>093/2021</t>
  </si>
  <si>
    <t>AQUISIÇÃO DE EQUIPAMENTO PERMANENTE (VENTILADORES DE PAREDE)</t>
  </si>
  <si>
    <t>175/2021</t>
  </si>
  <si>
    <t>R. AUGUSTO FRARI - EPP</t>
  </si>
  <si>
    <t>27.582.120/0001-09</t>
  </si>
  <si>
    <t>13.187/2021</t>
  </si>
  <si>
    <t xml:space="preserve">DISPENSA </t>
  </si>
  <si>
    <r>
      <t>IDENTIFICAÇÃO DO ÓRGÃO/ENTIDADE/FUNDO:</t>
    </r>
    <r>
      <rPr>
        <b/>
        <sz val="10"/>
        <rFont val="Arial"/>
        <family val="2"/>
      </rPr>
      <t xml:space="preserve"> FUNDAÇÃO MUNICIPAL DE CULTURA, ESPORTE E LAZER GARIBALDI BRASIL - FGB</t>
    </r>
  </si>
  <si>
    <r>
      <t xml:space="preserve">REALIZADO ATÉ O MÊS/ANO (ACUMULADO): </t>
    </r>
    <r>
      <rPr>
        <b/>
        <sz val="10"/>
        <rFont val="Arial"/>
        <family val="2"/>
      </rPr>
      <t>JANEIRO A MARÇO DE 2022</t>
    </r>
  </si>
  <si>
    <t>TOTAL</t>
  </si>
  <si>
    <r>
      <t>Nome do responsável pela elaboração:</t>
    </r>
    <r>
      <rPr>
        <b/>
        <sz val="10"/>
        <rFont val="Arial"/>
        <family val="2"/>
      </rPr>
      <t xml:space="preserve"> NILMARA DE LIMA PINTO </t>
    </r>
  </si>
  <si>
    <r>
      <t xml:space="preserve">Nome do titular do Órgão/Entidade/Fundo (no exercício do cargo): </t>
    </r>
    <r>
      <rPr>
        <b/>
        <sz val="10"/>
        <rFont val="Arial"/>
        <family val="2"/>
      </rPr>
      <t>PEDRO HENRIQUE LIMA E SILVA</t>
    </r>
  </si>
  <si>
    <r>
      <t>Data da emissão:</t>
    </r>
    <r>
      <rPr>
        <b/>
        <sz val="10"/>
        <rFont val="Arial"/>
        <family val="2"/>
      </rPr>
      <t xml:space="preserve"> 12/04/2022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</si>
</sst>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7">
    <xf numFmtId="0" fontId="0" fillId="0" borderId="0" xfId="0"/>
    <xf numFmtId="0" fontId="1" fillId="0" borderId="15" xfId="0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14" fontId="2" fillId="0" borderId="13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14" fontId="2" fillId="0" borderId="10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14" fontId="2" fillId="0" borderId="10" xfId="0" applyNumberFormat="1" applyFont="1" applyFill="1" applyBorder="1" applyAlignment="1">
      <alignment horizontal="center" vertical="center" wrapText="1"/>
    </xf>
    <xf numFmtId="10" fontId="2" fillId="0" borderId="10" xfId="0" applyNumberFormat="1" applyFont="1" applyFill="1" applyBorder="1" applyAlignment="1">
      <alignment horizontal="center" vertical="center" wrapText="1"/>
    </xf>
    <xf numFmtId="164" fontId="2" fillId="0" borderId="10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14" fontId="2" fillId="0" borderId="12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14" fontId="2" fillId="0" borderId="12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10" fontId="2" fillId="0" borderId="10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14" fontId="2" fillId="0" borderId="1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17" fontId="2" fillId="0" borderId="6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17" fontId="2" fillId="0" borderId="8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 wrapText="1"/>
    </xf>
    <xf numFmtId="44" fontId="2" fillId="0" borderId="0" xfId="1" applyFont="1" applyFill="1" applyAlignment="1">
      <alignment horizontal="left" vertical="center"/>
    </xf>
    <xf numFmtId="44" fontId="1" fillId="0" borderId="0" xfId="1" applyFont="1" applyFill="1" applyAlignment="1">
      <alignment horizontal="left" vertical="center"/>
    </xf>
    <xf numFmtId="44" fontId="1" fillId="0" borderId="0" xfId="1" applyFont="1" applyFill="1" applyAlignment="1">
      <alignment horizontal="left" vertical="center" wrapText="1"/>
    </xf>
    <xf numFmtId="44" fontId="1" fillId="0" borderId="10" xfId="1" applyFont="1" applyFill="1" applyBorder="1" applyAlignment="1">
      <alignment horizontal="center" vertical="center" wrapText="1"/>
    </xf>
    <xf numFmtId="44" fontId="1" fillId="0" borderId="15" xfId="1" applyFont="1" applyFill="1" applyBorder="1" applyAlignment="1">
      <alignment horizontal="center" vertical="center" wrapText="1"/>
    </xf>
    <xf numFmtId="44" fontId="2" fillId="0" borderId="13" xfId="1" applyFont="1" applyFill="1" applyBorder="1" applyAlignment="1">
      <alignment horizontal="center" vertical="center"/>
    </xf>
    <xf numFmtId="44" fontId="2" fillId="0" borderId="10" xfId="1" applyFont="1" applyFill="1" applyBorder="1" applyAlignment="1">
      <alignment horizontal="center" vertical="center"/>
    </xf>
    <xf numFmtId="44" fontId="2" fillId="0" borderId="10" xfId="1" applyFont="1" applyFill="1" applyBorder="1" applyAlignment="1">
      <alignment horizontal="center" vertical="center" wrapText="1"/>
    </xf>
    <xf numFmtId="44" fontId="1" fillId="0" borderId="0" xfId="1" applyFont="1" applyFill="1" applyAlignment="1">
      <alignment vertical="center" wrapText="1"/>
    </xf>
    <xf numFmtId="44" fontId="2" fillId="0" borderId="0" xfId="1" applyFont="1" applyFill="1" applyAlignment="1">
      <alignment vertical="center"/>
    </xf>
    <xf numFmtId="44" fontId="2" fillId="0" borderId="13" xfId="1" applyFont="1" applyFill="1" applyBorder="1" applyAlignment="1">
      <alignment horizontal="center" vertical="center" wrapText="1"/>
    </xf>
    <xf numFmtId="44" fontId="1" fillId="0" borderId="10" xfId="1" applyFont="1" applyFill="1" applyBorder="1" applyAlignment="1">
      <alignment horizontal="center" vertical="center" wrapText="1"/>
    </xf>
    <xf numFmtId="44" fontId="2" fillId="0" borderId="12" xfId="1" applyFont="1" applyFill="1" applyBorder="1" applyAlignment="1">
      <alignment horizontal="center" vertical="center"/>
    </xf>
    <xf numFmtId="3" fontId="2" fillId="0" borderId="12" xfId="0" applyNumberFormat="1" applyFont="1" applyFill="1" applyBorder="1" applyAlignment="1">
      <alignment horizontal="center" vertical="center" wrapText="1"/>
    </xf>
    <xf numFmtId="44" fontId="2" fillId="0" borderId="12" xfId="1" applyFont="1" applyFill="1" applyBorder="1" applyAlignment="1">
      <alignment horizontal="center" vertical="center" wrapText="1"/>
    </xf>
    <xf numFmtId="44" fontId="1" fillId="0" borderId="22" xfId="1" applyFont="1" applyFill="1" applyBorder="1" applyAlignment="1">
      <alignment vertical="center" wrapText="1"/>
    </xf>
    <xf numFmtId="44" fontId="1" fillId="0" borderId="18" xfId="1" applyFont="1" applyFill="1" applyBorder="1" applyAlignment="1">
      <alignment vertical="center" wrapText="1"/>
    </xf>
    <xf numFmtId="2" fontId="1" fillId="0" borderId="18" xfId="0" applyNumberFormat="1" applyFont="1" applyFill="1" applyBorder="1" applyAlignment="1">
      <alignment vertical="center" wrapText="1"/>
    </xf>
    <xf numFmtId="2" fontId="1" fillId="0" borderId="19" xfId="0" applyNumberFormat="1" applyFont="1" applyFill="1" applyBorder="1" applyAlignment="1">
      <alignment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3</xdr:row>
      <xdr:rowOff>0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CE0A75A1-2263-4779-9565-9D5A7F9E5A1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52562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0</xdr:row>
      <xdr:rowOff>0</xdr:rowOff>
    </xdr:from>
    <xdr:to>
      <xdr:col>1</xdr:col>
      <xdr:colOff>581024</xdr:colOff>
      <xdr:row>2</xdr:row>
      <xdr:rowOff>133350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A16004A6-AB86-4011-BF5B-979F2793CBE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0"/>
          <a:ext cx="476249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66"/>
  <sheetViews>
    <sheetView tabSelected="1" workbookViewId="0">
      <selection activeCell="AP26" sqref="AP26"/>
    </sheetView>
  </sheetViews>
  <sheetFormatPr defaultRowHeight="12.75" x14ac:dyDescent="0.25"/>
  <cols>
    <col min="1" max="1" width="6.85546875" style="3" customWidth="1"/>
    <col min="2" max="2" width="14.42578125" style="3" customWidth="1"/>
    <col min="3" max="3" width="14.140625" style="3" customWidth="1"/>
    <col min="4" max="4" width="32.28515625" style="3" bestFit="1" customWidth="1"/>
    <col min="5" max="5" width="12.85546875" style="3" bestFit="1" customWidth="1"/>
    <col min="6" max="6" width="55.7109375" style="5" customWidth="1"/>
    <col min="7" max="7" width="14.7109375" style="3" customWidth="1"/>
    <col min="8" max="8" width="13.140625" style="3" customWidth="1"/>
    <col min="9" max="10" width="10.140625" style="3" bestFit="1" customWidth="1"/>
    <col min="11" max="11" width="11.28515625" style="6" bestFit="1" customWidth="1"/>
    <col min="12" max="12" width="43" style="6" bestFit="1" customWidth="1"/>
    <col min="13" max="13" width="18.7109375" style="3" bestFit="1" customWidth="1"/>
    <col min="14" max="14" width="10.28515625" style="3" bestFit="1" customWidth="1"/>
    <col min="15" max="15" width="15.85546875" style="77" bestFit="1" customWidth="1"/>
    <col min="16" max="16" width="11.140625" style="3" bestFit="1" customWidth="1"/>
    <col min="17" max="17" width="10.140625" style="3" bestFit="1" customWidth="1"/>
    <col min="18" max="18" width="11.28515625" style="3" customWidth="1"/>
    <col min="19" max="19" width="9.140625" style="3" bestFit="1" customWidth="1"/>
    <col min="20" max="20" width="10.140625" style="3" bestFit="1" customWidth="1"/>
    <col min="21" max="21" width="11.85546875" style="77" bestFit="1" customWidth="1"/>
    <col min="22" max="22" width="13.5703125" style="77" bestFit="1" customWidth="1"/>
    <col min="23" max="23" width="12.42578125" style="3" bestFit="1" customWidth="1"/>
    <col min="24" max="24" width="7.28515625" style="3" bestFit="1" customWidth="1"/>
    <col min="25" max="25" width="6.85546875" style="3" bestFit="1" customWidth="1"/>
    <col min="26" max="26" width="10.28515625" style="3" bestFit="1" customWidth="1"/>
    <col min="27" max="27" width="14.7109375" style="3" customWidth="1"/>
    <col min="28" max="28" width="12.85546875" style="3" bestFit="1" customWidth="1"/>
    <col min="29" max="29" width="10.140625" style="3" bestFit="1" customWidth="1"/>
    <col min="30" max="30" width="11.42578125" style="3" bestFit="1" customWidth="1"/>
    <col min="31" max="31" width="10.28515625" style="3" bestFit="1" customWidth="1"/>
    <col min="32" max="32" width="10" style="3" bestFit="1" customWidth="1"/>
    <col min="33" max="33" width="10.28515625" style="77" bestFit="1" customWidth="1"/>
    <col min="34" max="34" width="10" style="77" bestFit="1" customWidth="1"/>
    <col min="35" max="35" width="11.7109375" style="3" customWidth="1"/>
    <col min="36" max="36" width="8.28515625" style="3" bestFit="1" customWidth="1"/>
    <col min="37" max="37" width="9.28515625" style="77" bestFit="1" customWidth="1"/>
    <col min="38" max="38" width="26" style="77" bestFit="1" customWidth="1"/>
    <col min="39" max="39" width="17.42578125" style="77" bestFit="1" customWidth="1"/>
    <col min="40" max="40" width="14.7109375" style="77" bestFit="1" customWidth="1"/>
    <col min="41" max="41" width="17.28515625" style="77" bestFit="1" customWidth="1"/>
    <col min="42" max="44" width="11.5703125" style="3" customWidth="1"/>
    <col min="45" max="45" width="12.85546875" style="3" customWidth="1"/>
    <col min="46" max="46" width="12.7109375" style="3" customWidth="1"/>
    <col min="47" max="47" width="15.140625" style="3" customWidth="1"/>
    <col min="48" max="48" width="15.5703125" style="3" bestFit="1" customWidth="1"/>
    <col min="49" max="49" width="16.28515625" style="3" customWidth="1"/>
    <col min="50" max="50" width="13.85546875" style="3" customWidth="1"/>
    <col min="51" max="51" width="13.7109375" style="3" customWidth="1"/>
    <col min="52" max="52" width="13.28515625" style="3" customWidth="1"/>
    <col min="53" max="53" width="12.28515625" style="3" customWidth="1"/>
    <col min="54" max="54" width="9.140625" style="3"/>
    <col min="55" max="55" width="10.85546875" style="3" customWidth="1"/>
    <col min="56" max="56" width="6" style="3" bestFit="1" customWidth="1"/>
    <col min="57" max="57" width="8.5703125" style="3" bestFit="1" customWidth="1"/>
    <col min="58" max="59" width="4.42578125" style="3" bestFit="1" customWidth="1"/>
    <col min="60" max="60" width="9.42578125" style="3" customWidth="1"/>
    <col min="61" max="61" width="14.140625" style="3" customWidth="1"/>
    <col min="62" max="62" width="15.5703125" style="3" customWidth="1"/>
    <col min="63" max="63" width="6" style="3" bestFit="1" customWidth="1"/>
    <col min="64" max="64" width="8.42578125" style="3" bestFit="1" customWidth="1"/>
    <col min="65" max="65" width="7" style="3" bestFit="1" customWidth="1"/>
    <col min="66" max="16384" width="9.140625" style="3"/>
  </cols>
  <sheetData>
    <row r="1" spans="1:65" s="5" customFormat="1" x14ac:dyDescent="0.25">
      <c r="K1" s="35"/>
      <c r="L1" s="6"/>
      <c r="O1" s="68"/>
      <c r="U1" s="68"/>
      <c r="V1" s="68"/>
      <c r="AG1" s="68"/>
      <c r="AH1" s="68"/>
      <c r="AK1" s="68"/>
      <c r="AL1" s="68"/>
      <c r="AM1" s="68"/>
      <c r="AN1" s="68"/>
      <c r="AO1" s="68"/>
    </row>
    <row r="2" spans="1:65" s="5" customFormat="1" x14ac:dyDescent="0.25">
      <c r="K2" s="35"/>
      <c r="L2" s="6"/>
      <c r="O2" s="68"/>
      <c r="U2" s="68"/>
      <c r="V2" s="68"/>
      <c r="AG2" s="68"/>
      <c r="AH2" s="68"/>
      <c r="AK2" s="68"/>
      <c r="AL2" s="68"/>
      <c r="AM2" s="68"/>
      <c r="AN2" s="68"/>
      <c r="AO2" s="68"/>
    </row>
    <row r="3" spans="1:65" s="5" customFormat="1" x14ac:dyDescent="0.25">
      <c r="K3" s="35"/>
      <c r="L3" s="6"/>
      <c r="O3" s="68"/>
      <c r="U3" s="68"/>
      <c r="V3" s="68"/>
      <c r="AG3" s="68"/>
      <c r="AH3" s="68"/>
      <c r="AK3" s="68"/>
      <c r="AL3" s="68"/>
      <c r="AM3" s="68"/>
      <c r="AN3" s="68"/>
      <c r="AO3" s="68"/>
    </row>
    <row r="4" spans="1:65" s="35" customFormat="1" x14ac:dyDescent="0.25">
      <c r="A4" s="35" t="s">
        <v>0</v>
      </c>
      <c r="L4" s="6"/>
      <c r="O4" s="69"/>
      <c r="U4" s="69"/>
      <c r="V4" s="69"/>
      <c r="AG4" s="69"/>
      <c r="AH4" s="69"/>
      <c r="AK4" s="69"/>
      <c r="AL4" s="69"/>
      <c r="AM4" s="69"/>
      <c r="AN4" s="69"/>
      <c r="AO4" s="69"/>
    </row>
    <row r="5" spans="1:65" s="5" customFormat="1" x14ac:dyDescent="0.25">
      <c r="K5" s="35"/>
      <c r="L5" s="6"/>
      <c r="O5" s="68"/>
      <c r="U5" s="68"/>
      <c r="V5" s="68"/>
      <c r="AG5" s="68"/>
      <c r="AH5" s="68"/>
      <c r="AK5" s="68"/>
      <c r="AL5" s="68"/>
      <c r="AM5" s="68"/>
      <c r="AN5" s="68"/>
      <c r="AO5" s="68"/>
    </row>
    <row r="6" spans="1:65" s="35" customFormat="1" x14ac:dyDescent="0.25">
      <c r="A6" s="35" t="s">
        <v>1</v>
      </c>
      <c r="L6" s="6"/>
      <c r="O6" s="69"/>
      <c r="U6" s="69"/>
      <c r="V6" s="69"/>
      <c r="AG6" s="69"/>
      <c r="AH6" s="69"/>
      <c r="AK6" s="69"/>
      <c r="AL6" s="69"/>
      <c r="AM6" s="69"/>
      <c r="AN6" s="69"/>
      <c r="AO6" s="69"/>
    </row>
    <row r="7" spans="1:65" s="5" customFormat="1" x14ac:dyDescent="0.25">
      <c r="A7" s="5" t="s">
        <v>2</v>
      </c>
      <c r="K7" s="35"/>
      <c r="L7" s="6"/>
      <c r="O7" s="68"/>
      <c r="U7" s="68"/>
      <c r="V7" s="68"/>
      <c r="AG7" s="68"/>
      <c r="AH7" s="68"/>
      <c r="AK7" s="68"/>
      <c r="AL7" s="68"/>
      <c r="AM7" s="68"/>
      <c r="AN7" s="68"/>
      <c r="AO7" s="68"/>
    </row>
    <row r="8" spans="1:65" s="5" customFormat="1" x14ac:dyDescent="0.25">
      <c r="A8" s="5" t="s">
        <v>3</v>
      </c>
      <c r="K8" s="35"/>
      <c r="L8" s="6"/>
      <c r="O8" s="68"/>
      <c r="U8" s="68"/>
      <c r="V8" s="68"/>
      <c r="AG8" s="68"/>
      <c r="AH8" s="68"/>
      <c r="AK8" s="68"/>
      <c r="AL8" s="68"/>
      <c r="AM8" s="68"/>
      <c r="AN8" s="68"/>
      <c r="AO8" s="68"/>
    </row>
    <row r="9" spans="1:65" s="5" customFormat="1" x14ac:dyDescent="0.25">
      <c r="H9" s="5" t="s">
        <v>4</v>
      </c>
      <c r="K9" s="35"/>
      <c r="L9" s="6"/>
      <c r="O9" s="68"/>
      <c r="U9" s="68"/>
      <c r="V9" s="68"/>
      <c r="AG9" s="68"/>
      <c r="AH9" s="68"/>
      <c r="AK9" s="68"/>
      <c r="AL9" s="68"/>
      <c r="AM9" s="68"/>
      <c r="AN9" s="68"/>
      <c r="AO9" s="68"/>
    </row>
    <row r="10" spans="1:65" s="5" customFormat="1" x14ac:dyDescent="0.25">
      <c r="A10" s="5" t="s">
        <v>387</v>
      </c>
      <c r="K10" s="35"/>
      <c r="L10" s="6"/>
      <c r="O10" s="68"/>
      <c r="U10" s="68"/>
      <c r="V10" s="68"/>
      <c r="AG10" s="68"/>
      <c r="AH10" s="68"/>
      <c r="AK10" s="68"/>
      <c r="AL10" s="68"/>
      <c r="AM10" s="68"/>
      <c r="AN10" s="68"/>
      <c r="AO10" s="68"/>
    </row>
    <row r="11" spans="1:65" s="5" customFormat="1" x14ac:dyDescent="0.25">
      <c r="A11" s="5" t="s">
        <v>388</v>
      </c>
      <c r="K11" s="35"/>
      <c r="L11" s="6"/>
      <c r="O11" s="68"/>
      <c r="U11" s="68"/>
      <c r="V11" s="68"/>
      <c r="AG11" s="68"/>
      <c r="AH11" s="68"/>
      <c r="AK11" s="68"/>
      <c r="AL11" s="68"/>
      <c r="AM11" s="68"/>
      <c r="AN11" s="68"/>
      <c r="AO11" s="68"/>
    </row>
    <row r="12" spans="1:65" s="5" customFormat="1" x14ac:dyDescent="0.25">
      <c r="K12" s="35"/>
      <c r="L12" s="6"/>
      <c r="O12" s="68"/>
      <c r="U12" s="68"/>
      <c r="V12" s="68"/>
      <c r="AG12" s="68"/>
      <c r="AH12" s="68"/>
      <c r="AK12" s="68"/>
      <c r="AL12" s="68"/>
      <c r="AM12" s="68"/>
      <c r="AN12" s="68"/>
      <c r="AO12" s="68"/>
    </row>
    <row r="13" spans="1:65" s="5" customFormat="1" ht="13.5" thickBot="1" x14ac:dyDescent="0.3">
      <c r="A13" s="35" t="s">
        <v>5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8"/>
      <c r="M13" s="36"/>
      <c r="N13" s="36"/>
      <c r="O13" s="70"/>
      <c r="P13" s="36"/>
      <c r="Q13" s="36"/>
      <c r="R13" s="36"/>
      <c r="S13" s="36"/>
      <c r="T13" s="36"/>
      <c r="U13" s="70"/>
      <c r="V13" s="70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70"/>
      <c r="AH13" s="70"/>
      <c r="AI13" s="36"/>
      <c r="AJ13" s="36"/>
      <c r="AK13" s="70"/>
      <c r="AL13" s="70"/>
      <c r="AM13" s="70"/>
      <c r="AN13" s="70"/>
      <c r="AO13" s="70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</row>
    <row r="14" spans="1:65" x14ac:dyDescent="0.25">
      <c r="A14" s="9" t="s">
        <v>6</v>
      </c>
      <c r="B14" s="10" t="s">
        <v>7</v>
      </c>
      <c r="C14" s="10"/>
      <c r="D14" s="10"/>
      <c r="E14" s="10"/>
      <c r="F14" s="10"/>
      <c r="G14" s="10"/>
      <c r="H14" s="44"/>
      <c r="I14" s="44"/>
      <c r="J14" s="44"/>
      <c r="K14" s="10" t="s">
        <v>8</v>
      </c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 t="s">
        <v>9</v>
      </c>
      <c r="AQ14" s="10"/>
      <c r="AR14" s="10"/>
      <c r="AS14" s="10"/>
      <c r="AT14" s="10"/>
      <c r="AU14" s="10"/>
      <c r="AV14" s="10" t="s">
        <v>10</v>
      </c>
      <c r="AW14" s="10"/>
      <c r="AX14" s="10"/>
      <c r="AY14" s="10"/>
      <c r="AZ14" s="10"/>
      <c r="BA14" s="10"/>
      <c r="BB14" s="10" t="s">
        <v>11</v>
      </c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1"/>
    </row>
    <row r="15" spans="1:65" x14ac:dyDescent="0.25">
      <c r="A15" s="12"/>
      <c r="B15" s="13"/>
      <c r="C15" s="13"/>
      <c r="D15" s="13"/>
      <c r="E15" s="13"/>
      <c r="F15" s="13"/>
      <c r="G15" s="13"/>
      <c r="H15" s="13" t="s">
        <v>12</v>
      </c>
      <c r="I15" s="13"/>
      <c r="J15" s="13"/>
      <c r="K15" s="13" t="s">
        <v>13</v>
      </c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 t="s">
        <v>14</v>
      </c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 t="s">
        <v>15</v>
      </c>
      <c r="AJ15" s="13"/>
      <c r="AK15" s="13"/>
      <c r="AL15" s="79" t="s">
        <v>16</v>
      </c>
      <c r="AM15" s="79"/>
      <c r="AN15" s="79"/>
      <c r="AO15" s="79"/>
      <c r="AP15" s="13" t="s">
        <v>17</v>
      </c>
      <c r="AQ15" s="13" t="s">
        <v>18</v>
      </c>
      <c r="AR15" s="13"/>
      <c r="AS15" s="13" t="s">
        <v>19</v>
      </c>
      <c r="AT15" s="13" t="s">
        <v>20</v>
      </c>
      <c r="AU15" s="13" t="s">
        <v>21</v>
      </c>
      <c r="AV15" s="13" t="s">
        <v>22</v>
      </c>
      <c r="AW15" s="13" t="s">
        <v>23</v>
      </c>
      <c r="AX15" s="13" t="s">
        <v>24</v>
      </c>
      <c r="AY15" s="13" t="s">
        <v>25</v>
      </c>
      <c r="AZ15" s="13" t="s">
        <v>26</v>
      </c>
      <c r="BA15" s="13" t="s">
        <v>25</v>
      </c>
      <c r="BB15" s="13" t="s">
        <v>27</v>
      </c>
      <c r="BC15" s="13" t="s">
        <v>28</v>
      </c>
      <c r="BD15" s="13" t="s">
        <v>29</v>
      </c>
      <c r="BE15" s="13"/>
      <c r="BF15" s="13"/>
      <c r="BG15" s="13" t="s">
        <v>30</v>
      </c>
      <c r="BH15" s="13"/>
      <c r="BI15" s="13" t="s">
        <v>31</v>
      </c>
      <c r="BJ15" s="13" t="s">
        <v>32</v>
      </c>
      <c r="BK15" s="13" t="s">
        <v>33</v>
      </c>
      <c r="BL15" s="13"/>
      <c r="BM15" s="14"/>
    </row>
    <row r="16" spans="1:65" x14ac:dyDescent="0.25">
      <c r="A16" s="12"/>
      <c r="B16" s="13"/>
      <c r="C16" s="13"/>
      <c r="D16" s="13"/>
      <c r="E16" s="13"/>
      <c r="F16" s="13"/>
      <c r="G16" s="13"/>
      <c r="H16" s="13" t="s">
        <v>34</v>
      </c>
      <c r="I16" s="13" t="s">
        <v>18</v>
      </c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 t="s">
        <v>35</v>
      </c>
      <c r="AD16" s="13"/>
      <c r="AE16" s="13" t="s">
        <v>36</v>
      </c>
      <c r="AF16" s="13"/>
      <c r="AG16" s="13"/>
      <c r="AH16" s="13"/>
      <c r="AI16" s="13" t="s">
        <v>37</v>
      </c>
      <c r="AJ16" s="13"/>
      <c r="AK16" s="13"/>
      <c r="AL16" s="71"/>
      <c r="AM16" s="79" t="s">
        <v>38</v>
      </c>
      <c r="AN16" s="79"/>
      <c r="AO16" s="79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4"/>
    </row>
    <row r="17" spans="1:65" ht="38.25" x14ac:dyDescent="0.25">
      <c r="A17" s="12"/>
      <c r="B17" s="15" t="s">
        <v>39</v>
      </c>
      <c r="C17" s="15" t="s">
        <v>40</v>
      </c>
      <c r="D17" s="15" t="s">
        <v>41</v>
      </c>
      <c r="E17" s="15" t="s">
        <v>27</v>
      </c>
      <c r="F17" s="15" t="s">
        <v>42</v>
      </c>
      <c r="G17" s="15" t="s">
        <v>43</v>
      </c>
      <c r="H17" s="13"/>
      <c r="I17" s="15" t="s">
        <v>44</v>
      </c>
      <c r="J17" s="15" t="s">
        <v>45</v>
      </c>
      <c r="K17" s="39" t="s">
        <v>46</v>
      </c>
      <c r="L17" s="15" t="s">
        <v>47</v>
      </c>
      <c r="M17" s="15" t="s">
        <v>48</v>
      </c>
      <c r="N17" s="15" t="s">
        <v>49</v>
      </c>
      <c r="O17" s="71" t="s">
        <v>50</v>
      </c>
      <c r="P17" s="15" t="s">
        <v>51</v>
      </c>
      <c r="Q17" s="15" t="s">
        <v>52</v>
      </c>
      <c r="R17" s="15" t="s">
        <v>53</v>
      </c>
      <c r="S17" s="15" t="s">
        <v>54</v>
      </c>
      <c r="T17" s="15" t="s">
        <v>55</v>
      </c>
      <c r="U17" s="71" t="s">
        <v>56</v>
      </c>
      <c r="V17" s="71" t="s">
        <v>57</v>
      </c>
      <c r="W17" s="15" t="s">
        <v>58</v>
      </c>
      <c r="X17" s="15" t="s">
        <v>27</v>
      </c>
      <c r="Y17" s="15" t="s">
        <v>59</v>
      </c>
      <c r="Z17" s="15" t="s">
        <v>49</v>
      </c>
      <c r="AA17" s="15" t="s">
        <v>51</v>
      </c>
      <c r="AB17" s="15" t="s">
        <v>60</v>
      </c>
      <c r="AC17" s="15" t="s">
        <v>52</v>
      </c>
      <c r="AD17" s="15" t="s">
        <v>53</v>
      </c>
      <c r="AE17" s="15" t="s">
        <v>61</v>
      </c>
      <c r="AF17" s="15" t="s">
        <v>62</v>
      </c>
      <c r="AG17" s="71" t="s">
        <v>63</v>
      </c>
      <c r="AH17" s="71" t="s">
        <v>64</v>
      </c>
      <c r="AI17" s="15" t="s">
        <v>65</v>
      </c>
      <c r="AJ17" s="15" t="s">
        <v>66</v>
      </c>
      <c r="AK17" s="71" t="s">
        <v>67</v>
      </c>
      <c r="AL17" s="71" t="s">
        <v>68</v>
      </c>
      <c r="AM17" s="71" t="s">
        <v>69</v>
      </c>
      <c r="AN17" s="71" t="s">
        <v>70</v>
      </c>
      <c r="AO17" s="71" t="s">
        <v>71</v>
      </c>
      <c r="AP17" s="13"/>
      <c r="AQ17" s="15" t="s">
        <v>44</v>
      </c>
      <c r="AR17" s="15" t="s">
        <v>45</v>
      </c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5" t="s">
        <v>44</v>
      </c>
      <c r="BE17" s="15" t="s">
        <v>45</v>
      </c>
      <c r="BF17" s="15" t="s">
        <v>72</v>
      </c>
      <c r="BG17" s="15" t="s">
        <v>73</v>
      </c>
      <c r="BH17" s="15" t="s">
        <v>74</v>
      </c>
      <c r="BI17" s="13"/>
      <c r="BJ17" s="13"/>
      <c r="BK17" s="15" t="s">
        <v>44</v>
      </c>
      <c r="BL17" s="15" t="s">
        <v>75</v>
      </c>
      <c r="BM17" s="37" t="s">
        <v>76</v>
      </c>
    </row>
    <row r="18" spans="1:65" ht="13.5" thickBot="1" x14ac:dyDescent="0.3">
      <c r="A18" s="45"/>
      <c r="B18" s="1" t="s">
        <v>77</v>
      </c>
      <c r="C18" s="1" t="s">
        <v>78</v>
      </c>
      <c r="D18" s="2" t="s">
        <v>79</v>
      </c>
      <c r="E18" s="1" t="s">
        <v>80</v>
      </c>
      <c r="F18" s="1" t="s">
        <v>81</v>
      </c>
      <c r="G18" s="1" t="s">
        <v>82</v>
      </c>
      <c r="H18" s="1" t="s">
        <v>83</v>
      </c>
      <c r="I18" s="1" t="s">
        <v>84</v>
      </c>
      <c r="J18" s="1" t="s">
        <v>85</v>
      </c>
      <c r="K18" s="2" t="s">
        <v>86</v>
      </c>
      <c r="L18" s="1" t="s">
        <v>87</v>
      </c>
      <c r="M18" s="1" t="s">
        <v>88</v>
      </c>
      <c r="N18" s="1" t="s">
        <v>89</v>
      </c>
      <c r="O18" s="72" t="s">
        <v>90</v>
      </c>
      <c r="P18" s="1" t="s">
        <v>91</v>
      </c>
      <c r="Q18" s="1" t="s">
        <v>92</v>
      </c>
      <c r="R18" s="1" t="s">
        <v>93</v>
      </c>
      <c r="S18" s="1" t="s">
        <v>94</v>
      </c>
      <c r="T18" s="1" t="s">
        <v>95</v>
      </c>
      <c r="U18" s="72" t="s">
        <v>96</v>
      </c>
      <c r="V18" s="72" t="s">
        <v>97</v>
      </c>
      <c r="W18" s="1" t="s">
        <v>98</v>
      </c>
      <c r="X18" s="1" t="s">
        <v>99</v>
      </c>
      <c r="Y18" s="1" t="s">
        <v>100</v>
      </c>
      <c r="Z18" s="1" t="s">
        <v>101</v>
      </c>
      <c r="AA18" s="1" t="s">
        <v>102</v>
      </c>
      <c r="AB18" s="1" t="s">
        <v>103</v>
      </c>
      <c r="AC18" s="1" t="s">
        <v>104</v>
      </c>
      <c r="AD18" s="1" t="s">
        <v>105</v>
      </c>
      <c r="AE18" s="1" t="s">
        <v>106</v>
      </c>
      <c r="AF18" s="1" t="s">
        <v>107</v>
      </c>
      <c r="AG18" s="72" t="s">
        <v>108</v>
      </c>
      <c r="AH18" s="72" t="s">
        <v>109</v>
      </c>
      <c r="AI18" s="1" t="s">
        <v>110</v>
      </c>
      <c r="AJ18" s="1" t="s">
        <v>111</v>
      </c>
      <c r="AK18" s="72" t="s">
        <v>112</v>
      </c>
      <c r="AL18" s="72" t="s">
        <v>113</v>
      </c>
      <c r="AM18" s="72" t="s">
        <v>114</v>
      </c>
      <c r="AN18" s="72" t="s">
        <v>115</v>
      </c>
      <c r="AO18" s="72" t="s">
        <v>116</v>
      </c>
      <c r="AP18" s="1" t="s">
        <v>117</v>
      </c>
      <c r="AQ18" s="1" t="s">
        <v>118</v>
      </c>
      <c r="AR18" s="1" t="s">
        <v>119</v>
      </c>
      <c r="AS18" s="1" t="s">
        <v>120</v>
      </c>
      <c r="AT18" s="1" t="s">
        <v>121</v>
      </c>
      <c r="AU18" s="1" t="s">
        <v>122</v>
      </c>
      <c r="AV18" s="1" t="s">
        <v>123</v>
      </c>
      <c r="AW18" s="1" t="s">
        <v>124</v>
      </c>
      <c r="AX18" s="1" t="s">
        <v>125</v>
      </c>
      <c r="AY18" s="1" t="s">
        <v>126</v>
      </c>
      <c r="AZ18" s="1" t="s">
        <v>127</v>
      </c>
      <c r="BA18" s="1" t="s">
        <v>128</v>
      </c>
      <c r="BB18" s="1" t="s">
        <v>129</v>
      </c>
      <c r="BC18" s="1" t="s">
        <v>130</v>
      </c>
      <c r="BD18" s="1" t="s">
        <v>131</v>
      </c>
      <c r="BE18" s="1" t="s">
        <v>132</v>
      </c>
      <c r="BF18" s="1" t="s">
        <v>133</v>
      </c>
      <c r="BG18" s="1" t="s">
        <v>134</v>
      </c>
      <c r="BH18" s="1" t="s">
        <v>135</v>
      </c>
      <c r="BI18" s="1" t="s">
        <v>136</v>
      </c>
      <c r="BJ18" s="1" t="s">
        <v>137</v>
      </c>
      <c r="BK18" s="1" t="s">
        <v>138</v>
      </c>
      <c r="BL18" s="1" t="s">
        <v>139</v>
      </c>
      <c r="BM18" s="38" t="s">
        <v>140</v>
      </c>
    </row>
    <row r="19" spans="1:65" ht="25.5" x14ac:dyDescent="0.25">
      <c r="A19" s="52">
        <v>1</v>
      </c>
      <c r="B19" s="47" t="s">
        <v>141</v>
      </c>
      <c r="C19" s="23" t="s">
        <v>142</v>
      </c>
      <c r="D19" s="42" t="s">
        <v>143</v>
      </c>
      <c r="E19" s="23" t="s">
        <v>144</v>
      </c>
      <c r="F19" s="61" t="s">
        <v>145</v>
      </c>
      <c r="G19" s="23" t="s">
        <v>146</v>
      </c>
      <c r="H19" s="23" t="s">
        <v>147</v>
      </c>
      <c r="I19" s="20">
        <v>43591</v>
      </c>
      <c r="J19" s="20">
        <v>43957</v>
      </c>
      <c r="K19" s="46" t="s">
        <v>148</v>
      </c>
      <c r="L19" s="65" t="s">
        <v>149</v>
      </c>
      <c r="M19" s="17" t="s">
        <v>150</v>
      </c>
      <c r="N19" s="43">
        <v>43906</v>
      </c>
      <c r="O19" s="73">
        <v>54995</v>
      </c>
      <c r="P19" s="17" t="s">
        <v>151</v>
      </c>
      <c r="Q19" s="43">
        <v>43906</v>
      </c>
      <c r="R19" s="43">
        <v>44196</v>
      </c>
      <c r="S19" s="17">
        <v>101</v>
      </c>
      <c r="T19" s="23"/>
      <c r="U19" s="78"/>
      <c r="V19" s="78"/>
      <c r="W19" s="43" t="s">
        <v>152</v>
      </c>
      <c r="X19" s="23" t="s">
        <v>153</v>
      </c>
      <c r="Y19" s="23">
        <v>2</v>
      </c>
      <c r="Z19" s="43">
        <v>44560</v>
      </c>
      <c r="AA19" s="23"/>
      <c r="AB19" s="23"/>
      <c r="AC19" s="20">
        <v>44561</v>
      </c>
      <c r="AD19" s="20">
        <v>44651</v>
      </c>
      <c r="AE19" s="23"/>
      <c r="AF19" s="23"/>
      <c r="AG19" s="78"/>
      <c r="AH19" s="78"/>
      <c r="AI19" s="23"/>
      <c r="AJ19" s="23"/>
      <c r="AK19" s="78"/>
      <c r="AL19" s="78">
        <f>O19-AH19+AG19+AK19</f>
        <v>54995</v>
      </c>
      <c r="AM19" s="78"/>
      <c r="AN19" s="78">
        <v>5499.5</v>
      </c>
      <c r="AO19" s="78">
        <f>AM19+AN19</f>
        <v>5499.5</v>
      </c>
      <c r="AP19" s="23" t="s">
        <v>147</v>
      </c>
      <c r="AQ19" s="20">
        <v>43591</v>
      </c>
      <c r="AR19" s="20">
        <v>43957</v>
      </c>
      <c r="AS19" s="23" t="s">
        <v>154</v>
      </c>
      <c r="AT19" s="23" t="s">
        <v>155</v>
      </c>
      <c r="AU19" s="23" t="s">
        <v>151</v>
      </c>
      <c r="AV19" s="17"/>
      <c r="AW19" s="23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</row>
    <row r="20" spans="1:65" ht="38.25" x14ac:dyDescent="0.25">
      <c r="A20" s="53">
        <v>2</v>
      </c>
      <c r="B20" s="48" t="s">
        <v>156</v>
      </c>
      <c r="C20" s="18" t="s">
        <v>157</v>
      </c>
      <c r="D20" s="19" t="s">
        <v>158</v>
      </c>
      <c r="E20" s="18" t="s">
        <v>159</v>
      </c>
      <c r="F20" s="62" t="s">
        <v>160</v>
      </c>
      <c r="G20" s="18" t="s">
        <v>161</v>
      </c>
      <c r="H20" s="18" t="s">
        <v>162</v>
      </c>
      <c r="I20" s="24">
        <v>43392</v>
      </c>
      <c r="J20" s="24">
        <v>43757</v>
      </c>
      <c r="K20" s="16" t="s">
        <v>163</v>
      </c>
      <c r="L20" s="41" t="s">
        <v>164</v>
      </c>
      <c r="M20" s="18" t="s">
        <v>165</v>
      </c>
      <c r="N20" s="22">
        <v>43634</v>
      </c>
      <c r="O20" s="74">
        <v>944850.72</v>
      </c>
      <c r="P20" s="18" t="s">
        <v>166</v>
      </c>
      <c r="Q20" s="22">
        <v>43634</v>
      </c>
      <c r="R20" s="24">
        <v>44000</v>
      </c>
      <c r="S20" s="18">
        <v>101</v>
      </c>
      <c r="T20" s="18"/>
      <c r="U20" s="75"/>
      <c r="V20" s="75"/>
      <c r="W20" s="18" t="s">
        <v>152</v>
      </c>
      <c r="X20" s="18" t="s">
        <v>153</v>
      </c>
      <c r="Y20" s="18">
        <v>5</v>
      </c>
      <c r="Z20" s="24">
        <v>44547</v>
      </c>
      <c r="AA20" s="18"/>
      <c r="AB20" s="18" t="s">
        <v>167</v>
      </c>
      <c r="AC20" s="24">
        <v>44547</v>
      </c>
      <c r="AD20" s="24">
        <v>44912</v>
      </c>
      <c r="AE20" s="25">
        <v>0.17299999999999999</v>
      </c>
      <c r="AF20" s="18"/>
      <c r="AG20" s="75"/>
      <c r="AH20" s="75"/>
      <c r="AI20" s="24">
        <v>44547</v>
      </c>
      <c r="AJ20" s="25"/>
      <c r="AK20" s="75"/>
      <c r="AL20" s="78">
        <f t="shared" ref="AL20:AL58" si="0">O20-AH20+AG20+AK20</f>
        <v>944850.72</v>
      </c>
      <c r="AM20" s="75"/>
      <c r="AN20" s="75">
        <v>117115.56</v>
      </c>
      <c r="AO20" s="78">
        <f t="shared" ref="AO20:AO58" si="1">AM20+AN20</f>
        <v>117115.56</v>
      </c>
      <c r="AP20" s="18" t="s">
        <v>162</v>
      </c>
      <c r="AQ20" s="24">
        <v>43392</v>
      </c>
      <c r="AR20" s="24">
        <v>43757</v>
      </c>
      <c r="AS20" s="18" t="s">
        <v>168</v>
      </c>
      <c r="AT20" s="18" t="s">
        <v>169</v>
      </c>
      <c r="AU20" s="18" t="s">
        <v>170</v>
      </c>
      <c r="AV20" s="21"/>
      <c r="AW20" s="18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</row>
    <row r="21" spans="1:65" ht="25.5" x14ac:dyDescent="0.25">
      <c r="A21" s="53">
        <v>3</v>
      </c>
      <c r="B21" s="49" t="s">
        <v>171</v>
      </c>
      <c r="C21" s="18" t="s">
        <v>172</v>
      </c>
      <c r="D21" s="19" t="s">
        <v>173</v>
      </c>
      <c r="E21" s="18" t="s">
        <v>159</v>
      </c>
      <c r="F21" s="62" t="s">
        <v>174</v>
      </c>
      <c r="G21" s="18" t="s">
        <v>175</v>
      </c>
      <c r="H21" s="18" t="s">
        <v>176</v>
      </c>
      <c r="I21" s="24">
        <v>43857</v>
      </c>
      <c r="J21" s="24">
        <v>44223</v>
      </c>
      <c r="K21" s="16" t="s">
        <v>177</v>
      </c>
      <c r="L21" s="41" t="s">
        <v>178</v>
      </c>
      <c r="M21" s="18" t="s">
        <v>179</v>
      </c>
      <c r="N21" s="22">
        <v>43881</v>
      </c>
      <c r="O21" s="74">
        <v>1304031</v>
      </c>
      <c r="P21" s="18" t="s">
        <v>180</v>
      </c>
      <c r="Q21" s="22">
        <v>43881</v>
      </c>
      <c r="R21" s="24">
        <v>44247</v>
      </c>
      <c r="S21" s="18">
        <v>101</v>
      </c>
      <c r="T21" s="18"/>
      <c r="U21" s="75"/>
      <c r="V21" s="75"/>
      <c r="W21" s="18" t="s">
        <v>152</v>
      </c>
      <c r="X21" s="18" t="s">
        <v>153</v>
      </c>
      <c r="Y21" s="18">
        <v>2</v>
      </c>
      <c r="Z21" s="24">
        <v>44247</v>
      </c>
      <c r="AA21" s="18"/>
      <c r="AB21" s="18" t="s">
        <v>167</v>
      </c>
      <c r="AC21" s="24">
        <v>44247</v>
      </c>
      <c r="AD21" s="24">
        <v>44612</v>
      </c>
      <c r="AE21" s="40">
        <v>5.7000000000000002E-2</v>
      </c>
      <c r="AF21" s="18"/>
      <c r="AG21" s="75"/>
      <c r="AH21" s="75"/>
      <c r="AI21" s="18"/>
      <c r="AJ21" s="25"/>
      <c r="AK21" s="75"/>
      <c r="AL21" s="78">
        <f t="shared" si="0"/>
        <v>1304031</v>
      </c>
      <c r="AM21" s="75"/>
      <c r="AN21" s="75">
        <v>183418.06</v>
      </c>
      <c r="AO21" s="78">
        <f t="shared" si="1"/>
        <v>183418.06</v>
      </c>
      <c r="AP21" s="18" t="s">
        <v>176</v>
      </c>
      <c r="AQ21" s="24">
        <v>43857</v>
      </c>
      <c r="AR21" s="24">
        <v>44223</v>
      </c>
      <c r="AS21" s="18" t="s">
        <v>181</v>
      </c>
      <c r="AT21" s="18" t="s">
        <v>182</v>
      </c>
      <c r="AU21" s="18" t="s">
        <v>183</v>
      </c>
      <c r="AV21" s="21"/>
      <c r="AW21" s="18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</row>
    <row r="22" spans="1:65" ht="38.25" x14ac:dyDescent="0.25">
      <c r="A22" s="53">
        <v>4</v>
      </c>
      <c r="B22" s="49" t="s">
        <v>184</v>
      </c>
      <c r="C22" s="18" t="s">
        <v>185</v>
      </c>
      <c r="D22" s="19" t="s">
        <v>186</v>
      </c>
      <c r="E22" s="18" t="s">
        <v>187</v>
      </c>
      <c r="F22" s="62" t="s">
        <v>188</v>
      </c>
      <c r="G22" s="18" t="s">
        <v>189</v>
      </c>
      <c r="H22" s="18" t="s">
        <v>190</v>
      </c>
      <c r="I22" s="24">
        <v>43487</v>
      </c>
      <c r="J22" s="24">
        <v>43852</v>
      </c>
      <c r="K22" s="16" t="s">
        <v>191</v>
      </c>
      <c r="L22" s="41" t="s">
        <v>192</v>
      </c>
      <c r="M22" s="18" t="s">
        <v>193</v>
      </c>
      <c r="N22" s="18" t="s">
        <v>194</v>
      </c>
      <c r="O22" s="75">
        <v>100028.64</v>
      </c>
      <c r="P22" s="18" t="s">
        <v>195</v>
      </c>
      <c r="Q22" s="24">
        <v>43622</v>
      </c>
      <c r="R22" s="24">
        <v>43987</v>
      </c>
      <c r="S22" s="18">
        <v>101</v>
      </c>
      <c r="T22" s="18"/>
      <c r="U22" s="75"/>
      <c r="V22" s="75" t="s">
        <v>4</v>
      </c>
      <c r="W22" s="18" t="s">
        <v>152</v>
      </c>
      <c r="X22" s="18" t="s">
        <v>153</v>
      </c>
      <c r="Y22" s="18">
        <v>2</v>
      </c>
      <c r="Z22" s="24">
        <v>44353</v>
      </c>
      <c r="AA22" s="18"/>
      <c r="AB22" s="18"/>
      <c r="AC22" s="24">
        <v>44353</v>
      </c>
      <c r="AD22" s="24">
        <v>44718</v>
      </c>
      <c r="AE22" s="18"/>
      <c r="AF22" s="18"/>
      <c r="AG22" s="75"/>
      <c r="AH22" s="75"/>
      <c r="AI22" s="18"/>
      <c r="AJ22" s="18"/>
      <c r="AK22" s="75"/>
      <c r="AL22" s="78">
        <f t="shared" si="0"/>
        <v>100028.64</v>
      </c>
      <c r="AM22" s="75"/>
      <c r="AN22" s="75">
        <v>6206.08</v>
      </c>
      <c r="AO22" s="78">
        <f t="shared" si="1"/>
        <v>6206.08</v>
      </c>
      <c r="AP22" s="18" t="s">
        <v>190</v>
      </c>
      <c r="AQ22" s="24">
        <v>43487</v>
      </c>
      <c r="AR22" s="24">
        <v>43852</v>
      </c>
      <c r="AS22" s="18" t="s">
        <v>196</v>
      </c>
      <c r="AT22" s="18" t="s">
        <v>197</v>
      </c>
      <c r="AU22" s="18" t="s">
        <v>196</v>
      </c>
      <c r="AV22" s="21"/>
      <c r="AW22" s="18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</row>
    <row r="23" spans="1:65" ht="25.5" x14ac:dyDescent="0.25">
      <c r="A23" s="53">
        <v>5</v>
      </c>
      <c r="B23" s="49" t="s">
        <v>198</v>
      </c>
      <c r="C23" s="18" t="s">
        <v>199</v>
      </c>
      <c r="D23" s="19" t="s">
        <v>200</v>
      </c>
      <c r="E23" s="18" t="s">
        <v>201</v>
      </c>
      <c r="F23" s="62" t="s">
        <v>202</v>
      </c>
      <c r="G23" s="18" t="s">
        <v>203</v>
      </c>
      <c r="H23" s="18" t="s">
        <v>204</v>
      </c>
      <c r="I23" s="24">
        <v>44162</v>
      </c>
      <c r="J23" s="24">
        <v>44527</v>
      </c>
      <c r="K23" s="16" t="s">
        <v>205</v>
      </c>
      <c r="L23" s="41" t="s">
        <v>206</v>
      </c>
      <c r="M23" s="18" t="s">
        <v>207</v>
      </c>
      <c r="N23" s="24">
        <v>44397</v>
      </c>
      <c r="O23" s="75">
        <v>1545749.28</v>
      </c>
      <c r="P23" s="26" t="s">
        <v>208</v>
      </c>
      <c r="Q23" s="24">
        <v>44397</v>
      </c>
      <c r="R23" s="24">
        <v>44762</v>
      </c>
      <c r="S23" s="18">
        <v>101</v>
      </c>
      <c r="T23" s="18"/>
      <c r="U23" s="75"/>
      <c r="V23" s="75"/>
      <c r="W23" s="18" t="s">
        <v>152</v>
      </c>
      <c r="X23" s="18" t="s">
        <v>153</v>
      </c>
      <c r="Y23" s="18"/>
      <c r="Z23" s="18"/>
      <c r="AA23" s="18"/>
      <c r="AB23" s="18"/>
      <c r="AC23" s="18"/>
      <c r="AD23" s="18"/>
      <c r="AE23" s="18"/>
      <c r="AF23" s="18"/>
      <c r="AG23" s="75"/>
      <c r="AH23" s="75"/>
      <c r="AI23" s="18"/>
      <c r="AJ23" s="18"/>
      <c r="AK23" s="75"/>
      <c r="AL23" s="78">
        <f t="shared" si="0"/>
        <v>1545749.28</v>
      </c>
      <c r="AM23" s="75"/>
      <c r="AN23" s="75">
        <v>235914.75</v>
      </c>
      <c r="AO23" s="78">
        <f t="shared" si="1"/>
        <v>235914.75</v>
      </c>
      <c r="AP23" s="18" t="s">
        <v>204</v>
      </c>
      <c r="AQ23" s="24">
        <v>44162</v>
      </c>
      <c r="AR23" s="24">
        <v>44527</v>
      </c>
      <c r="AS23" s="18" t="s">
        <v>209</v>
      </c>
      <c r="AT23" s="18" t="s">
        <v>169</v>
      </c>
      <c r="AU23" s="18" t="s">
        <v>210</v>
      </c>
      <c r="AV23" s="21"/>
      <c r="AW23" s="18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</row>
    <row r="24" spans="1:65" ht="25.5" x14ac:dyDescent="0.25">
      <c r="A24" s="53">
        <v>6</v>
      </c>
      <c r="B24" s="49" t="s">
        <v>211</v>
      </c>
      <c r="C24" s="18" t="s">
        <v>212</v>
      </c>
      <c r="D24" s="19" t="s">
        <v>213</v>
      </c>
      <c r="E24" s="18" t="s">
        <v>201</v>
      </c>
      <c r="F24" s="62" t="s">
        <v>214</v>
      </c>
      <c r="G24" s="18" t="s">
        <v>215</v>
      </c>
      <c r="H24" s="18" t="s">
        <v>216</v>
      </c>
      <c r="I24" s="24">
        <v>43707</v>
      </c>
      <c r="J24" s="24">
        <v>44073</v>
      </c>
      <c r="K24" s="16" t="s">
        <v>211</v>
      </c>
      <c r="L24" s="41" t="s">
        <v>217</v>
      </c>
      <c r="M24" s="21" t="s">
        <v>218</v>
      </c>
      <c r="N24" s="22">
        <v>43739</v>
      </c>
      <c r="O24" s="74">
        <v>100668</v>
      </c>
      <c r="P24" s="21" t="s">
        <v>219</v>
      </c>
      <c r="Q24" s="22">
        <v>43739</v>
      </c>
      <c r="R24" s="22">
        <v>43830</v>
      </c>
      <c r="S24" s="18">
        <v>101</v>
      </c>
      <c r="T24" s="18"/>
      <c r="U24" s="75"/>
      <c r="V24" s="75"/>
      <c r="W24" s="18" t="s">
        <v>152</v>
      </c>
      <c r="X24" s="18" t="s">
        <v>153</v>
      </c>
      <c r="Y24" s="18">
        <v>3</v>
      </c>
      <c r="Z24" s="22">
        <v>44195</v>
      </c>
      <c r="AA24" s="22">
        <v>44561</v>
      </c>
      <c r="AB24" s="18" t="s">
        <v>220</v>
      </c>
      <c r="AC24" s="24">
        <v>44561</v>
      </c>
      <c r="AD24" s="24">
        <v>44926</v>
      </c>
      <c r="AE24" s="18"/>
      <c r="AF24" s="18"/>
      <c r="AG24" s="75"/>
      <c r="AH24" s="75"/>
      <c r="AI24" s="18"/>
      <c r="AJ24" s="18"/>
      <c r="AK24" s="75"/>
      <c r="AL24" s="78">
        <f t="shared" si="0"/>
        <v>100668</v>
      </c>
      <c r="AM24" s="75"/>
      <c r="AN24" s="75">
        <v>18643.099999999999</v>
      </c>
      <c r="AO24" s="78">
        <f t="shared" si="1"/>
        <v>18643.099999999999</v>
      </c>
      <c r="AP24" s="18" t="s">
        <v>216</v>
      </c>
      <c r="AQ24" s="24">
        <v>43707</v>
      </c>
      <c r="AR24" s="24">
        <v>44073</v>
      </c>
      <c r="AS24" s="18" t="s">
        <v>221</v>
      </c>
      <c r="AT24" s="18" t="s">
        <v>222</v>
      </c>
      <c r="AU24" s="18" t="s">
        <v>223</v>
      </c>
      <c r="AV24" s="21"/>
      <c r="AW24" s="18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</row>
    <row r="25" spans="1:65" ht="25.5" x14ac:dyDescent="0.25">
      <c r="A25" s="53">
        <v>7</v>
      </c>
      <c r="B25" s="49" t="s">
        <v>224</v>
      </c>
      <c r="C25" s="18" t="s">
        <v>225</v>
      </c>
      <c r="D25" s="19" t="s">
        <v>226</v>
      </c>
      <c r="E25" s="18" t="s">
        <v>201</v>
      </c>
      <c r="F25" s="62" t="s">
        <v>227</v>
      </c>
      <c r="G25" s="18" t="s">
        <v>228</v>
      </c>
      <c r="H25" s="18" t="s">
        <v>229</v>
      </c>
      <c r="I25" s="24">
        <v>44175</v>
      </c>
      <c r="J25" s="24">
        <v>44540</v>
      </c>
      <c r="K25" s="16" t="s">
        <v>230</v>
      </c>
      <c r="L25" s="41" t="s">
        <v>231</v>
      </c>
      <c r="M25" s="21" t="s">
        <v>232</v>
      </c>
      <c r="N25" s="22">
        <v>44579</v>
      </c>
      <c r="O25" s="74">
        <v>135702</v>
      </c>
      <c r="P25" s="21" t="s">
        <v>233</v>
      </c>
      <c r="Q25" s="22">
        <v>44579</v>
      </c>
      <c r="R25" s="22">
        <v>44944</v>
      </c>
      <c r="S25" s="18">
        <v>101</v>
      </c>
      <c r="T25" s="18"/>
      <c r="U25" s="75"/>
      <c r="V25" s="75"/>
      <c r="W25" s="18" t="s">
        <v>152</v>
      </c>
      <c r="X25" s="18" t="s">
        <v>153</v>
      </c>
      <c r="Y25" s="18"/>
      <c r="Z25" s="22"/>
      <c r="AA25" s="22"/>
      <c r="AB25" s="18"/>
      <c r="AC25" s="18"/>
      <c r="AD25" s="18"/>
      <c r="AE25" s="18"/>
      <c r="AF25" s="18"/>
      <c r="AG25" s="75"/>
      <c r="AH25" s="75"/>
      <c r="AI25" s="18"/>
      <c r="AJ25" s="18"/>
      <c r="AK25" s="75"/>
      <c r="AL25" s="78">
        <f t="shared" si="0"/>
        <v>135702</v>
      </c>
      <c r="AM25" s="75"/>
      <c r="AN25" s="75">
        <v>11308.5</v>
      </c>
      <c r="AO25" s="78">
        <f t="shared" si="1"/>
        <v>11308.5</v>
      </c>
      <c r="AP25" s="18" t="s">
        <v>229</v>
      </c>
      <c r="AQ25" s="24">
        <v>44175</v>
      </c>
      <c r="AR25" s="24">
        <v>44540</v>
      </c>
      <c r="AS25" s="18"/>
      <c r="AT25" s="18" t="s">
        <v>222</v>
      </c>
      <c r="AU25" s="18" t="s">
        <v>234</v>
      </c>
      <c r="AV25" s="21"/>
      <c r="AW25" s="18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</row>
    <row r="26" spans="1:65" ht="25.5" x14ac:dyDescent="0.25">
      <c r="A26" s="53">
        <v>8</v>
      </c>
      <c r="B26" s="49" t="s">
        <v>235</v>
      </c>
      <c r="C26" s="18" t="s">
        <v>236</v>
      </c>
      <c r="D26" s="19" t="s">
        <v>237</v>
      </c>
      <c r="E26" s="18" t="s">
        <v>201</v>
      </c>
      <c r="F26" s="62" t="s">
        <v>238</v>
      </c>
      <c r="G26" s="18" t="s">
        <v>239</v>
      </c>
      <c r="H26" s="18" t="s">
        <v>240</v>
      </c>
      <c r="I26" s="24">
        <v>44545</v>
      </c>
      <c r="J26" s="24">
        <v>44910</v>
      </c>
      <c r="K26" s="16" t="s">
        <v>241</v>
      </c>
      <c r="L26" s="41" t="s">
        <v>242</v>
      </c>
      <c r="M26" s="18" t="s">
        <v>243</v>
      </c>
      <c r="N26" s="22">
        <v>44247</v>
      </c>
      <c r="O26" s="74">
        <v>290976</v>
      </c>
      <c r="P26" s="18" t="s">
        <v>244</v>
      </c>
      <c r="Q26" s="22">
        <v>44546</v>
      </c>
      <c r="R26" s="22">
        <v>44911</v>
      </c>
      <c r="S26" s="18">
        <v>101</v>
      </c>
      <c r="T26" s="18"/>
      <c r="U26" s="75"/>
      <c r="V26" s="75"/>
      <c r="W26" s="18" t="s">
        <v>152</v>
      </c>
      <c r="X26" s="18" t="s">
        <v>153</v>
      </c>
      <c r="Y26" s="18"/>
      <c r="Z26" s="18"/>
      <c r="AA26" s="18"/>
      <c r="AB26" s="18"/>
      <c r="AC26" s="18"/>
      <c r="AD26" s="18"/>
      <c r="AE26" s="18"/>
      <c r="AF26" s="18"/>
      <c r="AG26" s="75"/>
      <c r="AH26" s="75"/>
      <c r="AI26" s="18"/>
      <c r="AJ26" s="18"/>
      <c r="AK26" s="75"/>
      <c r="AL26" s="78">
        <f t="shared" si="0"/>
        <v>290976</v>
      </c>
      <c r="AM26" s="75"/>
      <c r="AN26" s="75"/>
      <c r="AO26" s="78">
        <f t="shared" si="1"/>
        <v>0</v>
      </c>
      <c r="AP26" s="18"/>
      <c r="AQ26" s="24"/>
      <c r="AR26" s="24"/>
      <c r="AS26" s="18"/>
      <c r="AT26" s="18"/>
      <c r="AU26" s="18"/>
      <c r="AV26" s="21"/>
      <c r="AW26" s="18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</row>
    <row r="27" spans="1:65" ht="38.25" x14ac:dyDescent="0.25">
      <c r="A27" s="53">
        <v>9</v>
      </c>
      <c r="B27" s="49" t="s">
        <v>245</v>
      </c>
      <c r="C27" s="18" t="s">
        <v>246</v>
      </c>
      <c r="D27" s="19" t="s">
        <v>247</v>
      </c>
      <c r="E27" s="18" t="s">
        <v>201</v>
      </c>
      <c r="F27" s="62" t="s">
        <v>248</v>
      </c>
      <c r="G27" s="18" t="s">
        <v>249</v>
      </c>
      <c r="H27" s="18" t="s">
        <v>250</v>
      </c>
      <c r="I27" s="24">
        <v>44341</v>
      </c>
      <c r="J27" s="24">
        <v>44706</v>
      </c>
      <c r="K27" s="16" t="s">
        <v>251</v>
      </c>
      <c r="L27" s="41" t="s">
        <v>252</v>
      </c>
      <c r="M27" s="18" t="s">
        <v>253</v>
      </c>
      <c r="N27" s="22">
        <v>44580</v>
      </c>
      <c r="O27" s="74">
        <v>618829</v>
      </c>
      <c r="P27" s="18" t="s">
        <v>254</v>
      </c>
      <c r="Q27" s="22">
        <v>44580</v>
      </c>
      <c r="R27" s="22">
        <v>44945</v>
      </c>
      <c r="S27" s="18">
        <v>101</v>
      </c>
      <c r="T27" s="18"/>
      <c r="U27" s="75"/>
      <c r="V27" s="75"/>
      <c r="W27" s="18" t="s">
        <v>152</v>
      </c>
      <c r="X27" s="18" t="s">
        <v>153</v>
      </c>
      <c r="Y27" s="18"/>
      <c r="Z27" s="18"/>
      <c r="AA27" s="18"/>
      <c r="AB27" s="18"/>
      <c r="AC27" s="18"/>
      <c r="AD27" s="18"/>
      <c r="AE27" s="18"/>
      <c r="AF27" s="18"/>
      <c r="AG27" s="75"/>
      <c r="AH27" s="75"/>
      <c r="AI27" s="18"/>
      <c r="AJ27" s="18"/>
      <c r="AK27" s="75"/>
      <c r="AL27" s="78">
        <f t="shared" si="0"/>
        <v>618829</v>
      </c>
      <c r="AM27" s="75"/>
      <c r="AN27" s="75"/>
      <c r="AO27" s="78">
        <f t="shared" si="1"/>
        <v>0</v>
      </c>
      <c r="AP27" s="18" t="s">
        <v>250</v>
      </c>
      <c r="AQ27" s="24">
        <v>44341</v>
      </c>
      <c r="AR27" s="24">
        <v>44706</v>
      </c>
      <c r="AS27" s="18" t="s">
        <v>249</v>
      </c>
      <c r="AT27" s="18" t="s">
        <v>255</v>
      </c>
      <c r="AU27" s="18" t="s">
        <v>254</v>
      </c>
      <c r="AV27" s="21"/>
      <c r="AW27" s="18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</row>
    <row r="28" spans="1:65" ht="38.25" x14ac:dyDescent="0.25">
      <c r="A28" s="53">
        <v>10</v>
      </c>
      <c r="B28" s="49" t="s">
        <v>256</v>
      </c>
      <c r="C28" s="18"/>
      <c r="D28" s="19"/>
      <c r="E28" s="18"/>
      <c r="F28" s="62" t="s">
        <v>257</v>
      </c>
      <c r="G28" s="18"/>
      <c r="H28" s="18"/>
      <c r="I28" s="24"/>
      <c r="J28" s="24"/>
      <c r="K28" s="16" t="s">
        <v>258</v>
      </c>
      <c r="L28" s="41" t="s">
        <v>259</v>
      </c>
      <c r="M28" s="18" t="s">
        <v>260</v>
      </c>
      <c r="N28" s="22">
        <v>44547</v>
      </c>
      <c r="O28" s="74">
        <v>700</v>
      </c>
      <c r="P28" s="18" t="s">
        <v>261</v>
      </c>
      <c r="Q28" s="22">
        <v>44547</v>
      </c>
      <c r="R28" s="22">
        <v>44561</v>
      </c>
      <c r="S28" s="18">
        <v>101</v>
      </c>
      <c r="T28" s="18"/>
      <c r="U28" s="75"/>
      <c r="V28" s="75"/>
      <c r="W28" s="18" t="s">
        <v>262</v>
      </c>
      <c r="X28" s="18" t="s">
        <v>153</v>
      </c>
      <c r="Y28" s="18"/>
      <c r="Z28" s="18"/>
      <c r="AA28" s="18"/>
      <c r="AB28" s="18"/>
      <c r="AC28" s="18"/>
      <c r="AD28" s="18"/>
      <c r="AE28" s="18"/>
      <c r="AF28" s="18"/>
      <c r="AG28" s="75"/>
      <c r="AH28" s="75"/>
      <c r="AI28" s="18"/>
      <c r="AJ28" s="18"/>
      <c r="AK28" s="75"/>
      <c r="AL28" s="78">
        <f t="shared" si="0"/>
        <v>700</v>
      </c>
      <c r="AM28" s="75"/>
      <c r="AN28" s="75">
        <v>700</v>
      </c>
      <c r="AO28" s="78">
        <f t="shared" si="1"/>
        <v>700</v>
      </c>
      <c r="AP28" s="18"/>
      <c r="AQ28" s="24"/>
      <c r="AR28" s="24"/>
      <c r="AS28" s="18"/>
      <c r="AT28" s="18"/>
      <c r="AU28" s="18"/>
      <c r="AV28" s="18" t="s">
        <v>263</v>
      </c>
      <c r="AW28" s="18" t="s">
        <v>264</v>
      </c>
      <c r="AX28" s="18" t="s">
        <v>265</v>
      </c>
      <c r="AY28" s="22">
        <v>44571</v>
      </c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</row>
    <row r="29" spans="1:65" ht="38.25" x14ac:dyDescent="0.25">
      <c r="A29" s="53">
        <v>11</v>
      </c>
      <c r="B29" s="49" t="s">
        <v>266</v>
      </c>
      <c r="C29" s="18"/>
      <c r="D29" s="19"/>
      <c r="E29" s="18"/>
      <c r="F29" s="62" t="s">
        <v>267</v>
      </c>
      <c r="G29" s="18"/>
      <c r="H29" s="18"/>
      <c r="I29" s="24"/>
      <c r="J29" s="24"/>
      <c r="K29" s="16" t="s">
        <v>268</v>
      </c>
      <c r="L29" s="41" t="s">
        <v>259</v>
      </c>
      <c r="M29" s="18" t="s">
        <v>260</v>
      </c>
      <c r="N29" s="22">
        <v>44558</v>
      </c>
      <c r="O29" s="74">
        <v>1000</v>
      </c>
      <c r="P29" s="18" t="s">
        <v>269</v>
      </c>
      <c r="Q29" s="22">
        <v>44558</v>
      </c>
      <c r="R29" s="22">
        <v>44561</v>
      </c>
      <c r="S29" s="18">
        <v>101</v>
      </c>
      <c r="T29" s="18"/>
      <c r="U29" s="75"/>
      <c r="V29" s="75"/>
      <c r="W29" s="18" t="s">
        <v>262</v>
      </c>
      <c r="X29" s="18" t="s">
        <v>153</v>
      </c>
      <c r="Y29" s="18"/>
      <c r="Z29" s="18"/>
      <c r="AA29" s="18"/>
      <c r="AB29" s="18"/>
      <c r="AC29" s="18"/>
      <c r="AD29" s="18"/>
      <c r="AE29" s="18"/>
      <c r="AF29" s="18"/>
      <c r="AG29" s="75"/>
      <c r="AH29" s="75"/>
      <c r="AI29" s="18"/>
      <c r="AJ29" s="18"/>
      <c r="AK29" s="75"/>
      <c r="AL29" s="78">
        <f t="shared" si="0"/>
        <v>1000</v>
      </c>
      <c r="AM29" s="75"/>
      <c r="AN29" s="75">
        <v>1000</v>
      </c>
      <c r="AO29" s="78">
        <f t="shared" si="1"/>
        <v>1000</v>
      </c>
      <c r="AP29" s="18"/>
      <c r="AQ29" s="24"/>
      <c r="AR29" s="24"/>
      <c r="AS29" s="18"/>
      <c r="AT29" s="18"/>
      <c r="AU29" s="18"/>
      <c r="AV29" s="18" t="s">
        <v>263</v>
      </c>
      <c r="AW29" s="18" t="s">
        <v>264</v>
      </c>
      <c r="AX29" s="18" t="s">
        <v>269</v>
      </c>
      <c r="AY29" s="22">
        <v>44571</v>
      </c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</row>
    <row r="30" spans="1:65" ht="51" x14ac:dyDescent="0.25">
      <c r="A30" s="53">
        <v>12</v>
      </c>
      <c r="B30" s="49" t="s">
        <v>270</v>
      </c>
      <c r="C30" s="18"/>
      <c r="D30" s="19"/>
      <c r="E30" s="18"/>
      <c r="F30" s="62" t="s">
        <v>271</v>
      </c>
      <c r="G30" s="18"/>
      <c r="H30" s="18"/>
      <c r="I30" s="18"/>
      <c r="J30" s="18"/>
      <c r="K30" s="39" t="s">
        <v>272</v>
      </c>
      <c r="L30" s="41" t="s">
        <v>273</v>
      </c>
      <c r="M30" s="18" t="s">
        <v>274</v>
      </c>
      <c r="N30" s="24">
        <v>44544</v>
      </c>
      <c r="O30" s="75">
        <v>7300</v>
      </c>
      <c r="P30" s="18" t="s">
        <v>275</v>
      </c>
      <c r="Q30" s="24">
        <v>44544</v>
      </c>
      <c r="R30" s="24">
        <v>44561</v>
      </c>
      <c r="S30" s="18">
        <v>101</v>
      </c>
      <c r="T30" s="18"/>
      <c r="U30" s="75"/>
      <c r="V30" s="75"/>
      <c r="W30" s="18" t="s">
        <v>262</v>
      </c>
      <c r="X30" s="18" t="s">
        <v>153</v>
      </c>
      <c r="Y30" s="18"/>
      <c r="Z30" s="18"/>
      <c r="AA30" s="18"/>
      <c r="AB30" s="18"/>
      <c r="AC30" s="18"/>
      <c r="AD30" s="18"/>
      <c r="AE30" s="18"/>
      <c r="AF30" s="18"/>
      <c r="AG30" s="75"/>
      <c r="AH30" s="75"/>
      <c r="AI30" s="18"/>
      <c r="AJ30" s="18"/>
      <c r="AK30" s="75"/>
      <c r="AL30" s="78">
        <f t="shared" si="0"/>
        <v>7300</v>
      </c>
      <c r="AM30" s="75"/>
      <c r="AN30" s="75">
        <v>7300</v>
      </c>
      <c r="AO30" s="78">
        <f t="shared" si="1"/>
        <v>7300</v>
      </c>
      <c r="AP30" s="18"/>
      <c r="AQ30" s="18"/>
      <c r="AR30" s="18"/>
      <c r="AS30" s="18"/>
      <c r="AT30" s="18"/>
      <c r="AU30" s="18"/>
      <c r="AV30" s="18" t="s">
        <v>263</v>
      </c>
      <c r="AW30" s="18" t="s">
        <v>264</v>
      </c>
      <c r="AX30" s="21" t="s">
        <v>276</v>
      </c>
      <c r="AY30" s="22">
        <v>44595</v>
      </c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</row>
    <row r="31" spans="1:65" ht="38.25" x14ac:dyDescent="0.25">
      <c r="A31" s="53">
        <v>13</v>
      </c>
      <c r="B31" s="49" t="s">
        <v>277</v>
      </c>
      <c r="C31" s="18"/>
      <c r="D31" s="19"/>
      <c r="E31" s="18"/>
      <c r="F31" s="62" t="s">
        <v>278</v>
      </c>
      <c r="G31" s="18"/>
      <c r="H31" s="18"/>
      <c r="I31" s="18"/>
      <c r="J31" s="18"/>
      <c r="K31" s="39" t="s">
        <v>279</v>
      </c>
      <c r="L31" s="41" t="s">
        <v>280</v>
      </c>
      <c r="M31" s="18" t="s">
        <v>281</v>
      </c>
      <c r="N31" s="24">
        <v>44512</v>
      </c>
      <c r="O31" s="75">
        <v>3500</v>
      </c>
      <c r="P31" s="18" t="s">
        <v>269</v>
      </c>
      <c r="Q31" s="24">
        <v>44512</v>
      </c>
      <c r="R31" s="24">
        <v>44561</v>
      </c>
      <c r="S31" s="18">
        <v>101</v>
      </c>
      <c r="T31" s="18"/>
      <c r="U31" s="75"/>
      <c r="V31" s="75"/>
      <c r="W31" s="18" t="s">
        <v>262</v>
      </c>
      <c r="X31" s="18" t="s">
        <v>153</v>
      </c>
      <c r="Y31" s="18"/>
      <c r="Z31" s="18"/>
      <c r="AA31" s="18"/>
      <c r="AB31" s="18"/>
      <c r="AC31" s="18"/>
      <c r="AD31" s="18"/>
      <c r="AE31" s="18"/>
      <c r="AF31" s="18"/>
      <c r="AG31" s="75"/>
      <c r="AH31" s="75"/>
      <c r="AI31" s="18"/>
      <c r="AJ31" s="18"/>
      <c r="AK31" s="75"/>
      <c r="AL31" s="78">
        <f t="shared" si="0"/>
        <v>3500</v>
      </c>
      <c r="AM31" s="75"/>
      <c r="AN31" s="75">
        <v>3500</v>
      </c>
      <c r="AO31" s="78">
        <f t="shared" si="1"/>
        <v>3500</v>
      </c>
      <c r="AP31" s="18"/>
      <c r="AQ31" s="18"/>
      <c r="AR31" s="18"/>
      <c r="AS31" s="18"/>
      <c r="AT31" s="18"/>
      <c r="AU31" s="18"/>
      <c r="AV31" s="18" t="s">
        <v>263</v>
      </c>
      <c r="AW31" s="18" t="s">
        <v>264</v>
      </c>
      <c r="AX31" s="21"/>
      <c r="AY31" s="22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</row>
    <row r="32" spans="1:65" ht="51" x14ac:dyDescent="0.25">
      <c r="A32" s="53">
        <v>14</v>
      </c>
      <c r="B32" s="49" t="s">
        <v>282</v>
      </c>
      <c r="C32" s="18"/>
      <c r="D32" s="19"/>
      <c r="E32" s="18"/>
      <c r="F32" s="62" t="s">
        <v>283</v>
      </c>
      <c r="G32" s="18"/>
      <c r="H32" s="18"/>
      <c r="I32" s="18"/>
      <c r="J32" s="18"/>
      <c r="K32" s="39" t="s">
        <v>284</v>
      </c>
      <c r="L32" s="41" t="s">
        <v>285</v>
      </c>
      <c r="M32" s="18" t="s">
        <v>286</v>
      </c>
      <c r="N32" s="24">
        <v>44530</v>
      </c>
      <c r="O32" s="75">
        <v>800</v>
      </c>
      <c r="P32" s="18" t="s">
        <v>269</v>
      </c>
      <c r="Q32" s="24">
        <v>44530</v>
      </c>
      <c r="R32" s="24">
        <v>44561</v>
      </c>
      <c r="S32" s="18">
        <v>101</v>
      </c>
      <c r="T32" s="18"/>
      <c r="U32" s="75"/>
      <c r="V32" s="75"/>
      <c r="W32" s="18" t="s">
        <v>262</v>
      </c>
      <c r="X32" s="18" t="s">
        <v>153</v>
      </c>
      <c r="Y32" s="18"/>
      <c r="Z32" s="18"/>
      <c r="AA32" s="18"/>
      <c r="AB32" s="18"/>
      <c r="AC32" s="18"/>
      <c r="AD32" s="18"/>
      <c r="AE32" s="18"/>
      <c r="AF32" s="18"/>
      <c r="AG32" s="75"/>
      <c r="AH32" s="75"/>
      <c r="AI32" s="18"/>
      <c r="AJ32" s="18"/>
      <c r="AK32" s="75"/>
      <c r="AL32" s="78">
        <f t="shared" si="0"/>
        <v>800</v>
      </c>
      <c r="AM32" s="75"/>
      <c r="AN32" s="75">
        <v>800</v>
      </c>
      <c r="AO32" s="78">
        <f t="shared" si="1"/>
        <v>800</v>
      </c>
      <c r="AP32" s="18"/>
      <c r="AQ32" s="18"/>
      <c r="AR32" s="18"/>
      <c r="AS32" s="18"/>
      <c r="AT32" s="18"/>
      <c r="AU32" s="18"/>
      <c r="AV32" s="18" t="s">
        <v>263</v>
      </c>
      <c r="AW32" s="18" t="s">
        <v>264</v>
      </c>
      <c r="AX32" s="21" t="s">
        <v>287</v>
      </c>
      <c r="AY32" s="22">
        <v>44519</v>
      </c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</row>
    <row r="33" spans="1:65" ht="38.25" x14ac:dyDescent="0.25">
      <c r="A33" s="53">
        <v>15</v>
      </c>
      <c r="B33" s="49" t="s">
        <v>288</v>
      </c>
      <c r="C33" s="18"/>
      <c r="D33" s="19"/>
      <c r="E33" s="18"/>
      <c r="F33" s="62" t="s">
        <v>289</v>
      </c>
      <c r="G33" s="18"/>
      <c r="H33" s="18"/>
      <c r="I33" s="18"/>
      <c r="J33" s="18"/>
      <c r="K33" s="39" t="s">
        <v>290</v>
      </c>
      <c r="L33" s="41" t="s">
        <v>285</v>
      </c>
      <c r="M33" s="18" t="s">
        <v>286</v>
      </c>
      <c r="N33" s="24">
        <v>44553</v>
      </c>
      <c r="O33" s="75">
        <v>800</v>
      </c>
      <c r="P33" s="18" t="s">
        <v>269</v>
      </c>
      <c r="Q33" s="24">
        <v>44553</v>
      </c>
      <c r="R33" s="24">
        <v>44561</v>
      </c>
      <c r="S33" s="18">
        <v>101</v>
      </c>
      <c r="T33" s="18"/>
      <c r="U33" s="75"/>
      <c r="V33" s="75"/>
      <c r="W33" s="18" t="s">
        <v>262</v>
      </c>
      <c r="X33" s="18" t="s">
        <v>153</v>
      </c>
      <c r="Y33" s="18"/>
      <c r="Z33" s="18"/>
      <c r="AA33" s="18"/>
      <c r="AB33" s="18"/>
      <c r="AC33" s="18"/>
      <c r="AD33" s="18"/>
      <c r="AE33" s="18"/>
      <c r="AF33" s="18"/>
      <c r="AG33" s="75"/>
      <c r="AH33" s="75"/>
      <c r="AI33" s="18"/>
      <c r="AJ33" s="18"/>
      <c r="AK33" s="75"/>
      <c r="AL33" s="78">
        <f t="shared" si="0"/>
        <v>800</v>
      </c>
      <c r="AM33" s="75"/>
      <c r="AN33" s="75">
        <v>800</v>
      </c>
      <c r="AO33" s="78">
        <f t="shared" si="1"/>
        <v>800</v>
      </c>
      <c r="AP33" s="18"/>
      <c r="AQ33" s="18"/>
      <c r="AR33" s="18"/>
      <c r="AS33" s="18"/>
      <c r="AT33" s="18"/>
      <c r="AU33" s="18"/>
      <c r="AV33" s="18" t="s">
        <v>263</v>
      </c>
      <c r="AW33" s="18" t="s">
        <v>264</v>
      </c>
      <c r="AX33" s="21" t="s">
        <v>287</v>
      </c>
      <c r="AY33" s="22">
        <v>44519</v>
      </c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</row>
    <row r="34" spans="1:65" ht="38.25" x14ac:dyDescent="0.25">
      <c r="A34" s="53">
        <v>16</v>
      </c>
      <c r="B34" s="50" t="s">
        <v>291</v>
      </c>
      <c r="C34" s="18"/>
      <c r="D34" s="19"/>
      <c r="E34" s="18"/>
      <c r="F34" s="62" t="s">
        <v>292</v>
      </c>
      <c r="G34" s="18"/>
      <c r="H34" s="18"/>
      <c r="I34" s="18"/>
      <c r="J34" s="18"/>
      <c r="K34" s="39" t="s">
        <v>293</v>
      </c>
      <c r="L34" s="41" t="s">
        <v>294</v>
      </c>
      <c r="M34" s="18" t="s">
        <v>295</v>
      </c>
      <c r="N34" s="24">
        <v>44629</v>
      </c>
      <c r="O34" s="75">
        <v>1500</v>
      </c>
      <c r="P34" s="18" t="s">
        <v>296</v>
      </c>
      <c r="Q34" s="24">
        <v>44629</v>
      </c>
      <c r="R34" s="24">
        <v>44721</v>
      </c>
      <c r="S34" s="18">
        <v>101</v>
      </c>
      <c r="T34" s="18"/>
      <c r="U34" s="75"/>
      <c r="V34" s="75"/>
      <c r="W34" s="18" t="s">
        <v>297</v>
      </c>
      <c r="X34" s="18" t="s">
        <v>153</v>
      </c>
      <c r="Y34" s="18"/>
      <c r="Z34" s="18"/>
      <c r="AA34" s="18"/>
      <c r="AB34" s="18"/>
      <c r="AC34" s="18"/>
      <c r="AD34" s="18"/>
      <c r="AE34" s="18"/>
      <c r="AF34" s="18"/>
      <c r="AG34" s="75"/>
      <c r="AH34" s="75"/>
      <c r="AI34" s="18"/>
      <c r="AJ34" s="18"/>
      <c r="AK34" s="75"/>
      <c r="AL34" s="78">
        <f t="shared" si="0"/>
        <v>1500</v>
      </c>
      <c r="AM34" s="75"/>
      <c r="AN34" s="75">
        <v>1500</v>
      </c>
      <c r="AO34" s="78">
        <f t="shared" si="1"/>
        <v>1500</v>
      </c>
      <c r="AP34" s="18"/>
      <c r="AQ34" s="18"/>
      <c r="AR34" s="18"/>
      <c r="AS34" s="18"/>
      <c r="AT34" s="18"/>
      <c r="AU34" s="18"/>
      <c r="AV34" s="18" t="s">
        <v>263</v>
      </c>
      <c r="AW34" s="18" t="s">
        <v>264</v>
      </c>
      <c r="AX34" s="21"/>
      <c r="AY34" s="22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</row>
    <row r="35" spans="1:65" ht="51" x14ac:dyDescent="0.25">
      <c r="A35" s="53">
        <v>17</v>
      </c>
      <c r="B35" s="50" t="s">
        <v>298</v>
      </c>
      <c r="C35" s="18"/>
      <c r="D35" s="19"/>
      <c r="E35" s="18"/>
      <c r="F35" s="62" t="s">
        <v>299</v>
      </c>
      <c r="G35" s="18"/>
      <c r="H35" s="18"/>
      <c r="I35" s="18"/>
      <c r="J35" s="18"/>
      <c r="K35" s="39" t="s">
        <v>300</v>
      </c>
      <c r="L35" s="41" t="s">
        <v>301</v>
      </c>
      <c r="M35" s="18" t="s">
        <v>302</v>
      </c>
      <c r="N35" s="24">
        <v>44631</v>
      </c>
      <c r="O35" s="75">
        <v>800</v>
      </c>
      <c r="P35" s="18" t="s">
        <v>303</v>
      </c>
      <c r="Q35" s="24">
        <v>44631</v>
      </c>
      <c r="R35" s="24">
        <v>44723</v>
      </c>
      <c r="S35" s="18">
        <v>101</v>
      </c>
      <c r="T35" s="18"/>
      <c r="U35" s="75"/>
      <c r="V35" s="75"/>
      <c r="W35" s="18" t="s">
        <v>152</v>
      </c>
      <c r="X35" s="18" t="s">
        <v>153</v>
      </c>
      <c r="Y35" s="18"/>
      <c r="Z35" s="18"/>
      <c r="AA35" s="18"/>
      <c r="AB35" s="18"/>
      <c r="AC35" s="18"/>
      <c r="AD35" s="18"/>
      <c r="AE35" s="18"/>
      <c r="AF35" s="18"/>
      <c r="AG35" s="75"/>
      <c r="AH35" s="75"/>
      <c r="AI35" s="18"/>
      <c r="AJ35" s="18"/>
      <c r="AK35" s="75"/>
      <c r="AL35" s="78">
        <f t="shared" si="0"/>
        <v>800</v>
      </c>
      <c r="AM35" s="75"/>
      <c r="AN35" s="75"/>
      <c r="AO35" s="78">
        <f t="shared" si="1"/>
        <v>0</v>
      </c>
      <c r="AP35" s="18"/>
      <c r="AQ35" s="18"/>
      <c r="AR35" s="18"/>
      <c r="AS35" s="18"/>
      <c r="AT35" s="18"/>
      <c r="AU35" s="18"/>
      <c r="AV35" s="18" t="s">
        <v>263</v>
      </c>
      <c r="AW35" s="18" t="s">
        <v>264</v>
      </c>
      <c r="AX35" s="21"/>
      <c r="AY35" s="22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</row>
    <row r="36" spans="1:65" ht="51" x14ac:dyDescent="0.25">
      <c r="A36" s="53">
        <v>18</v>
      </c>
      <c r="B36" s="50" t="s">
        <v>293</v>
      </c>
      <c r="C36" s="18"/>
      <c r="D36" s="19"/>
      <c r="E36" s="18"/>
      <c r="F36" s="62" t="s">
        <v>304</v>
      </c>
      <c r="G36" s="18"/>
      <c r="H36" s="18"/>
      <c r="I36" s="18"/>
      <c r="J36" s="18"/>
      <c r="K36" s="39" t="s">
        <v>305</v>
      </c>
      <c r="L36" s="41" t="s">
        <v>306</v>
      </c>
      <c r="M36" s="18" t="s">
        <v>307</v>
      </c>
      <c r="N36" s="24">
        <v>44642</v>
      </c>
      <c r="O36" s="75">
        <v>800</v>
      </c>
      <c r="P36" s="18" t="s">
        <v>308</v>
      </c>
      <c r="Q36" s="24">
        <v>44642</v>
      </c>
      <c r="R36" s="24">
        <v>44734</v>
      </c>
      <c r="S36" s="18">
        <v>101</v>
      </c>
      <c r="T36" s="18"/>
      <c r="U36" s="75"/>
      <c r="V36" s="75"/>
      <c r="W36" s="18" t="s">
        <v>297</v>
      </c>
      <c r="X36" s="18" t="s">
        <v>153</v>
      </c>
      <c r="Y36" s="18"/>
      <c r="Z36" s="18"/>
      <c r="AA36" s="18"/>
      <c r="AB36" s="18"/>
      <c r="AC36" s="18"/>
      <c r="AD36" s="18"/>
      <c r="AE36" s="18"/>
      <c r="AF36" s="18"/>
      <c r="AG36" s="75"/>
      <c r="AH36" s="75"/>
      <c r="AI36" s="18"/>
      <c r="AJ36" s="18"/>
      <c r="AK36" s="75"/>
      <c r="AL36" s="78">
        <f t="shared" si="0"/>
        <v>800</v>
      </c>
      <c r="AM36" s="75"/>
      <c r="AN36" s="75"/>
      <c r="AO36" s="78">
        <f t="shared" si="1"/>
        <v>0</v>
      </c>
      <c r="AP36" s="18"/>
      <c r="AQ36" s="18"/>
      <c r="AR36" s="18"/>
      <c r="AS36" s="18"/>
      <c r="AT36" s="18"/>
      <c r="AU36" s="18"/>
      <c r="AV36" s="18" t="s">
        <v>263</v>
      </c>
      <c r="AW36" s="18" t="s">
        <v>264</v>
      </c>
      <c r="AX36" s="21"/>
      <c r="AY36" s="22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</row>
    <row r="37" spans="1:65" ht="38.25" x14ac:dyDescent="0.25">
      <c r="A37" s="53">
        <v>19</v>
      </c>
      <c r="B37" s="50" t="s">
        <v>300</v>
      </c>
      <c r="C37" s="18"/>
      <c r="D37" s="19"/>
      <c r="E37" s="18"/>
      <c r="F37" s="62" t="s">
        <v>309</v>
      </c>
      <c r="G37" s="18"/>
      <c r="H37" s="18"/>
      <c r="I37" s="18"/>
      <c r="J37" s="18"/>
      <c r="K37" s="39" t="s">
        <v>310</v>
      </c>
      <c r="L37" s="41" t="s">
        <v>311</v>
      </c>
      <c r="M37" s="18" t="s">
        <v>312</v>
      </c>
      <c r="N37" s="24">
        <v>44642</v>
      </c>
      <c r="O37" s="75">
        <v>900</v>
      </c>
      <c r="P37" s="18" t="s">
        <v>308</v>
      </c>
      <c r="Q37" s="24">
        <v>44642</v>
      </c>
      <c r="R37" s="24">
        <v>44734</v>
      </c>
      <c r="S37" s="18">
        <v>101</v>
      </c>
      <c r="T37" s="18"/>
      <c r="U37" s="75"/>
      <c r="V37" s="75"/>
      <c r="W37" s="18" t="s">
        <v>297</v>
      </c>
      <c r="X37" s="18" t="s">
        <v>153</v>
      </c>
      <c r="Y37" s="18"/>
      <c r="Z37" s="18"/>
      <c r="AA37" s="18"/>
      <c r="AB37" s="18"/>
      <c r="AC37" s="18"/>
      <c r="AD37" s="18"/>
      <c r="AE37" s="18"/>
      <c r="AF37" s="18"/>
      <c r="AG37" s="75"/>
      <c r="AH37" s="75"/>
      <c r="AI37" s="18"/>
      <c r="AJ37" s="18"/>
      <c r="AK37" s="75"/>
      <c r="AL37" s="78">
        <f t="shared" si="0"/>
        <v>900</v>
      </c>
      <c r="AM37" s="75"/>
      <c r="AN37" s="75"/>
      <c r="AO37" s="78">
        <f t="shared" si="1"/>
        <v>0</v>
      </c>
      <c r="AP37" s="18"/>
      <c r="AQ37" s="18"/>
      <c r="AR37" s="18"/>
      <c r="AS37" s="18"/>
      <c r="AT37" s="18"/>
      <c r="AU37" s="18"/>
      <c r="AV37" s="18" t="s">
        <v>263</v>
      </c>
      <c r="AW37" s="18" t="s">
        <v>264</v>
      </c>
      <c r="AX37" s="21"/>
      <c r="AY37" s="22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</row>
    <row r="38" spans="1:65" ht="25.5" x14ac:dyDescent="0.25">
      <c r="A38" s="53">
        <v>20</v>
      </c>
      <c r="B38" s="50" t="s">
        <v>313</v>
      </c>
      <c r="C38" s="18"/>
      <c r="D38" s="19"/>
      <c r="E38" s="18"/>
      <c r="F38" s="62" t="s">
        <v>314</v>
      </c>
      <c r="G38" s="18"/>
      <c r="H38" s="18"/>
      <c r="I38" s="18"/>
      <c r="J38" s="18"/>
      <c r="K38" s="39" t="s">
        <v>315</v>
      </c>
      <c r="L38" s="41" t="s">
        <v>316</v>
      </c>
      <c r="M38" s="18" t="s">
        <v>317</v>
      </c>
      <c r="N38" s="24">
        <v>44644</v>
      </c>
      <c r="O38" s="75">
        <v>700</v>
      </c>
      <c r="P38" s="18" t="s">
        <v>318</v>
      </c>
      <c r="Q38" s="24">
        <v>44644</v>
      </c>
      <c r="R38" s="24">
        <v>44736</v>
      </c>
      <c r="S38" s="18">
        <v>101</v>
      </c>
      <c r="T38" s="18"/>
      <c r="U38" s="75"/>
      <c r="V38" s="75"/>
      <c r="W38" s="18" t="s">
        <v>297</v>
      </c>
      <c r="X38" s="18" t="s">
        <v>153</v>
      </c>
      <c r="Y38" s="18"/>
      <c r="Z38" s="18"/>
      <c r="AA38" s="18"/>
      <c r="AB38" s="18"/>
      <c r="AC38" s="18"/>
      <c r="AD38" s="18"/>
      <c r="AE38" s="18"/>
      <c r="AF38" s="18"/>
      <c r="AG38" s="75"/>
      <c r="AH38" s="75"/>
      <c r="AI38" s="18"/>
      <c r="AJ38" s="18"/>
      <c r="AK38" s="75"/>
      <c r="AL38" s="78">
        <f t="shared" si="0"/>
        <v>700</v>
      </c>
      <c r="AM38" s="75"/>
      <c r="AN38" s="75"/>
      <c r="AO38" s="78">
        <f t="shared" si="1"/>
        <v>0</v>
      </c>
      <c r="AP38" s="18"/>
      <c r="AQ38" s="18"/>
      <c r="AR38" s="18"/>
      <c r="AS38" s="18"/>
      <c r="AT38" s="18"/>
      <c r="AU38" s="18"/>
      <c r="AV38" s="18" t="s">
        <v>263</v>
      </c>
      <c r="AW38" s="18" t="s">
        <v>264</v>
      </c>
      <c r="AX38" s="21"/>
      <c r="AY38" s="22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</row>
    <row r="39" spans="1:65" ht="38.25" x14ac:dyDescent="0.25">
      <c r="A39" s="53">
        <v>21</v>
      </c>
      <c r="B39" s="50" t="s">
        <v>319</v>
      </c>
      <c r="C39" s="18"/>
      <c r="D39" s="19"/>
      <c r="E39" s="18"/>
      <c r="F39" s="62" t="s">
        <v>320</v>
      </c>
      <c r="G39" s="18"/>
      <c r="H39" s="18"/>
      <c r="I39" s="18"/>
      <c r="J39" s="18"/>
      <c r="K39" s="39" t="s">
        <v>321</v>
      </c>
      <c r="L39" s="41" t="s">
        <v>322</v>
      </c>
      <c r="M39" s="18" t="s">
        <v>323</v>
      </c>
      <c r="N39" s="24">
        <v>44645</v>
      </c>
      <c r="O39" s="75">
        <v>1800</v>
      </c>
      <c r="P39" s="18" t="s">
        <v>318</v>
      </c>
      <c r="Q39" s="24">
        <v>44645</v>
      </c>
      <c r="R39" s="24">
        <v>44737</v>
      </c>
      <c r="S39" s="18">
        <v>101</v>
      </c>
      <c r="T39" s="18"/>
      <c r="U39" s="75"/>
      <c r="V39" s="75"/>
      <c r="W39" s="18" t="s">
        <v>297</v>
      </c>
      <c r="X39" s="18" t="s">
        <v>153</v>
      </c>
      <c r="Y39" s="18"/>
      <c r="Z39" s="18"/>
      <c r="AA39" s="18"/>
      <c r="AB39" s="18"/>
      <c r="AC39" s="18"/>
      <c r="AD39" s="18"/>
      <c r="AE39" s="18"/>
      <c r="AF39" s="18"/>
      <c r="AG39" s="75"/>
      <c r="AH39" s="75"/>
      <c r="AI39" s="18"/>
      <c r="AJ39" s="18"/>
      <c r="AK39" s="75"/>
      <c r="AL39" s="78">
        <f t="shared" si="0"/>
        <v>1800</v>
      </c>
      <c r="AM39" s="75"/>
      <c r="AN39" s="75"/>
      <c r="AO39" s="78">
        <f t="shared" si="1"/>
        <v>0</v>
      </c>
      <c r="AP39" s="18"/>
      <c r="AQ39" s="18"/>
      <c r="AR39" s="18"/>
      <c r="AS39" s="18"/>
      <c r="AT39" s="18"/>
      <c r="AU39" s="18"/>
      <c r="AV39" s="18" t="s">
        <v>263</v>
      </c>
      <c r="AW39" s="18" t="s">
        <v>264</v>
      </c>
      <c r="AX39" s="21"/>
      <c r="AY39" s="22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</row>
    <row r="40" spans="1:65" ht="51" x14ac:dyDescent="0.25">
      <c r="A40" s="53">
        <v>22</v>
      </c>
      <c r="B40" s="50" t="s">
        <v>324</v>
      </c>
      <c r="C40" s="18"/>
      <c r="D40" s="19"/>
      <c r="E40" s="18"/>
      <c r="F40" s="62" t="s">
        <v>325</v>
      </c>
      <c r="G40" s="18"/>
      <c r="H40" s="18"/>
      <c r="I40" s="18"/>
      <c r="J40" s="18"/>
      <c r="K40" s="39" t="s">
        <v>326</v>
      </c>
      <c r="L40" s="41" t="s">
        <v>327</v>
      </c>
      <c r="M40" s="18" t="s">
        <v>328</v>
      </c>
      <c r="N40" s="24">
        <v>44649</v>
      </c>
      <c r="O40" s="75">
        <v>700</v>
      </c>
      <c r="P40" s="18" t="s">
        <v>329</v>
      </c>
      <c r="Q40" s="24">
        <v>44649</v>
      </c>
      <c r="R40" s="24">
        <v>44741</v>
      </c>
      <c r="S40" s="18">
        <v>101</v>
      </c>
      <c r="T40" s="18"/>
      <c r="U40" s="75"/>
      <c r="V40" s="75"/>
      <c r="W40" s="18" t="s">
        <v>297</v>
      </c>
      <c r="X40" s="18" t="s">
        <v>153</v>
      </c>
      <c r="Y40" s="18"/>
      <c r="Z40" s="18"/>
      <c r="AA40" s="18"/>
      <c r="AB40" s="18"/>
      <c r="AC40" s="18"/>
      <c r="AD40" s="18"/>
      <c r="AE40" s="18"/>
      <c r="AF40" s="18"/>
      <c r="AG40" s="75"/>
      <c r="AH40" s="75"/>
      <c r="AI40" s="18"/>
      <c r="AJ40" s="18"/>
      <c r="AK40" s="75"/>
      <c r="AL40" s="78">
        <f t="shared" si="0"/>
        <v>700</v>
      </c>
      <c r="AM40" s="75"/>
      <c r="AN40" s="75"/>
      <c r="AO40" s="78">
        <f t="shared" si="1"/>
        <v>0</v>
      </c>
      <c r="AP40" s="18"/>
      <c r="AQ40" s="18"/>
      <c r="AR40" s="18"/>
      <c r="AS40" s="18"/>
      <c r="AT40" s="18"/>
      <c r="AU40" s="18"/>
      <c r="AV40" s="18" t="s">
        <v>263</v>
      </c>
      <c r="AW40" s="18" t="s">
        <v>264</v>
      </c>
      <c r="AX40" s="21"/>
      <c r="AY40" s="22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</row>
    <row r="41" spans="1:65" ht="38.25" x14ac:dyDescent="0.25">
      <c r="A41" s="53">
        <v>23</v>
      </c>
      <c r="B41" s="50" t="s">
        <v>305</v>
      </c>
      <c r="C41" s="18"/>
      <c r="D41" s="19"/>
      <c r="E41" s="18"/>
      <c r="F41" s="62" t="s">
        <v>330</v>
      </c>
      <c r="G41" s="18"/>
      <c r="H41" s="18"/>
      <c r="I41" s="18"/>
      <c r="J41" s="18"/>
      <c r="K41" s="39" t="s">
        <v>331</v>
      </c>
      <c r="L41" s="41" t="s">
        <v>332</v>
      </c>
      <c r="M41" s="18" t="s">
        <v>333</v>
      </c>
      <c r="N41" s="24">
        <v>44650</v>
      </c>
      <c r="O41" s="75">
        <v>1800</v>
      </c>
      <c r="P41" s="18" t="s">
        <v>329</v>
      </c>
      <c r="Q41" s="24">
        <v>44650</v>
      </c>
      <c r="R41" s="24">
        <v>44742</v>
      </c>
      <c r="S41" s="18">
        <v>101</v>
      </c>
      <c r="T41" s="18"/>
      <c r="U41" s="75"/>
      <c r="V41" s="75"/>
      <c r="W41" s="18" t="s">
        <v>297</v>
      </c>
      <c r="X41" s="18" t="s">
        <v>153</v>
      </c>
      <c r="Y41" s="18"/>
      <c r="Z41" s="18"/>
      <c r="AA41" s="18"/>
      <c r="AB41" s="18"/>
      <c r="AC41" s="18"/>
      <c r="AD41" s="18"/>
      <c r="AE41" s="18"/>
      <c r="AF41" s="18"/>
      <c r="AG41" s="75"/>
      <c r="AH41" s="75"/>
      <c r="AI41" s="18"/>
      <c r="AJ41" s="18"/>
      <c r="AK41" s="75"/>
      <c r="AL41" s="78">
        <f t="shared" si="0"/>
        <v>1800</v>
      </c>
      <c r="AM41" s="75"/>
      <c r="AN41" s="75"/>
      <c r="AO41" s="78">
        <f t="shared" si="1"/>
        <v>0</v>
      </c>
      <c r="AP41" s="18"/>
      <c r="AQ41" s="18"/>
      <c r="AR41" s="18"/>
      <c r="AS41" s="18"/>
      <c r="AT41" s="18"/>
      <c r="AU41" s="18"/>
      <c r="AV41" s="18" t="s">
        <v>263</v>
      </c>
      <c r="AW41" s="18" t="s">
        <v>264</v>
      </c>
      <c r="AX41" s="21"/>
      <c r="AY41" s="22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</row>
    <row r="42" spans="1:65" ht="51" x14ac:dyDescent="0.25">
      <c r="A42" s="53">
        <v>24</v>
      </c>
      <c r="B42" s="50" t="s">
        <v>310</v>
      </c>
      <c r="C42" s="18"/>
      <c r="D42" s="19"/>
      <c r="E42" s="18"/>
      <c r="F42" s="62" t="s">
        <v>334</v>
      </c>
      <c r="G42" s="18"/>
      <c r="H42" s="18"/>
      <c r="I42" s="18"/>
      <c r="J42" s="18"/>
      <c r="K42" s="39" t="s">
        <v>335</v>
      </c>
      <c r="L42" s="41" t="s">
        <v>336</v>
      </c>
      <c r="M42" s="18" t="s">
        <v>337</v>
      </c>
      <c r="N42" s="24">
        <v>44650</v>
      </c>
      <c r="O42" s="75">
        <v>900</v>
      </c>
      <c r="P42" s="18" t="s">
        <v>329</v>
      </c>
      <c r="Q42" s="24">
        <v>44650</v>
      </c>
      <c r="R42" s="24">
        <v>44742</v>
      </c>
      <c r="S42" s="18">
        <v>101</v>
      </c>
      <c r="T42" s="18"/>
      <c r="U42" s="75"/>
      <c r="V42" s="75"/>
      <c r="W42" s="18" t="s">
        <v>297</v>
      </c>
      <c r="X42" s="18" t="s">
        <v>153</v>
      </c>
      <c r="Y42" s="18"/>
      <c r="Z42" s="18"/>
      <c r="AA42" s="18"/>
      <c r="AB42" s="18"/>
      <c r="AC42" s="18"/>
      <c r="AD42" s="18"/>
      <c r="AE42" s="18"/>
      <c r="AF42" s="18"/>
      <c r="AG42" s="75"/>
      <c r="AH42" s="75"/>
      <c r="AI42" s="18"/>
      <c r="AJ42" s="18"/>
      <c r="AK42" s="75"/>
      <c r="AL42" s="78">
        <f t="shared" si="0"/>
        <v>900</v>
      </c>
      <c r="AM42" s="75"/>
      <c r="AN42" s="75"/>
      <c r="AO42" s="78">
        <f t="shared" si="1"/>
        <v>0</v>
      </c>
      <c r="AP42" s="18"/>
      <c r="AQ42" s="18"/>
      <c r="AR42" s="18"/>
      <c r="AS42" s="18"/>
      <c r="AT42" s="18"/>
      <c r="AU42" s="18"/>
      <c r="AV42" s="18" t="s">
        <v>263</v>
      </c>
      <c r="AW42" s="18" t="s">
        <v>264</v>
      </c>
      <c r="AX42" s="21"/>
      <c r="AY42" s="22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</row>
    <row r="43" spans="1:65" ht="38.25" x14ac:dyDescent="0.25">
      <c r="A43" s="53">
        <v>25</v>
      </c>
      <c r="B43" s="50" t="s">
        <v>315</v>
      </c>
      <c r="C43" s="18"/>
      <c r="D43" s="19"/>
      <c r="E43" s="18"/>
      <c r="F43" s="62" t="s">
        <v>338</v>
      </c>
      <c r="G43" s="18"/>
      <c r="H43" s="18"/>
      <c r="I43" s="18"/>
      <c r="J43" s="18"/>
      <c r="K43" s="39" t="s">
        <v>339</v>
      </c>
      <c r="L43" s="41" t="s">
        <v>340</v>
      </c>
      <c r="M43" s="18" t="s">
        <v>341</v>
      </c>
      <c r="N43" s="24">
        <v>44652</v>
      </c>
      <c r="O43" s="75">
        <v>900</v>
      </c>
      <c r="P43" s="18" t="s">
        <v>342</v>
      </c>
      <c r="Q43" s="24">
        <v>44652</v>
      </c>
      <c r="R43" s="24">
        <v>44743</v>
      </c>
      <c r="S43" s="18">
        <v>101</v>
      </c>
      <c r="T43" s="18"/>
      <c r="U43" s="75"/>
      <c r="V43" s="75"/>
      <c r="W43" s="18" t="s">
        <v>297</v>
      </c>
      <c r="X43" s="18" t="s">
        <v>153</v>
      </c>
      <c r="Y43" s="18"/>
      <c r="Z43" s="18"/>
      <c r="AA43" s="18"/>
      <c r="AB43" s="18"/>
      <c r="AC43" s="18"/>
      <c r="AD43" s="18"/>
      <c r="AE43" s="18"/>
      <c r="AF43" s="18"/>
      <c r="AG43" s="75"/>
      <c r="AH43" s="75"/>
      <c r="AI43" s="18"/>
      <c r="AJ43" s="18"/>
      <c r="AK43" s="75"/>
      <c r="AL43" s="78">
        <f t="shared" si="0"/>
        <v>900</v>
      </c>
      <c r="AM43" s="75"/>
      <c r="AN43" s="75"/>
      <c r="AO43" s="78">
        <f t="shared" si="1"/>
        <v>0</v>
      </c>
      <c r="AP43" s="18"/>
      <c r="AQ43" s="18"/>
      <c r="AR43" s="18"/>
      <c r="AS43" s="18"/>
      <c r="AT43" s="18"/>
      <c r="AU43" s="18"/>
      <c r="AV43" s="18" t="s">
        <v>263</v>
      </c>
      <c r="AW43" s="18" t="s">
        <v>264</v>
      </c>
      <c r="AX43" s="21"/>
      <c r="AY43" s="22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</row>
    <row r="44" spans="1:65" ht="51" x14ac:dyDescent="0.25">
      <c r="A44" s="53">
        <v>26</v>
      </c>
      <c r="B44" s="49" t="s">
        <v>321</v>
      </c>
      <c r="C44" s="18"/>
      <c r="D44" s="19"/>
      <c r="E44" s="18"/>
      <c r="F44" s="62" t="s">
        <v>343</v>
      </c>
      <c r="G44" s="18"/>
      <c r="H44" s="18"/>
      <c r="I44" s="18"/>
      <c r="J44" s="18"/>
      <c r="K44" s="39" t="s">
        <v>344</v>
      </c>
      <c r="L44" s="41" t="s">
        <v>345</v>
      </c>
      <c r="M44" s="18" t="s">
        <v>346</v>
      </c>
      <c r="N44" s="24">
        <v>44652</v>
      </c>
      <c r="O44" s="75">
        <v>2000</v>
      </c>
      <c r="P44" s="18" t="s">
        <v>342</v>
      </c>
      <c r="Q44" s="24">
        <v>44652</v>
      </c>
      <c r="R44" s="24">
        <v>44743</v>
      </c>
      <c r="S44" s="18">
        <v>101</v>
      </c>
      <c r="T44" s="18"/>
      <c r="U44" s="75"/>
      <c r="V44" s="75"/>
      <c r="W44" s="18" t="s">
        <v>297</v>
      </c>
      <c r="X44" s="18" t="s">
        <v>153</v>
      </c>
      <c r="Y44" s="18"/>
      <c r="Z44" s="18"/>
      <c r="AA44" s="18"/>
      <c r="AB44" s="18"/>
      <c r="AC44" s="18"/>
      <c r="AD44" s="18"/>
      <c r="AE44" s="18"/>
      <c r="AF44" s="18"/>
      <c r="AG44" s="75"/>
      <c r="AH44" s="75"/>
      <c r="AI44" s="18"/>
      <c r="AJ44" s="18"/>
      <c r="AK44" s="75"/>
      <c r="AL44" s="78">
        <f t="shared" si="0"/>
        <v>2000</v>
      </c>
      <c r="AM44" s="75"/>
      <c r="AN44" s="75"/>
      <c r="AO44" s="78">
        <f t="shared" si="1"/>
        <v>0</v>
      </c>
      <c r="AP44" s="18"/>
      <c r="AQ44" s="18"/>
      <c r="AR44" s="18"/>
      <c r="AS44" s="18"/>
      <c r="AT44" s="18"/>
      <c r="AU44" s="18"/>
      <c r="AV44" s="18" t="s">
        <v>263</v>
      </c>
      <c r="AW44" s="18" t="s">
        <v>264</v>
      </c>
      <c r="AX44" s="21"/>
      <c r="AY44" s="22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</row>
    <row r="45" spans="1:65" ht="38.25" x14ac:dyDescent="0.25">
      <c r="A45" s="53">
        <v>27</v>
      </c>
      <c r="B45" s="49" t="s">
        <v>347</v>
      </c>
      <c r="C45" s="18"/>
      <c r="D45" s="19"/>
      <c r="E45" s="18"/>
      <c r="F45" s="62" t="s">
        <v>348</v>
      </c>
      <c r="G45" s="18"/>
      <c r="H45" s="18"/>
      <c r="I45" s="18"/>
      <c r="J45" s="18"/>
      <c r="K45" s="39" t="s">
        <v>349</v>
      </c>
      <c r="L45" s="41" t="s">
        <v>350</v>
      </c>
      <c r="M45" s="18" t="s">
        <v>351</v>
      </c>
      <c r="N45" s="24">
        <v>44652</v>
      </c>
      <c r="O45" s="75">
        <v>900</v>
      </c>
      <c r="P45" s="18" t="s">
        <v>342</v>
      </c>
      <c r="Q45" s="24">
        <v>44652</v>
      </c>
      <c r="R45" s="24">
        <v>44743</v>
      </c>
      <c r="S45" s="18">
        <v>101</v>
      </c>
      <c r="T45" s="18"/>
      <c r="U45" s="75"/>
      <c r="V45" s="75"/>
      <c r="W45" s="18" t="s">
        <v>297</v>
      </c>
      <c r="X45" s="18" t="s">
        <v>153</v>
      </c>
      <c r="Y45" s="18"/>
      <c r="Z45" s="18"/>
      <c r="AA45" s="18"/>
      <c r="AB45" s="18"/>
      <c r="AC45" s="18"/>
      <c r="AD45" s="18"/>
      <c r="AE45" s="18"/>
      <c r="AF45" s="18"/>
      <c r="AG45" s="75"/>
      <c r="AH45" s="75"/>
      <c r="AI45" s="18"/>
      <c r="AJ45" s="18"/>
      <c r="AK45" s="75"/>
      <c r="AL45" s="78">
        <f t="shared" si="0"/>
        <v>900</v>
      </c>
      <c r="AM45" s="75"/>
      <c r="AN45" s="75"/>
      <c r="AO45" s="78">
        <f t="shared" si="1"/>
        <v>0</v>
      </c>
      <c r="AP45" s="18"/>
      <c r="AQ45" s="18"/>
      <c r="AR45" s="18"/>
      <c r="AS45" s="18"/>
      <c r="AT45" s="18"/>
      <c r="AU45" s="18"/>
      <c r="AV45" s="18" t="s">
        <v>263</v>
      </c>
      <c r="AW45" s="18" t="s">
        <v>264</v>
      </c>
      <c r="AX45" s="21"/>
      <c r="AY45" s="22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</row>
    <row r="46" spans="1:65" ht="38.25" x14ac:dyDescent="0.25">
      <c r="A46" s="53">
        <v>28</v>
      </c>
      <c r="B46" s="49" t="s">
        <v>326</v>
      </c>
      <c r="C46" s="18"/>
      <c r="D46" s="19"/>
      <c r="E46" s="18"/>
      <c r="F46" s="62" t="s">
        <v>352</v>
      </c>
      <c r="G46" s="18"/>
      <c r="H46" s="18"/>
      <c r="I46" s="18"/>
      <c r="J46" s="18"/>
      <c r="K46" s="39" t="s">
        <v>353</v>
      </c>
      <c r="L46" s="41" t="s">
        <v>354</v>
      </c>
      <c r="M46" s="18" t="s">
        <v>355</v>
      </c>
      <c r="N46" s="24">
        <v>44652</v>
      </c>
      <c r="O46" s="75">
        <v>900</v>
      </c>
      <c r="P46" s="18" t="s">
        <v>342</v>
      </c>
      <c r="Q46" s="24">
        <v>44652</v>
      </c>
      <c r="R46" s="24">
        <v>44743</v>
      </c>
      <c r="S46" s="18">
        <v>101</v>
      </c>
      <c r="T46" s="18"/>
      <c r="U46" s="75"/>
      <c r="V46" s="75"/>
      <c r="W46" s="18" t="s">
        <v>297</v>
      </c>
      <c r="X46" s="18" t="s">
        <v>153</v>
      </c>
      <c r="Y46" s="18"/>
      <c r="Z46" s="18"/>
      <c r="AA46" s="18"/>
      <c r="AB46" s="18"/>
      <c r="AC46" s="18"/>
      <c r="AD46" s="18"/>
      <c r="AE46" s="18"/>
      <c r="AF46" s="18"/>
      <c r="AG46" s="75"/>
      <c r="AH46" s="75"/>
      <c r="AI46" s="18"/>
      <c r="AJ46" s="18"/>
      <c r="AK46" s="75"/>
      <c r="AL46" s="78">
        <f t="shared" si="0"/>
        <v>900</v>
      </c>
      <c r="AM46" s="75"/>
      <c r="AN46" s="75"/>
      <c r="AO46" s="78">
        <f t="shared" si="1"/>
        <v>0</v>
      </c>
      <c r="AP46" s="18"/>
      <c r="AQ46" s="18"/>
      <c r="AR46" s="18"/>
      <c r="AS46" s="18"/>
      <c r="AT46" s="18"/>
      <c r="AU46" s="18"/>
      <c r="AV46" s="18" t="s">
        <v>263</v>
      </c>
      <c r="AW46" s="18" t="s">
        <v>264</v>
      </c>
      <c r="AX46" s="21"/>
      <c r="AY46" s="22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</row>
    <row r="47" spans="1:65" ht="38.25" x14ac:dyDescent="0.25">
      <c r="A47" s="53">
        <v>29</v>
      </c>
      <c r="B47" s="49" t="s">
        <v>339</v>
      </c>
      <c r="C47" s="18"/>
      <c r="D47" s="19"/>
      <c r="E47" s="18"/>
      <c r="F47" s="62" t="s">
        <v>356</v>
      </c>
      <c r="G47" s="18"/>
      <c r="H47" s="18"/>
      <c r="I47" s="18"/>
      <c r="J47" s="18"/>
      <c r="K47" s="39" t="s">
        <v>357</v>
      </c>
      <c r="L47" s="41" t="s">
        <v>358</v>
      </c>
      <c r="M47" s="18" t="s">
        <v>359</v>
      </c>
      <c r="N47" s="24">
        <v>44659</v>
      </c>
      <c r="O47" s="75">
        <v>900</v>
      </c>
      <c r="P47" s="18"/>
      <c r="Q47" s="24">
        <v>44659</v>
      </c>
      <c r="R47" s="24">
        <v>44750</v>
      </c>
      <c r="S47" s="18">
        <v>101</v>
      </c>
      <c r="T47" s="18"/>
      <c r="U47" s="75"/>
      <c r="V47" s="75"/>
      <c r="W47" s="18" t="s">
        <v>297</v>
      </c>
      <c r="X47" s="18" t="s">
        <v>153</v>
      </c>
      <c r="Y47" s="18"/>
      <c r="Z47" s="18"/>
      <c r="AA47" s="18"/>
      <c r="AB47" s="18"/>
      <c r="AC47" s="18"/>
      <c r="AD47" s="18"/>
      <c r="AE47" s="18"/>
      <c r="AF47" s="18"/>
      <c r="AG47" s="75"/>
      <c r="AH47" s="75"/>
      <c r="AI47" s="18"/>
      <c r="AJ47" s="18"/>
      <c r="AK47" s="75"/>
      <c r="AL47" s="78">
        <f t="shared" si="0"/>
        <v>900</v>
      </c>
      <c r="AM47" s="75"/>
      <c r="AN47" s="75"/>
      <c r="AO47" s="78">
        <f t="shared" si="1"/>
        <v>0</v>
      </c>
      <c r="AP47" s="18"/>
      <c r="AQ47" s="18"/>
      <c r="AR47" s="18"/>
      <c r="AS47" s="18"/>
      <c r="AT47" s="18"/>
      <c r="AU47" s="18"/>
      <c r="AV47" s="18" t="s">
        <v>263</v>
      </c>
      <c r="AW47" s="18" t="s">
        <v>264</v>
      </c>
      <c r="AX47" s="21"/>
      <c r="AY47" s="22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</row>
    <row r="48" spans="1:65" ht="38.25" x14ac:dyDescent="0.25">
      <c r="A48" s="53">
        <v>30</v>
      </c>
      <c r="B48" s="49" t="s">
        <v>344</v>
      </c>
      <c r="C48" s="18"/>
      <c r="D48" s="19"/>
      <c r="E48" s="18"/>
      <c r="F48" s="62" t="s">
        <v>360</v>
      </c>
      <c r="G48" s="18"/>
      <c r="H48" s="18"/>
      <c r="I48" s="18"/>
      <c r="J48" s="18"/>
      <c r="K48" s="39" t="s">
        <v>361</v>
      </c>
      <c r="L48" s="41" t="s">
        <v>362</v>
      </c>
      <c r="M48" s="18" t="s">
        <v>363</v>
      </c>
      <c r="N48" s="24">
        <v>44659</v>
      </c>
      <c r="O48" s="75">
        <v>900</v>
      </c>
      <c r="P48" s="18"/>
      <c r="Q48" s="24">
        <v>44659</v>
      </c>
      <c r="R48" s="24">
        <v>44750</v>
      </c>
      <c r="S48" s="18">
        <v>101</v>
      </c>
      <c r="T48" s="18"/>
      <c r="U48" s="75"/>
      <c r="V48" s="75"/>
      <c r="W48" s="18" t="s">
        <v>297</v>
      </c>
      <c r="X48" s="18" t="s">
        <v>153</v>
      </c>
      <c r="Y48" s="18"/>
      <c r="Z48" s="18"/>
      <c r="AA48" s="18"/>
      <c r="AB48" s="18"/>
      <c r="AC48" s="18"/>
      <c r="AD48" s="18"/>
      <c r="AE48" s="18"/>
      <c r="AF48" s="18"/>
      <c r="AG48" s="75"/>
      <c r="AH48" s="75"/>
      <c r="AI48" s="18"/>
      <c r="AJ48" s="18"/>
      <c r="AK48" s="75"/>
      <c r="AL48" s="78">
        <f t="shared" si="0"/>
        <v>900</v>
      </c>
      <c r="AM48" s="75"/>
      <c r="AN48" s="75"/>
      <c r="AO48" s="78">
        <f t="shared" si="1"/>
        <v>0</v>
      </c>
      <c r="AP48" s="18"/>
      <c r="AQ48" s="18"/>
      <c r="AR48" s="18"/>
      <c r="AS48" s="18"/>
      <c r="AT48" s="18"/>
      <c r="AU48" s="18"/>
      <c r="AV48" s="18" t="s">
        <v>263</v>
      </c>
      <c r="AW48" s="18" t="s">
        <v>264</v>
      </c>
      <c r="AX48" s="21"/>
      <c r="AY48" s="22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</row>
    <row r="49" spans="1:65" ht="25.5" x14ac:dyDescent="0.25">
      <c r="A49" s="53">
        <v>31</v>
      </c>
      <c r="B49" s="49" t="s">
        <v>364</v>
      </c>
      <c r="C49" s="18"/>
      <c r="D49" s="19"/>
      <c r="E49" s="18"/>
      <c r="F49" s="62" t="s">
        <v>365</v>
      </c>
      <c r="G49" s="18"/>
      <c r="H49" s="18"/>
      <c r="I49" s="18"/>
      <c r="J49" s="18"/>
      <c r="K49" s="39" t="s">
        <v>366</v>
      </c>
      <c r="L49" s="41" t="s">
        <v>367</v>
      </c>
      <c r="M49" s="18" t="s">
        <v>368</v>
      </c>
      <c r="N49" s="24">
        <v>44553</v>
      </c>
      <c r="O49" s="75">
        <v>1700</v>
      </c>
      <c r="P49" s="18" t="s">
        <v>269</v>
      </c>
      <c r="Q49" s="24">
        <v>44553</v>
      </c>
      <c r="R49" s="24">
        <v>44561</v>
      </c>
      <c r="S49" s="18">
        <v>101</v>
      </c>
      <c r="T49" s="18"/>
      <c r="U49" s="75"/>
      <c r="V49" s="75"/>
      <c r="W49" s="18" t="s">
        <v>262</v>
      </c>
      <c r="X49" s="18" t="s">
        <v>153</v>
      </c>
      <c r="Y49" s="18"/>
      <c r="Z49" s="18"/>
      <c r="AA49" s="18"/>
      <c r="AB49" s="18"/>
      <c r="AC49" s="18"/>
      <c r="AD49" s="18"/>
      <c r="AE49" s="18"/>
      <c r="AF49" s="18"/>
      <c r="AG49" s="75"/>
      <c r="AH49" s="75"/>
      <c r="AI49" s="18"/>
      <c r="AJ49" s="18"/>
      <c r="AK49" s="75"/>
      <c r="AL49" s="78">
        <f t="shared" si="0"/>
        <v>1700</v>
      </c>
      <c r="AM49" s="75"/>
      <c r="AN49" s="75">
        <v>1700</v>
      </c>
      <c r="AO49" s="78">
        <f t="shared" si="1"/>
        <v>1700</v>
      </c>
      <c r="AP49" s="18"/>
      <c r="AQ49" s="18"/>
      <c r="AR49" s="18"/>
      <c r="AS49" s="18"/>
      <c r="AT49" s="18"/>
      <c r="AU49" s="18"/>
      <c r="AV49" s="18" t="s">
        <v>263</v>
      </c>
      <c r="AW49" s="18" t="s">
        <v>264</v>
      </c>
      <c r="AX49" s="21"/>
      <c r="AY49" s="22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</row>
    <row r="50" spans="1:65" ht="38.25" x14ac:dyDescent="0.25">
      <c r="A50" s="53">
        <v>32</v>
      </c>
      <c r="B50" s="49" t="s">
        <v>335</v>
      </c>
      <c r="C50" s="18"/>
      <c r="D50" s="19"/>
      <c r="E50" s="18"/>
      <c r="F50" s="62" t="s">
        <v>369</v>
      </c>
      <c r="G50" s="18"/>
      <c r="H50" s="18"/>
      <c r="I50" s="18"/>
      <c r="J50" s="18"/>
      <c r="K50" s="39" t="s">
        <v>370</v>
      </c>
      <c r="L50" s="41" t="s">
        <v>371</v>
      </c>
      <c r="M50" s="18" t="s">
        <v>372</v>
      </c>
      <c r="N50" s="24">
        <v>44658</v>
      </c>
      <c r="O50" s="75">
        <v>900</v>
      </c>
      <c r="P50" s="18"/>
      <c r="Q50" s="24">
        <v>44658</v>
      </c>
      <c r="R50" s="24">
        <v>44658</v>
      </c>
      <c r="S50" s="18">
        <v>101</v>
      </c>
      <c r="T50" s="18"/>
      <c r="U50" s="75"/>
      <c r="V50" s="75"/>
      <c r="W50" s="18" t="s">
        <v>297</v>
      </c>
      <c r="X50" s="18" t="s">
        <v>153</v>
      </c>
      <c r="Y50" s="18"/>
      <c r="Z50" s="18"/>
      <c r="AA50" s="18"/>
      <c r="AB50" s="18"/>
      <c r="AC50" s="18"/>
      <c r="AD50" s="18"/>
      <c r="AE50" s="18"/>
      <c r="AF50" s="18"/>
      <c r="AG50" s="75"/>
      <c r="AH50" s="75"/>
      <c r="AI50" s="18"/>
      <c r="AJ50" s="18"/>
      <c r="AK50" s="75"/>
      <c r="AL50" s="78">
        <f t="shared" si="0"/>
        <v>900</v>
      </c>
      <c r="AM50" s="75"/>
      <c r="AN50" s="75"/>
      <c r="AO50" s="78">
        <f t="shared" si="1"/>
        <v>0</v>
      </c>
      <c r="AP50" s="18"/>
      <c r="AQ50" s="18"/>
      <c r="AR50" s="18"/>
      <c r="AS50" s="18"/>
      <c r="AT50" s="18"/>
      <c r="AU50" s="18"/>
      <c r="AV50" s="18" t="s">
        <v>263</v>
      </c>
      <c r="AW50" s="18" t="s">
        <v>264</v>
      </c>
      <c r="AX50" s="21"/>
      <c r="AY50" s="22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</row>
    <row r="51" spans="1:65" ht="63.75" x14ac:dyDescent="0.25">
      <c r="A51" s="53">
        <v>33</v>
      </c>
      <c r="B51" s="49" t="s">
        <v>373</v>
      </c>
      <c r="C51" s="18"/>
      <c r="D51" s="19"/>
      <c r="E51" s="18"/>
      <c r="F51" s="62" t="s">
        <v>374</v>
      </c>
      <c r="G51" s="18"/>
      <c r="H51" s="18"/>
      <c r="I51" s="18"/>
      <c r="J51" s="18"/>
      <c r="K51" s="39" t="s">
        <v>375</v>
      </c>
      <c r="L51" s="41" t="s">
        <v>376</v>
      </c>
      <c r="M51" s="18" t="s">
        <v>377</v>
      </c>
      <c r="N51" s="24">
        <v>44529</v>
      </c>
      <c r="O51" s="75">
        <v>437</v>
      </c>
      <c r="P51" s="18" t="s">
        <v>378</v>
      </c>
      <c r="Q51" s="24">
        <v>44529</v>
      </c>
      <c r="R51" s="24">
        <v>44561</v>
      </c>
      <c r="S51" s="18">
        <v>101</v>
      </c>
      <c r="T51" s="18"/>
      <c r="U51" s="75"/>
      <c r="V51" s="75"/>
      <c r="W51" s="18" t="s">
        <v>379</v>
      </c>
      <c r="X51" s="18" t="s">
        <v>153</v>
      </c>
      <c r="Y51" s="18"/>
      <c r="Z51" s="18"/>
      <c r="AA51" s="18"/>
      <c r="AB51" s="18"/>
      <c r="AC51" s="18"/>
      <c r="AD51" s="18"/>
      <c r="AE51" s="18"/>
      <c r="AF51" s="18"/>
      <c r="AG51" s="75"/>
      <c r="AH51" s="75"/>
      <c r="AI51" s="18"/>
      <c r="AJ51" s="18"/>
      <c r="AK51" s="75"/>
      <c r="AL51" s="78">
        <f t="shared" si="0"/>
        <v>437</v>
      </c>
      <c r="AM51" s="75"/>
      <c r="AN51" s="75">
        <v>437</v>
      </c>
      <c r="AO51" s="78">
        <f t="shared" si="1"/>
        <v>437</v>
      </c>
      <c r="AP51" s="18"/>
      <c r="AQ51" s="18"/>
      <c r="AR51" s="18"/>
      <c r="AS51" s="18"/>
      <c r="AT51" s="18"/>
      <c r="AU51" s="18"/>
      <c r="AV51" s="18"/>
      <c r="AW51" s="18"/>
      <c r="AX51" s="21"/>
      <c r="AY51" s="22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</row>
    <row r="52" spans="1:65" ht="25.5" x14ac:dyDescent="0.25">
      <c r="A52" s="53">
        <v>34</v>
      </c>
      <c r="B52" s="51" t="s">
        <v>141</v>
      </c>
      <c r="C52" s="18" t="s">
        <v>142</v>
      </c>
      <c r="D52" s="19" t="s">
        <v>143</v>
      </c>
      <c r="E52" s="18" t="s">
        <v>144</v>
      </c>
      <c r="F52" s="62" t="s">
        <v>145</v>
      </c>
      <c r="G52" s="18" t="s">
        <v>146</v>
      </c>
      <c r="H52" s="18" t="s">
        <v>147</v>
      </c>
      <c r="I52" s="24">
        <v>43591</v>
      </c>
      <c r="J52" s="24">
        <v>43957</v>
      </c>
      <c r="K52" s="16" t="s">
        <v>148</v>
      </c>
      <c r="L52" s="66" t="s">
        <v>149</v>
      </c>
      <c r="M52" s="21" t="s">
        <v>150</v>
      </c>
      <c r="N52" s="22">
        <v>43906</v>
      </c>
      <c r="O52" s="74">
        <v>54995</v>
      </c>
      <c r="P52" s="21" t="s">
        <v>151</v>
      </c>
      <c r="Q52" s="22">
        <v>43906</v>
      </c>
      <c r="R52" s="22">
        <v>44196</v>
      </c>
      <c r="S52" s="21">
        <v>101</v>
      </c>
      <c r="T52" s="18"/>
      <c r="U52" s="75"/>
      <c r="V52" s="75"/>
      <c r="W52" s="22" t="s">
        <v>152</v>
      </c>
      <c r="X52" s="18" t="s">
        <v>153</v>
      </c>
      <c r="Y52" s="18">
        <v>2</v>
      </c>
      <c r="Z52" s="22">
        <v>44560</v>
      </c>
      <c r="AA52" s="18"/>
      <c r="AB52" s="18"/>
      <c r="AC52" s="24">
        <v>44561</v>
      </c>
      <c r="AD52" s="24">
        <v>44651</v>
      </c>
      <c r="AE52" s="18"/>
      <c r="AF52" s="18"/>
      <c r="AG52" s="75"/>
      <c r="AH52" s="75"/>
      <c r="AI52" s="18"/>
      <c r="AJ52" s="18"/>
      <c r="AK52" s="75"/>
      <c r="AL52" s="78">
        <f t="shared" si="0"/>
        <v>54995</v>
      </c>
      <c r="AM52" s="75"/>
      <c r="AN52" s="75">
        <v>5059.54</v>
      </c>
      <c r="AO52" s="78">
        <f t="shared" si="1"/>
        <v>5059.54</v>
      </c>
      <c r="AP52" s="18" t="s">
        <v>147</v>
      </c>
      <c r="AQ52" s="24">
        <v>43591</v>
      </c>
      <c r="AR52" s="24">
        <v>43957</v>
      </c>
      <c r="AS52" s="18" t="s">
        <v>154</v>
      </c>
      <c r="AT52" s="18" t="s">
        <v>155</v>
      </c>
      <c r="AU52" s="18" t="s">
        <v>151</v>
      </c>
      <c r="AV52" s="21"/>
      <c r="AW52" s="18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</row>
    <row r="53" spans="1:65" ht="38.25" x14ac:dyDescent="0.25">
      <c r="A53" s="53">
        <v>35</v>
      </c>
      <c r="B53" s="49" t="s">
        <v>184</v>
      </c>
      <c r="C53" s="18" t="s">
        <v>185</v>
      </c>
      <c r="D53" s="19" t="s">
        <v>186</v>
      </c>
      <c r="E53" s="18" t="s">
        <v>187</v>
      </c>
      <c r="F53" s="62" t="s">
        <v>188</v>
      </c>
      <c r="G53" s="18" t="s">
        <v>189</v>
      </c>
      <c r="H53" s="18" t="s">
        <v>190</v>
      </c>
      <c r="I53" s="24">
        <v>43487</v>
      </c>
      <c r="J53" s="24">
        <v>43852</v>
      </c>
      <c r="K53" s="16" t="s">
        <v>191</v>
      </c>
      <c r="L53" s="41" t="s">
        <v>192</v>
      </c>
      <c r="M53" s="18" t="s">
        <v>193</v>
      </c>
      <c r="N53" s="18" t="s">
        <v>194</v>
      </c>
      <c r="O53" s="75">
        <v>100028.64</v>
      </c>
      <c r="P53" s="18" t="s">
        <v>195</v>
      </c>
      <c r="Q53" s="24">
        <v>43622</v>
      </c>
      <c r="R53" s="24">
        <v>43987</v>
      </c>
      <c r="S53" s="18">
        <v>101</v>
      </c>
      <c r="T53" s="18"/>
      <c r="U53" s="75"/>
      <c r="V53" s="75" t="s">
        <v>4</v>
      </c>
      <c r="W53" s="18" t="s">
        <v>152</v>
      </c>
      <c r="X53" s="18" t="s">
        <v>153</v>
      </c>
      <c r="Y53" s="18">
        <v>2</v>
      </c>
      <c r="Z53" s="24">
        <v>44353</v>
      </c>
      <c r="AA53" s="18"/>
      <c r="AB53" s="18"/>
      <c r="AC53" s="24">
        <v>44353</v>
      </c>
      <c r="AD53" s="24">
        <v>44718</v>
      </c>
      <c r="AE53" s="18"/>
      <c r="AF53" s="18"/>
      <c r="AG53" s="75"/>
      <c r="AH53" s="75"/>
      <c r="AI53" s="18"/>
      <c r="AJ53" s="18"/>
      <c r="AK53" s="75"/>
      <c r="AL53" s="78">
        <f t="shared" si="0"/>
        <v>100028.64</v>
      </c>
      <c r="AM53" s="75"/>
      <c r="AN53" s="75">
        <v>4338.47</v>
      </c>
      <c r="AO53" s="78">
        <f t="shared" si="1"/>
        <v>4338.47</v>
      </c>
      <c r="AP53" s="18" t="s">
        <v>190</v>
      </c>
      <c r="AQ53" s="24">
        <v>43487</v>
      </c>
      <c r="AR53" s="24">
        <v>43852</v>
      </c>
      <c r="AS53" s="18" t="s">
        <v>196</v>
      </c>
      <c r="AT53" s="18" t="s">
        <v>197</v>
      </c>
      <c r="AU53" s="18" t="s">
        <v>196</v>
      </c>
      <c r="AV53" s="21"/>
      <c r="AW53" s="18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</row>
    <row r="54" spans="1:65" ht="25.5" x14ac:dyDescent="0.25">
      <c r="A54" s="53">
        <v>36</v>
      </c>
      <c r="B54" s="49" t="s">
        <v>198</v>
      </c>
      <c r="C54" s="18" t="s">
        <v>199</v>
      </c>
      <c r="D54" s="19" t="s">
        <v>200</v>
      </c>
      <c r="E54" s="18" t="s">
        <v>201</v>
      </c>
      <c r="F54" s="62" t="s">
        <v>202</v>
      </c>
      <c r="G54" s="18" t="s">
        <v>203</v>
      </c>
      <c r="H54" s="18" t="s">
        <v>204</v>
      </c>
      <c r="I54" s="24">
        <v>44162</v>
      </c>
      <c r="J54" s="24">
        <v>44527</v>
      </c>
      <c r="K54" s="16" t="s">
        <v>205</v>
      </c>
      <c r="L54" s="41" t="s">
        <v>206</v>
      </c>
      <c r="M54" s="18" t="s">
        <v>207</v>
      </c>
      <c r="N54" s="24">
        <v>44397</v>
      </c>
      <c r="O54" s="75">
        <v>1545749.28</v>
      </c>
      <c r="P54" s="26" t="s">
        <v>208</v>
      </c>
      <c r="Q54" s="24">
        <v>44397</v>
      </c>
      <c r="R54" s="24">
        <v>44762</v>
      </c>
      <c r="S54" s="18">
        <v>101</v>
      </c>
      <c r="T54" s="18"/>
      <c r="U54" s="75"/>
      <c r="V54" s="75"/>
      <c r="W54" s="18" t="s">
        <v>152</v>
      </c>
      <c r="X54" s="18" t="s">
        <v>153</v>
      </c>
      <c r="Y54" s="18"/>
      <c r="Z54" s="18"/>
      <c r="AA54" s="18"/>
      <c r="AB54" s="18"/>
      <c r="AC54" s="18"/>
      <c r="AD54" s="18"/>
      <c r="AE54" s="18"/>
      <c r="AF54" s="18"/>
      <c r="AG54" s="75"/>
      <c r="AH54" s="75"/>
      <c r="AI54" s="18"/>
      <c r="AJ54" s="18"/>
      <c r="AK54" s="75"/>
      <c r="AL54" s="78">
        <f t="shared" si="0"/>
        <v>1545749.28</v>
      </c>
      <c r="AM54" s="75"/>
      <c r="AN54" s="75">
        <v>127535.22</v>
      </c>
      <c r="AO54" s="78">
        <f t="shared" si="1"/>
        <v>127535.22</v>
      </c>
      <c r="AP54" s="18" t="s">
        <v>204</v>
      </c>
      <c r="AQ54" s="24">
        <v>44162</v>
      </c>
      <c r="AR54" s="24">
        <v>44527</v>
      </c>
      <c r="AS54" s="18" t="s">
        <v>209</v>
      </c>
      <c r="AT54" s="18" t="s">
        <v>169</v>
      </c>
      <c r="AU54" s="18" t="s">
        <v>210</v>
      </c>
      <c r="AV54" s="21"/>
      <c r="AW54" s="18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</row>
    <row r="55" spans="1:65" ht="38.25" x14ac:dyDescent="0.25">
      <c r="A55" s="53">
        <v>37</v>
      </c>
      <c r="B55" s="48" t="s">
        <v>156</v>
      </c>
      <c r="C55" s="18" t="s">
        <v>157</v>
      </c>
      <c r="D55" s="19" t="s">
        <v>158</v>
      </c>
      <c r="E55" s="18" t="s">
        <v>159</v>
      </c>
      <c r="F55" s="62" t="s">
        <v>160</v>
      </c>
      <c r="G55" s="18" t="s">
        <v>161</v>
      </c>
      <c r="H55" s="18" t="s">
        <v>162</v>
      </c>
      <c r="I55" s="24">
        <v>43392</v>
      </c>
      <c r="J55" s="24">
        <v>43757</v>
      </c>
      <c r="K55" s="16" t="s">
        <v>163</v>
      </c>
      <c r="L55" s="41" t="s">
        <v>164</v>
      </c>
      <c r="M55" s="18" t="s">
        <v>165</v>
      </c>
      <c r="N55" s="22">
        <v>43634</v>
      </c>
      <c r="O55" s="74">
        <v>944850.72</v>
      </c>
      <c r="P55" s="18" t="s">
        <v>166</v>
      </c>
      <c r="Q55" s="22">
        <v>43634</v>
      </c>
      <c r="R55" s="24">
        <v>44000</v>
      </c>
      <c r="S55" s="18">
        <v>101</v>
      </c>
      <c r="T55" s="18"/>
      <c r="U55" s="75"/>
      <c r="V55" s="75"/>
      <c r="W55" s="18" t="s">
        <v>152</v>
      </c>
      <c r="X55" s="18" t="s">
        <v>153</v>
      </c>
      <c r="Y55" s="18">
        <v>5</v>
      </c>
      <c r="Z55" s="24">
        <v>44547</v>
      </c>
      <c r="AA55" s="18"/>
      <c r="AB55" s="18" t="s">
        <v>167</v>
      </c>
      <c r="AC55" s="24">
        <v>44547</v>
      </c>
      <c r="AD55" s="24">
        <v>44912</v>
      </c>
      <c r="AE55" s="25">
        <v>0.17299999999999999</v>
      </c>
      <c r="AF55" s="18"/>
      <c r="AG55" s="75"/>
      <c r="AH55" s="75"/>
      <c r="AI55" s="24">
        <v>44547</v>
      </c>
      <c r="AJ55" s="25"/>
      <c r="AK55" s="75"/>
      <c r="AL55" s="78">
        <f t="shared" si="0"/>
        <v>944850.72</v>
      </c>
      <c r="AM55" s="75"/>
      <c r="AN55" s="75">
        <v>50852.18</v>
      </c>
      <c r="AO55" s="78">
        <f t="shared" si="1"/>
        <v>50852.18</v>
      </c>
      <c r="AP55" s="18" t="s">
        <v>162</v>
      </c>
      <c r="AQ55" s="24">
        <v>43392</v>
      </c>
      <c r="AR55" s="24">
        <v>43757</v>
      </c>
      <c r="AS55" s="18" t="s">
        <v>168</v>
      </c>
      <c r="AT55" s="18" t="s">
        <v>169</v>
      </c>
      <c r="AU55" s="18" t="s">
        <v>170</v>
      </c>
      <c r="AV55" s="21"/>
      <c r="AW55" s="18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</row>
    <row r="56" spans="1:65" ht="25.5" x14ac:dyDescent="0.25">
      <c r="A56" s="53">
        <v>38</v>
      </c>
      <c r="B56" s="49" t="s">
        <v>171</v>
      </c>
      <c r="C56" s="18" t="s">
        <v>172</v>
      </c>
      <c r="D56" s="19" t="s">
        <v>173</v>
      </c>
      <c r="E56" s="18" t="s">
        <v>159</v>
      </c>
      <c r="F56" s="62" t="s">
        <v>174</v>
      </c>
      <c r="G56" s="18" t="s">
        <v>175</v>
      </c>
      <c r="H56" s="18" t="s">
        <v>176</v>
      </c>
      <c r="I56" s="24">
        <v>43857</v>
      </c>
      <c r="J56" s="24">
        <v>44223</v>
      </c>
      <c r="K56" s="16" t="s">
        <v>177</v>
      </c>
      <c r="L56" s="41" t="s">
        <v>178</v>
      </c>
      <c r="M56" s="18" t="s">
        <v>179</v>
      </c>
      <c r="N56" s="22">
        <v>43881</v>
      </c>
      <c r="O56" s="74">
        <v>1304031</v>
      </c>
      <c r="P56" s="18" t="s">
        <v>180</v>
      </c>
      <c r="Q56" s="22">
        <v>43881</v>
      </c>
      <c r="R56" s="24">
        <v>44247</v>
      </c>
      <c r="S56" s="18">
        <v>101</v>
      </c>
      <c r="T56" s="18"/>
      <c r="U56" s="75"/>
      <c r="V56" s="75"/>
      <c r="W56" s="18" t="s">
        <v>152</v>
      </c>
      <c r="X56" s="18" t="s">
        <v>153</v>
      </c>
      <c r="Y56" s="18">
        <v>2</v>
      </c>
      <c r="Z56" s="24">
        <v>44247</v>
      </c>
      <c r="AA56" s="18"/>
      <c r="AB56" s="18" t="s">
        <v>167</v>
      </c>
      <c r="AC56" s="24">
        <v>44247</v>
      </c>
      <c r="AD56" s="24">
        <v>44612</v>
      </c>
      <c r="AE56" s="40">
        <v>5.7000000000000002E-2</v>
      </c>
      <c r="AF56" s="18"/>
      <c r="AG56" s="75"/>
      <c r="AH56" s="75"/>
      <c r="AI56" s="18"/>
      <c r="AJ56" s="25"/>
      <c r="AK56" s="75"/>
      <c r="AL56" s="78">
        <f t="shared" si="0"/>
        <v>1304031</v>
      </c>
      <c r="AM56" s="75"/>
      <c r="AN56" s="75">
        <v>105962.81</v>
      </c>
      <c r="AO56" s="78">
        <f t="shared" si="1"/>
        <v>105962.81</v>
      </c>
      <c r="AP56" s="18" t="s">
        <v>176</v>
      </c>
      <c r="AQ56" s="24">
        <v>43857</v>
      </c>
      <c r="AR56" s="24">
        <v>44223</v>
      </c>
      <c r="AS56" s="18" t="s">
        <v>181</v>
      </c>
      <c r="AT56" s="18" t="s">
        <v>182</v>
      </c>
      <c r="AU56" s="18" t="s">
        <v>183</v>
      </c>
      <c r="AV56" s="21"/>
      <c r="AW56" s="18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</row>
    <row r="57" spans="1:65" ht="25.5" x14ac:dyDescent="0.25">
      <c r="A57" s="53">
        <v>39</v>
      </c>
      <c r="B57" s="49" t="s">
        <v>211</v>
      </c>
      <c r="C57" s="18" t="s">
        <v>212</v>
      </c>
      <c r="D57" s="19" t="s">
        <v>213</v>
      </c>
      <c r="E57" s="18" t="s">
        <v>201</v>
      </c>
      <c r="F57" s="62" t="s">
        <v>214</v>
      </c>
      <c r="G57" s="18" t="s">
        <v>215</v>
      </c>
      <c r="H57" s="18" t="s">
        <v>216</v>
      </c>
      <c r="I57" s="24">
        <v>43707</v>
      </c>
      <c r="J57" s="24">
        <v>44073</v>
      </c>
      <c r="K57" s="16" t="s">
        <v>211</v>
      </c>
      <c r="L57" s="41" t="s">
        <v>217</v>
      </c>
      <c r="M57" s="21" t="s">
        <v>218</v>
      </c>
      <c r="N57" s="22">
        <v>43739</v>
      </c>
      <c r="O57" s="74">
        <v>100668</v>
      </c>
      <c r="P57" s="21" t="s">
        <v>219</v>
      </c>
      <c r="Q57" s="22">
        <v>43739</v>
      </c>
      <c r="R57" s="22">
        <v>43830</v>
      </c>
      <c r="S57" s="18">
        <v>101</v>
      </c>
      <c r="T57" s="18"/>
      <c r="U57" s="75"/>
      <c r="V57" s="75"/>
      <c r="W57" s="18" t="s">
        <v>152</v>
      </c>
      <c r="X57" s="18" t="s">
        <v>153</v>
      </c>
      <c r="Y57" s="18">
        <v>3</v>
      </c>
      <c r="Z57" s="22">
        <v>44195</v>
      </c>
      <c r="AA57" s="22">
        <v>44561</v>
      </c>
      <c r="AB57" s="18" t="s">
        <v>220</v>
      </c>
      <c r="AC57" s="24">
        <v>44561</v>
      </c>
      <c r="AD57" s="24">
        <v>44926</v>
      </c>
      <c r="AE57" s="18"/>
      <c r="AF57" s="18"/>
      <c r="AG57" s="75"/>
      <c r="AH57" s="75"/>
      <c r="AI57" s="18"/>
      <c r="AJ57" s="18"/>
      <c r="AK57" s="75"/>
      <c r="AL57" s="78">
        <f t="shared" si="0"/>
        <v>100668</v>
      </c>
      <c r="AM57" s="75"/>
      <c r="AN57" s="75">
        <v>9321.5499999999993</v>
      </c>
      <c r="AO57" s="78">
        <f t="shared" si="1"/>
        <v>9321.5499999999993</v>
      </c>
      <c r="AP57" s="18" t="s">
        <v>216</v>
      </c>
      <c r="AQ57" s="24">
        <v>43707</v>
      </c>
      <c r="AR57" s="24">
        <v>44073</v>
      </c>
      <c r="AS57" s="18" t="s">
        <v>221</v>
      </c>
      <c r="AT57" s="18" t="s">
        <v>222</v>
      </c>
      <c r="AU57" s="18" t="s">
        <v>223</v>
      </c>
      <c r="AV57" s="21"/>
      <c r="AW57" s="18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</row>
    <row r="58" spans="1:65" ht="26.25" thickBot="1" x14ac:dyDescent="0.3">
      <c r="A58" s="54">
        <v>40</v>
      </c>
      <c r="B58" s="55" t="s">
        <v>380</v>
      </c>
      <c r="C58" s="29"/>
      <c r="D58" s="31"/>
      <c r="E58" s="29"/>
      <c r="F58" s="63" t="s">
        <v>381</v>
      </c>
      <c r="G58" s="29"/>
      <c r="H58" s="29"/>
      <c r="I58" s="29"/>
      <c r="J58" s="29"/>
      <c r="K58" s="64" t="s">
        <v>382</v>
      </c>
      <c r="L58" s="67" t="s">
        <v>383</v>
      </c>
      <c r="M58" s="29" t="s">
        <v>384</v>
      </c>
      <c r="N58" s="28">
        <v>44546</v>
      </c>
      <c r="O58" s="80">
        <v>7997.11</v>
      </c>
      <c r="P58" s="81" t="s">
        <v>385</v>
      </c>
      <c r="Q58" s="28"/>
      <c r="R58" s="28"/>
      <c r="S58" s="29"/>
      <c r="T58" s="29"/>
      <c r="U58" s="82"/>
      <c r="V58" s="82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82"/>
      <c r="AH58" s="82"/>
      <c r="AI58" s="29"/>
      <c r="AJ58" s="29"/>
      <c r="AK58" s="82"/>
      <c r="AL58" s="78">
        <f t="shared" si="0"/>
        <v>7997.11</v>
      </c>
      <c r="AM58" s="82"/>
      <c r="AN58" s="80">
        <v>7997.11</v>
      </c>
      <c r="AO58" s="78">
        <f t="shared" si="1"/>
        <v>7997.11</v>
      </c>
      <c r="AP58" s="29"/>
      <c r="AQ58" s="29"/>
      <c r="AR58" s="29"/>
      <c r="AS58" s="29"/>
      <c r="AT58" s="29"/>
      <c r="AU58" s="29"/>
      <c r="AV58" s="29" t="s">
        <v>386</v>
      </c>
      <c r="AW58" s="29"/>
      <c r="AX58" s="27" t="s">
        <v>385</v>
      </c>
      <c r="AY58" s="30">
        <v>44547</v>
      </c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</row>
    <row r="59" spans="1:65" ht="15.75" customHeight="1" thickBot="1" x14ac:dyDescent="0.3">
      <c r="A59" s="58" t="s">
        <v>389</v>
      </c>
      <c r="B59" s="59"/>
      <c r="C59" s="59"/>
      <c r="D59" s="59"/>
      <c r="E59" s="59"/>
      <c r="F59" s="60"/>
      <c r="G59" s="56"/>
      <c r="H59" s="56"/>
      <c r="I59" s="56"/>
      <c r="J59" s="56"/>
      <c r="K59" s="56"/>
      <c r="L59" s="56"/>
      <c r="M59" s="56"/>
      <c r="N59" s="57"/>
      <c r="O59" s="83">
        <f>SUM(O19:O58)</f>
        <v>9187686.3899999987</v>
      </c>
      <c r="P59" s="56"/>
      <c r="Q59" s="56"/>
      <c r="R59" s="56"/>
      <c r="S59" s="56"/>
      <c r="T59" s="56"/>
      <c r="U59" s="84"/>
      <c r="V59" s="84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83">
        <f>SUM(AG19:AG58)</f>
        <v>0</v>
      </c>
      <c r="AH59" s="83">
        <f>SUM(AH19:AH58)</f>
        <v>0</v>
      </c>
      <c r="AI59" s="85"/>
      <c r="AJ59" s="85"/>
      <c r="AK59" s="83">
        <f>SUM(AK19:AK58)</f>
        <v>0</v>
      </c>
      <c r="AL59" s="83">
        <f>SUM(AL19:AL58)</f>
        <v>9187686.3899999987</v>
      </c>
      <c r="AM59" s="83">
        <f>SUM(AM19:AM58)</f>
        <v>0</v>
      </c>
      <c r="AN59" s="83">
        <f>SUM(AN19:AN58)</f>
        <v>906909.43</v>
      </c>
      <c r="AO59" s="83">
        <f>SUM(AO19:AO58)</f>
        <v>906909.43</v>
      </c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5"/>
      <c r="BI59" s="85"/>
      <c r="BJ59" s="85"/>
      <c r="BK59" s="85"/>
      <c r="BL59" s="85"/>
      <c r="BM59" s="86"/>
    </row>
    <row r="60" spans="1:65" x14ac:dyDescent="0.25">
      <c r="A60" s="32"/>
      <c r="B60" s="32"/>
      <c r="C60" s="32"/>
      <c r="D60" s="32"/>
      <c r="E60" s="32"/>
      <c r="F60" s="36"/>
      <c r="G60" s="32"/>
      <c r="H60" s="32"/>
      <c r="I60" s="32"/>
      <c r="J60" s="32"/>
      <c r="K60" s="32"/>
      <c r="L60" s="8"/>
      <c r="M60" s="32"/>
      <c r="N60" s="32"/>
      <c r="O60" s="76"/>
      <c r="P60" s="8"/>
      <c r="Q60" s="8"/>
      <c r="R60" s="8"/>
      <c r="S60" s="8"/>
      <c r="T60" s="8"/>
      <c r="U60" s="76"/>
      <c r="V60" s="76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76"/>
      <c r="AH60" s="76"/>
      <c r="AI60" s="33"/>
      <c r="AJ60" s="33"/>
      <c r="AK60" s="76"/>
      <c r="AL60" s="76"/>
      <c r="AM60" s="76"/>
      <c r="AN60" s="76"/>
      <c r="AO60" s="76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</row>
    <row r="61" spans="1:65" x14ac:dyDescent="0.25">
      <c r="A61" s="7" t="s">
        <v>392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</row>
    <row r="62" spans="1:65" x14ac:dyDescent="0.25">
      <c r="A62" s="5"/>
      <c r="B62" s="5"/>
      <c r="C62" s="5"/>
      <c r="D62" s="5"/>
      <c r="E62" s="5"/>
      <c r="G62" s="5"/>
      <c r="H62" s="5"/>
      <c r="I62" s="5"/>
      <c r="J62" s="5"/>
      <c r="K62" s="35"/>
      <c r="M62" s="5"/>
      <c r="N62" s="5"/>
      <c r="O62" s="68"/>
      <c r="P62" s="5"/>
      <c r="Q62" s="5"/>
      <c r="R62" s="5"/>
      <c r="S62" s="5"/>
      <c r="T62" s="5"/>
      <c r="U62" s="68"/>
      <c r="V62" s="68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68"/>
      <c r="AH62" s="68"/>
      <c r="AI62" s="5"/>
      <c r="AJ62" s="5"/>
      <c r="AK62" s="68"/>
      <c r="AL62" s="68"/>
      <c r="AM62" s="68"/>
      <c r="AN62" s="68"/>
      <c r="AO62" s="68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</row>
    <row r="63" spans="1:65" x14ac:dyDescent="0.25">
      <c r="A63" s="5" t="s">
        <v>390</v>
      </c>
      <c r="B63" s="5"/>
      <c r="C63" s="5"/>
      <c r="D63" s="5"/>
    </row>
    <row r="64" spans="1:65" x14ac:dyDescent="0.25">
      <c r="A64" s="5"/>
      <c r="B64" s="5"/>
      <c r="C64" s="5"/>
      <c r="D64" s="5"/>
    </row>
    <row r="65" spans="1:10" x14ac:dyDescent="0.25">
      <c r="A65" s="7" t="s">
        <v>391</v>
      </c>
      <c r="B65" s="7"/>
      <c r="C65" s="7"/>
      <c r="D65" s="7"/>
      <c r="E65" s="7"/>
      <c r="F65" s="7"/>
      <c r="G65" s="7"/>
      <c r="H65" s="5"/>
      <c r="I65" s="5"/>
      <c r="J65" s="5"/>
    </row>
    <row r="66" spans="1:10" x14ac:dyDescent="0.25">
      <c r="A66" s="5"/>
      <c r="B66" s="5"/>
      <c r="C66" s="5"/>
      <c r="D66" s="5"/>
      <c r="E66" s="5"/>
      <c r="G66" s="5"/>
      <c r="H66" s="5"/>
      <c r="I66" s="5"/>
      <c r="J66" s="5"/>
    </row>
  </sheetData>
  <autoFilter ref="AV1:AV66"/>
  <mergeCells count="39">
    <mergeCell ref="A61:BB61"/>
    <mergeCell ref="A65:G65"/>
    <mergeCell ref="A59:F59"/>
    <mergeCell ref="BB14:BM14"/>
    <mergeCell ref="H15:J15"/>
    <mergeCell ref="K15:W16"/>
    <mergeCell ref="X15:AH15"/>
    <mergeCell ref="AI15:AK15"/>
    <mergeCell ref="AL15:AO15"/>
    <mergeCell ref="AP15:AP17"/>
    <mergeCell ref="AQ15:AR16"/>
    <mergeCell ref="AS15:AS17"/>
    <mergeCell ref="BK15:BM16"/>
    <mergeCell ref="H16:H17"/>
    <mergeCell ref="I16:J16"/>
    <mergeCell ref="X16:AB16"/>
    <mergeCell ref="AC16:AD16"/>
    <mergeCell ref="AE16:AH16"/>
    <mergeCell ref="AI16:AK16"/>
    <mergeCell ref="AM16:AO16"/>
    <mergeCell ref="BB15:BB17"/>
    <mergeCell ref="BC15:BC17"/>
    <mergeCell ref="BD15:BF16"/>
    <mergeCell ref="BG15:BH16"/>
    <mergeCell ref="BI15:BI17"/>
    <mergeCell ref="BJ15:BJ17"/>
    <mergeCell ref="AV15:AV17"/>
    <mergeCell ref="A14:A18"/>
    <mergeCell ref="B14:G16"/>
    <mergeCell ref="K14:AO14"/>
    <mergeCell ref="AP14:AU14"/>
    <mergeCell ref="AT15:AT17"/>
    <mergeCell ref="AU15:AU17"/>
    <mergeCell ref="AV14:BA14"/>
    <mergeCell ref="AW15:AW17"/>
    <mergeCell ref="AX15:AX17"/>
    <mergeCell ref="AY15:AY17"/>
    <mergeCell ref="AZ15:AZ17"/>
    <mergeCell ref="BA15:BA17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FGB LICITAÇÃO MAR 2022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ANDREATO</cp:lastModifiedBy>
  <dcterms:created xsi:type="dcterms:W3CDTF">2022-04-12T10:34:13Z</dcterms:created>
  <dcterms:modified xsi:type="dcterms:W3CDTF">2022-05-03T21:45:49Z</dcterms:modified>
</cp:coreProperties>
</file>