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ANO 2024\PRESTAÇÃO DE CONTAS MENSAL 2024\07-JULHO\"/>
    </mc:Choice>
  </mc:AlternateContent>
  <bookViews>
    <workbookView xWindow="-120" yWindow="-120" windowWidth="29040" windowHeight="15720" tabRatio="787"/>
  </bookViews>
  <sheets>
    <sheet name="FGB LICITAÇÕES 07 2024" sheetId="1" r:id="rId1"/>
  </sheets>
  <definedNames>
    <definedName name="_xlnm._FilterDatabase" localSheetId="0" hidden="1">'FGB LICITAÇÕES 07 2024'!$L$1:$L$313</definedName>
    <definedName name="_Hlk111186899" localSheetId="0">'FGB LICITAÇÕES 07 2024'!#REF!</definedName>
    <definedName name="_Hlk130907407" localSheetId="0">'FGB LICITAÇÕES 07 2024'!#REF!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34" i="1" l="1"/>
  <c r="AL239" i="1"/>
  <c r="O239" i="1"/>
  <c r="AM239" i="1" l="1"/>
  <c r="AN239"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63" i="1"/>
  <c r="AO61" i="1"/>
  <c r="AO59" i="1"/>
  <c r="AO60" i="1"/>
  <c r="AO58" i="1"/>
  <c r="AO54" i="1"/>
  <c r="AO52" i="1"/>
  <c r="AO53" i="1"/>
  <c r="AO50" i="1"/>
  <c r="AO51" i="1"/>
  <c r="AO49"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5" i="1"/>
  <c r="AL236" i="1"/>
  <c r="AL237" i="1"/>
  <c r="AL238" i="1"/>
  <c r="AL58" i="1"/>
  <c r="AL59" i="1"/>
  <c r="AL60" i="1"/>
  <c r="AL61" i="1"/>
  <c r="AL62" i="1"/>
  <c r="AL63" i="1"/>
  <c r="AL57" i="1"/>
  <c r="AL56" i="1"/>
  <c r="AL54" i="1"/>
  <c r="AL51" i="1"/>
  <c r="AL52" i="1"/>
  <c r="AL53" i="1"/>
  <c r="AL50" i="1"/>
  <c r="AL49" i="1"/>
  <c r="AL47" i="1"/>
  <c r="AL46" i="1"/>
  <c r="AL45" i="1"/>
  <c r="AL43" i="1"/>
  <c r="AL44" i="1"/>
  <c r="AL42" i="1"/>
  <c r="AL41" i="1"/>
  <c r="AL36" i="1"/>
  <c r="AL37" i="1"/>
  <c r="AL38" i="1"/>
  <c r="AL39" i="1"/>
  <c r="AL35" i="1"/>
  <c r="AL31" i="1"/>
  <c r="AL32" i="1"/>
  <c r="AL33" i="1"/>
  <c r="AL34" i="1"/>
  <c r="AL30" i="1"/>
  <c r="AL24" i="1"/>
  <c r="AL25" i="1"/>
  <c r="AL26" i="1"/>
  <c r="AL27" i="1"/>
  <c r="AL28" i="1"/>
  <c r="AL29" i="1"/>
  <c r="AL23" i="1"/>
  <c r="AL20" i="1"/>
  <c r="AL21" i="1"/>
  <c r="AL22" i="1"/>
  <c r="AL19" i="1"/>
  <c r="R214" i="1" l="1"/>
  <c r="R206" i="1"/>
  <c r="R231" i="1" l="1"/>
  <c r="R197" i="1"/>
  <c r="R178" i="1"/>
  <c r="R185" i="1"/>
  <c r="R177" i="1"/>
  <c r="R209" i="1"/>
  <c r="R218" i="1"/>
  <c r="R221" i="1"/>
  <c r="R194" i="1"/>
  <c r="R199" i="1"/>
  <c r="R200" i="1"/>
  <c r="R204" i="1"/>
  <c r="R219" i="1"/>
  <c r="R227" i="1"/>
  <c r="R210" i="1"/>
  <c r="R203" i="1"/>
  <c r="R186" i="1"/>
  <c r="R187" i="1"/>
  <c r="R215" i="1"/>
  <c r="R188" i="1"/>
  <c r="R179" i="1"/>
  <c r="R216" i="1"/>
  <c r="R193" i="1"/>
  <c r="R195" i="1"/>
  <c r="R196" i="1"/>
  <c r="R202" i="1"/>
  <c r="R192" i="1"/>
  <c r="R191" i="1"/>
  <c r="R184" i="1"/>
  <c r="R205" i="1"/>
  <c r="R207" i="1"/>
  <c r="R198" i="1"/>
  <c r="R233" i="1"/>
  <c r="R180" i="1"/>
  <c r="R212" i="1"/>
  <c r="R228" i="1"/>
  <c r="R217" i="1"/>
  <c r="R208" i="1"/>
  <c r="R213" i="1"/>
  <c r="R232" i="1"/>
  <c r="R220" i="1"/>
  <c r="R226" i="1"/>
  <c r="R166" i="1"/>
  <c r="R167" i="1"/>
  <c r="R168" i="1"/>
  <c r="R169" i="1"/>
  <c r="R170" i="1"/>
  <c r="R165" i="1"/>
  <c r="AO40" i="1" l="1"/>
  <c r="R201" i="1"/>
  <c r="R176" i="1"/>
  <c r="R153" i="1"/>
  <c r="R172" i="1"/>
  <c r="R175" i="1"/>
  <c r="R171" i="1"/>
  <c r="R174" i="1"/>
  <c r="R160" i="1"/>
  <c r="R152" i="1"/>
  <c r="R154" i="1"/>
  <c r="R156" i="1"/>
  <c r="R159" i="1"/>
  <c r="R164" i="1" l="1"/>
  <c r="R157" i="1"/>
  <c r="R155" i="1"/>
  <c r="R161" i="1"/>
  <c r="R173" i="1"/>
  <c r="R141" i="1"/>
  <c r="R148" i="1"/>
  <c r="R158" i="1"/>
  <c r="R149" i="1"/>
  <c r="R147" i="1"/>
  <c r="R139" i="1"/>
  <c r="R146" i="1"/>
  <c r="R151" i="1"/>
  <c r="R145" i="1"/>
  <c r="R134" i="1"/>
  <c r="R140" i="1"/>
  <c r="R132" i="1"/>
  <c r="R142" i="1"/>
  <c r="R144" i="1"/>
  <c r="R137" i="1"/>
  <c r="R143" i="1"/>
  <c r="R136" i="1"/>
  <c r="R138" i="1"/>
  <c r="AO23" i="1"/>
  <c r="R130" i="1" l="1"/>
  <c r="R129" i="1"/>
  <c r="R127" i="1"/>
  <c r="R125" i="1"/>
  <c r="R128" i="1"/>
  <c r="R126" i="1"/>
  <c r="R133" i="1"/>
  <c r="R135" i="1"/>
  <c r="R124" i="1"/>
  <c r="R123" i="1"/>
  <c r="AO45" i="1"/>
  <c r="AO57" i="1" l="1"/>
  <c r="R71" i="1" l="1"/>
  <c r="R94" i="1"/>
  <c r="R69" i="1"/>
  <c r="R73" i="1"/>
  <c r="R121" i="1"/>
  <c r="R88" i="1"/>
  <c r="R115" i="1"/>
  <c r="R84" i="1"/>
  <c r="AO46" i="1"/>
  <c r="R98" i="1" l="1"/>
  <c r="AO56" i="1" l="1"/>
  <c r="AO30" i="1"/>
  <c r="AO42" i="1" l="1"/>
  <c r="R108" i="1" l="1"/>
  <c r="R107" i="1"/>
  <c r="R104" i="1"/>
  <c r="R103" i="1"/>
  <c r="R106" i="1"/>
  <c r="R105" i="1"/>
  <c r="R109" i="1"/>
  <c r="R110" i="1"/>
  <c r="R114" i="1"/>
  <c r="R90" i="1"/>
  <c r="R72" i="1"/>
  <c r="AO47" i="1" l="1"/>
  <c r="AO19" i="1"/>
  <c r="R86" i="1" l="1"/>
  <c r="R93" i="1"/>
  <c r="R85" i="1"/>
  <c r="R76" i="1"/>
  <c r="R80" i="1"/>
  <c r="R97" i="1" l="1"/>
  <c r="R91" i="1"/>
  <c r="R89" i="1"/>
  <c r="R81" i="1"/>
  <c r="AG40" i="1" l="1"/>
  <c r="AL40" i="1" s="1"/>
  <c r="AO35" i="1"/>
  <c r="AO239" i="1" s="1"/>
</calcChain>
</file>

<file path=xl/sharedStrings.xml><?xml version="1.0" encoding="utf-8"?>
<sst xmlns="http://schemas.openxmlformats.org/spreadsheetml/2006/main" count="2320" uniqueCount="1139">
  <si>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</si>
  <si>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</si>
  <si>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</si>
  <si>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</si>
  <si>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</si>
  <si>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</si>
  <si>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</si>
  <si>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</si>
  <si>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</si>
  <si>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</si>
  <si>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</si>
  <si>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</si>
  <si>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</si>
  <si>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</si>
  <si>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</si>
  <si>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</si>
  <si>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</si>
  <si>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</si>
  <si>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</si>
  <si>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</si>
  <si>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</si>
  <si>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</si>
  <si>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</si>
  <si>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</si>
  <si>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</si>
  <si>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</si>
  <si>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</si>
  <si>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</si>
  <si>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</si>
  <si>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</si>
  <si>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</si>
  <si>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</si>
  <si>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</si>
  <si>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</si>
  <si>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</si>
  <si>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</si>
  <si>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</si>
  <si>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</si>
  <si>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</si>
  <si>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</si>
  <si>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</si>
  <si>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</si>
  <si>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</si>
  <si>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</si>
  <si>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</si>
  <si>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</si>
  <si>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</si>
  <si>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</si>
  <si>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</si>
  <si>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</si>
  <si>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</si>
  <si>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</si>
  <si>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</si>
  <si>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</si>
  <si>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</si>
  <si>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</si>
  <si>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</si>
  <si>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</si>
  <si>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</si>
  <si>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</si>
  <si>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</si>
  <si>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</si>
  <si>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</si>
  <si>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</si>
  <si>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</si>
  <si>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</si>
  <si>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</si>
  <si>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</si>
  <si>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</si>
  <si>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</si>
  <si>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</si>
  <si>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</si>
  <si>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</si>
  <si>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</si>
  <si>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</si>
  <si>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</si>
  <si>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</si>
  <si>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</si>
  <si>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</si>
  <si>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</si>
  <si>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</si>
  <si>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</si>
  <si>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</si>
  <si>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</si>
  <si>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</si>
  <si>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</si>
  <si>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</si>
  <si>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</si>
  <si>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</si>
  <si>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</si>
  <si>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</si>
  <si>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</si>
  <si>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</si>
  <si>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</si>
  <si>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</si>
  <si>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</si>
  <si>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</si>
  <si>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</si>
  <si>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</si>
  <si>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</si>
  <si>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</si>
  <si>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</si>
  <si>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</si>
  <si>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</si>
  <si>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</si>
  <si>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</si>
  <si>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</si>
  <si>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</si>
  <si>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</si>
  <si>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</si>
  <si>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</si>
  <si>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</si>
  <si>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</si>
  <si>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</si>
  <si>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</si>
  <si>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</si>
  <si>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</si>
  <si>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</si>
  <si>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</si>
  <si>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</si>
  <si>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</si>
  <si>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</si>
  <si>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</si>
  <si>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</si>
  <si>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</si>
  <si>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</si>
  <si>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</si>
  <si>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</si>
  <si>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</si>
  <si>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</si>
  <si>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</si>
  <si>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</si>
  <si>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</si>
  <si>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</si>
  <si>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</si>
  <si>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</si>
  <si>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</si>
  <si>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</si>
  <si>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</si>
  <si>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</si>
  <si>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</si>
  <si>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</si>
  <si>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</si>
  <si>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</si>
  <si>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</si>
  <si>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</si>
  <si>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</si>
  <si>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</si>
  <si>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</si>
  <si>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</si>
  <si>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</si>
  <si>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</si>
  <si>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</si>
  <si>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</si>
  <si>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</si>
  <si>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</si>
  <si>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</si>
  <si>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</si>
  <si>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</si>
  <si>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</si>
  <si>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</si>
  <si>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</si>
  <si>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</si>
  <si>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</si>
  <si>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</si>
  <si>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</si>
  <si>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</si>
  <si>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</si>
  <si>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</si>
  <si>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</si>
  <si>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</si>
  <si>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</si>
  <si>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</si>
  <si>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</si>
  <si>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</si>
  <si>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</si>
  <si>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</si>
  <si>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</si>
  <si>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</si>
  <si>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</si>
  <si>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</si>
  <si>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</si>
  <si>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</si>
  <si>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</si>
  <si>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</si>
  <si>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</si>
  <si>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</si>
  <si>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</si>
  <si>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</si>
  <si>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</si>
  <si>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</si>
  <si>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</si>
  <si>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</si>
  <si>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</si>
  <si>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</si>
  <si>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</si>
  <si>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</si>
  <si>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</si>
  <si>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</si>
  <si>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</si>
  <si>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</si>
  <si>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</si>
  <si>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</si>
  <si>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</si>
  <si>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</si>
  <si>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</si>
  <si>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</si>
  <si>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</si>
  <si>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</si>
  <si>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</si>
  <si>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</si>
  <si>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</si>
  <si>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</si>
  <si>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</si>
  <si>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INEXIBILIDADE DE LICITAÇÃO - CREDENCIAMENTO DE SERVIÇOS ARTÍSTICOS</t>
  </si>
  <si>
    <t xml:space="preserve">  </t>
  </si>
  <si>
    <t>Nome do responsável pela elaboração: DÁRIO PINHEIRO DE SOUZA JÚNIOR</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</si>
  <si>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</si>
  <si>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</si>
  <si>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</si>
  <si>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</si>
  <si>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</si>
  <si>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</si>
  <si>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</si>
  <si>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</si>
  <si>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</si>
  <si>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</si>
  <si>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</si>
  <si>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</si>
  <si>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</si>
  <si>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</si>
  <si>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</si>
  <si>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</si>
  <si>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</si>
  <si>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</si>
  <si>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</si>
  <si>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</si>
  <si>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</si>
  <si>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</si>
  <si>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</si>
  <si>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</si>
  <si>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</si>
  <si>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</si>
  <si>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</si>
  <si>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</si>
  <si>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</si>
  <si>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</si>
  <si>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</si>
  <si>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SANDRO DA SILVA MIRANDA</t>
  </si>
  <si>
    <t>665.490.602-06</t>
  </si>
  <si>
    <t>CID AUGUSTO DE HOLANDA TAVARES</t>
  </si>
  <si>
    <t>701.045.142-72</t>
  </si>
  <si>
    <t>35.462.918/0001-37</t>
  </si>
  <si>
    <t>IANA SARAH BACELAR SARQUIS</t>
  </si>
  <si>
    <t>637.990.812-91</t>
  </si>
  <si>
    <t>KAUÊ FELIPE GOMES CANÊDO</t>
  </si>
  <si>
    <t>035.435.592-90</t>
  </si>
  <si>
    <t>353.507.684-68</t>
  </si>
  <si>
    <t>NORTE CENTRO DE DISTRIBUIÇÃO DE MERCADORIAS EM GERAL LTDA</t>
  </si>
  <si>
    <t>TEC NEWS - LTDA</t>
  </si>
  <si>
    <t>L. E. FERREIRA DA SILVA LTDA</t>
  </si>
  <si>
    <t>SUPRESSÃO</t>
  </si>
  <si>
    <t>PRORROGAÇÃO</t>
  </si>
  <si>
    <t>REPACTUAÇÃO</t>
  </si>
  <si>
    <t>REAJUSTE E PRORROGAÇÃO</t>
  </si>
  <si>
    <t>REAJUSTE</t>
  </si>
  <si>
    <t>CAMILE CASTRO LOPES</t>
  </si>
  <si>
    <t>003.097.112-82</t>
  </si>
  <si>
    <t>TOTAL</t>
  </si>
  <si>
    <t>Nº do Convênio/ Contrato</t>
  </si>
  <si>
    <t>F. M. TERCEIRIZAÇÃO</t>
  </si>
  <si>
    <t>Art 25 lei 8.666/Edital Credenciamento de Serviços Artísticos Nº 001/2022</t>
  </si>
  <si>
    <t>378/2023</t>
  </si>
  <si>
    <t>385/2023</t>
  </si>
  <si>
    <t>(c)</t>
  </si>
  <si>
    <t>394/2023</t>
  </si>
  <si>
    <t>400/2023</t>
  </si>
  <si>
    <t>460/2023</t>
  </si>
  <si>
    <t>393/2023</t>
  </si>
  <si>
    <t>PRESTAÇÃO DE CONTAS MENSAL - EXERCÍCIO 2024</t>
  </si>
  <si>
    <t>Nome do titular do Órgão/Entidade/Fundo (no exercício do cargo): KLOWSBEY VIÉGAS PEREIRA</t>
  </si>
  <si>
    <t>440/2023</t>
  </si>
  <si>
    <t>APRESENTAÇÃO ARTÍSTICA NO SEGMENTO MUSICAL DE VOZ E INSTRUMENTO, PARA O EVENTO DO NATAL DE VIDA, ESPERANÇA E DIGNIDADE, DIA 23 DE DEZEMBRO.4</t>
  </si>
  <si>
    <t>391/2023</t>
  </si>
  <si>
    <t>APRESENTAÇÃO NO SEGMENTO ARTES CENICAS, CATEGORIA DE PERFORMANCE, PARA REALIZAR O EVENTO DO NATAL DE VIDA, ESPERANÇA E DIGNIDADE, NOS DIAS 09 A 30 DE DEZEMBRO DE 2023, LOCALIZADO NA PRAÇA DA REVOLUÇÃO.</t>
  </si>
  <si>
    <t>449/2023</t>
  </si>
  <si>
    <t>APRESENTAÇÃO ARTÍSTICA NO SEGMENTO MUSICAL DE VOZ E INSTRUMENTO, PARA O EVENTO DO NATAL DE VIDA, ESPERANÇA E DIGNIDADE, QUE OCORRERÁ DIA 15 DE DEZEMBRO DE 2023.</t>
  </si>
  <si>
    <t>453/2023</t>
  </si>
  <si>
    <t>404/2023</t>
  </si>
  <si>
    <t>APRESENTAÇÃO ARTÍSTICA NO SEGMENTO MUSICAL DE VOZ E INSTRUMENTO PARA O EVENTO DO NATAL DE ESPERANÇA, VIDA E DIGNIDADE, DIA 14 DE DEZEMBRO DE 2023.</t>
  </si>
  <si>
    <t>439/2023</t>
  </si>
  <si>
    <t>APRESENTAÇÃO ARTÍSTICA NO SEGMENTO MUSICAL DE VOZ E INSTRUMENTO PARA O EVENTO DO NATAL DE VIDA, ESPERANÇA E DIGNIDADE, NO DIA 22 DE DEZEMBRO DE 2023.</t>
  </si>
  <si>
    <t>405/2023</t>
  </si>
  <si>
    <t>434/2023</t>
  </si>
  <si>
    <t>HELIO DE ALBUQUERQUE SILVA SOBRINHO</t>
  </si>
  <si>
    <t>APRESENTAÇÃO ARTÍSTICA NO SEGMENTO MUSICAL, CATEGORIA VOZ E INSTRUMENTO, PARA EXERCER A ATIVIDADE NO 5º EVENTO DE CONFERENCIA MUNICIPAL DE CULTURA, LOCALIZADO NO CINE TEATRO RECREIO.</t>
  </si>
  <si>
    <t>KARIO RAFAEL VIANA ROQUE 86849190253 - ME</t>
  </si>
  <si>
    <t>29.436.726/0001-53</t>
  </si>
  <si>
    <t>APRESENTAÇÃO ARTÍSTICA NO SEGMENTO MUSICAL, CATEGORIA GRUPO DE FORRÓ TRADICIONAL DIA 31 DE DEZEMBRO.</t>
  </si>
  <si>
    <t>445/2023</t>
  </si>
  <si>
    <t>006.370.142-19</t>
  </si>
  <si>
    <t>LUIZ VICTOR DA SILVA BRITO</t>
  </si>
  <si>
    <t>446/2023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</si>
  <si>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</si>
  <si>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455/2023</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</si>
  <si>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</si>
  <si>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</si>
  <si>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020/2020</t>
  </si>
  <si>
    <t>006/2020</t>
  </si>
  <si>
    <t>Pregão Eletrônico - SRP N°006/2018</t>
  </si>
  <si>
    <t>Menor taxa de administração</t>
  </si>
  <si>
    <t>IMPLEMENTAÇÃO E OPERACIONALIZAÇÃO DE SISTEMA INFORMATIZADO DE ABASTECIMENTO E ADMINISTRAÇÃO DAS DESPESAS</t>
  </si>
  <si>
    <t>12.447/2018</t>
  </si>
  <si>
    <t>092/2019</t>
  </si>
  <si>
    <t>LINK CARD ADMINISTRADORA DE BENEFÍCIOS LTDA</t>
  </si>
  <si>
    <t>12.039.966/0001-11</t>
  </si>
  <si>
    <t>001/2019</t>
  </si>
  <si>
    <t>12.486/2019</t>
  </si>
  <si>
    <t>SEAD</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</si>
  <si>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</si>
  <si>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</si>
  <si>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</si>
  <si>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</si>
  <si>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</si>
  <si>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</si>
  <si>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</si>
  <si>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</si>
  <si>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Menor preço por item</t>
  </si>
  <si>
    <t>I. R. OLIVEIRA</t>
  </si>
  <si>
    <t>28.885.073/0001-27</t>
  </si>
  <si>
    <t>297/2022</t>
  </si>
  <si>
    <t>240/2022</t>
  </si>
  <si>
    <t>Pregão Eletrônico - SRP n°115/2022</t>
  </si>
  <si>
    <t>Menor Preço por item</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</si>
  <si>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</si>
  <si>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</si>
  <si>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</si>
  <si>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</si>
  <si>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EMERSON GONCALVES DA SILVA ME</t>
  </si>
  <si>
    <t>AGIUS SERVICOS, LOGISTICA E EVENTOS LTDA</t>
  </si>
  <si>
    <t>12.278.579/0001-38</t>
  </si>
  <si>
    <t>40.012.506/0001-35</t>
  </si>
  <si>
    <t>462/2023</t>
  </si>
  <si>
    <t>293/2023</t>
  </si>
  <si>
    <t>Pregão Eletronico SRP Nº 103/2023</t>
  </si>
  <si>
    <t>Contratação de empresa especializada em serviço de segurança desarmada, destinada a atender aos eventos da Fundação Municipal de Cultura, Esporte e Lazer Garibaldi Brasil.</t>
  </si>
  <si>
    <t>095/2023</t>
  </si>
  <si>
    <t>18/2023</t>
  </si>
  <si>
    <t>286/2023</t>
  </si>
  <si>
    <t>Registro de Preços para eventual futura contratação de empresa especializada em serviços de montagem com execução de show pirotécnico, visando atender a realização de eventos pela Fundação Municipal de Cultura, Esporte e Lazer Garibaldi Brasil – FGB.</t>
  </si>
  <si>
    <t>Pregão Eletronico SRP Nº 093/2023</t>
  </si>
  <si>
    <t>17/2023</t>
  </si>
  <si>
    <t>340/2023</t>
  </si>
  <si>
    <t>092/2023</t>
  </si>
  <si>
    <t>LEGALMART SERVICO EM EVENTOS LTDA</t>
  </si>
  <si>
    <t>HLX INFORMATICA LTDA</t>
  </si>
  <si>
    <t>BOHRER EQUIPAMENTOS DE AUDIO E VIDEO LTDA</t>
  </si>
  <si>
    <t>136/2021</t>
  </si>
  <si>
    <t>Pregão Eletronico SRP Nº 079/2021</t>
  </si>
  <si>
    <t>210/2021</t>
  </si>
  <si>
    <t>004/2023</t>
  </si>
  <si>
    <t>44.90.52.00</t>
  </si>
  <si>
    <t>002/2022</t>
  </si>
  <si>
    <t>001/2022</t>
  </si>
  <si>
    <t>006/2023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</si>
  <si>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</si>
  <si>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002/2023</t>
  </si>
  <si>
    <t>07.204.141/0001-75</t>
  </si>
  <si>
    <t>40.147.028/0001-70</t>
  </si>
  <si>
    <t>22.172.252/0001-30</t>
  </si>
  <si>
    <t>PLP SOLUCOES E COMERCIO LTDA</t>
  </si>
  <si>
    <t>36.073.412/0001-07</t>
  </si>
  <si>
    <t>296/2023</t>
  </si>
  <si>
    <t>079/2023</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</si>
  <si>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</si>
  <si>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</si>
  <si>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</si>
  <si>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JOAO PAULO OLIVEIRA DA SILVA 80360939287</t>
  </si>
  <si>
    <t>39.374.543/0001-04</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</si>
  <si>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</si>
  <si>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418/2023</t>
  </si>
  <si>
    <t>364/2023</t>
  </si>
  <si>
    <t>ÁLAMO CÁRIO FERNANDES DE HOLANDA</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</si>
  <si>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</si>
  <si>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450/2023</t>
  </si>
  <si>
    <t>51.922.845/0001-75</t>
  </si>
  <si>
    <t>392/2023</t>
  </si>
  <si>
    <t>CHARLEI JORGE DE OLIVEIRA ALBUQUERQUE JUNIOR</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</si>
  <si>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</si>
  <si>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54/2024</t>
  </si>
  <si>
    <t>012/2024</t>
  </si>
  <si>
    <t>024.791.752-43</t>
  </si>
  <si>
    <t>MAGNO PIRES DE ALMEIDA</t>
  </si>
  <si>
    <t>007/2024</t>
  </si>
  <si>
    <t>008/2024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</si>
  <si>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</si>
  <si>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528.178-902-30</t>
  </si>
  <si>
    <t>046/2024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</si>
  <si>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</si>
  <si>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047/2024</t>
  </si>
  <si>
    <t>SANDRA SOUZA NASCIMENTO</t>
  </si>
  <si>
    <t>412.404.302-30</t>
  </si>
  <si>
    <t>003/2024</t>
  </si>
  <si>
    <t>004/2024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</si>
  <si>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</si>
  <si>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042/2024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</si>
  <si>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</si>
  <si>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043/2024</t>
  </si>
  <si>
    <t>ELAINE CRISTINA ALEXANDRE RODRIGUES</t>
  </si>
  <si>
    <t>001/2024</t>
  </si>
  <si>
    <t>002/2024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</si>
  <si>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</si>
  <si>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031.613.054-00</t>
  </si>
  <si>
    <t>040/2024</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</si>
  <si>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</si>
  <si>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</si>
  <si>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005/2024</t>
  </si>
  <si>
    <t>006/2024</t>
  </si>
  <si>
    <t>FRANK JOSE FLORENCIO DA COSTA</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</si>
  <si>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</si>
  <si>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510.897.182-68</t>
  </si>
  <si>
    <t>044/2024</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</si>
  <si>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</si>
  <si>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</si>
  <si>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14.869.791/0001-03</t>
  </si>
  <si>
    <t>08.394.735/0001-59</t>
  </si>
  <si>
    <t>05.502.105/0001-62</t>
  </si>
  <si>
    <t>LOCA-MAQUINAS LOCACAO DE MAQUINAS LTDA</t>
  </si>
  <si>
    <t>08.488.130/0001-27</t>
  </si>
  <si>
    <t>050/2021</t>
  </si>
  <si>
    <t>026/2020</t>
  </si>
  <si>
    <t>Pregão Eletrônico - SRP n°026/2020</t>
  </si>
  <si>
    <t>SERVIÇO DE LOCAÇÃO DE EQUIPAMENTOS DE INFORMÁTICA</t>
  </si>
  <si>
    <t>007/2022</t>
  </si>
  <si>
    <t>I9 SOLUÇÕES</t>
  </si>
  <si>
    <t>04.361.899/0001-29</t>
  </si>
  <si>
    <t>023/2020</t>
  </si>
  <si>
    <t>12.944/2020</t>
  </si>
  <si>
    <t>SASDH</t>
  </si>
  <si>
    <t>007/2020</t>
  </si>
  <si>
    <t>037/2019</t>
  </si>
  <si>
    <t>Pregão Presencial - SRP n°037/2019</t>
  </si>
  <si>
    <t>LOCAÇÃO DE IMPRESSORAS, COM ASSISTÊNCIA TÉCNICA</t>
  </si>
  <si>
    <t>12.548/2019</t>
  </si>
  <si>
    <t>015/2020</t>
  </si>
  <si>
    <t>DUX COMÉRCIO - LTDA</t>
  </si>
  <si>
    <t>12.762/2020</t>
  </si>
  <si>
    <t>040/2019</t>
  </si>
  <si>
    <t>12.639/2019</t>
  </si>
  <si>
    <t>SEMSA</t>
  </si>
  <si>
    <t>269/2022</t>
  </si>
  <si>
    <t>Pregão Eletrônico - SRP n°117/2022</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</si>
  <si>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</si>
  <si>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</si>
  <si>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</si>
  <si>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</si>
  <si>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009/2023</t>
  </si>
  <si>
    <t>SEVENTEC TECNOLOGIA E INFORMATICA LTDA</t>
  </si>
  <si>
    <t>08.784.976/00012-95</t>
  </si>
  <si>
    <t>IRMAOS BOHRER ELETRO ELETRONICOS LTDA</t>
  </si>
  <si>
    <t>PAPELARIA MUNDO IMPORTACAO E EXPORTACAO LTDA</t>
  </si>
  <si>
    <t>435/2023</t>
  </si>
  <si>
    <t>379/2023</t>
  </si>
  <si>
    <t>PREGÃO ELETRÔNICO Nº 201/2022</t>
  </si>
  <si>
    <t>02.00301/2020</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</si>
  <si>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</si>
  <si>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</si>
  <si>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</si>
  <si>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261/2022</t>
  </si>
  <si>
    <t>PREGÃO ELETRÔNICO SRP Nº 007/2023</t>
  </si>
  <si>
    <t>Aquisição de equipamentos permanentes para estruturação dos centros culturais lydia hammes, thaumaturgo filho e neném sombra.</t>
  </si>
  <si>
    <t>295/2023</t>
  </si>
  <si>
    <t>PREGÃO ELETRÔNICO SRP Nº 079/2021</t>
  </si>
  <si>
    <t xml:space="preserve">Aquisição de equipamentos permanentes (eletronicos de áudio e mídia e musicais) para atender o convênio nº 870364 - equipamentos permanentes para os centros culturais. </t>
  </si>
  <si>
    <t>007/2023</t>
  </si>
  <si>
    <t>004/2022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</si>
  <si>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</si>
  <si>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</si>
  <si>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003/2023</t>
  </si>
  <si>
    <t>032/2023</t>
  </si>
  <si>
    <t>268/2022</t>
  </si>
  <si>
    <t>33.90.30.00</t>
  </si>
  <si>
    <t>463/2023</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</si>
  <si>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</si>
  <si>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</si>
  <si>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MM PERMANENTES E BENS DE CONSUMO LTDA</t>
  </si>
  <si>
    <t>07.924.474/0001-79</t>
  </si>
  <si>
    <t>JOÃO GABRIEL DE ARRUDA DA SILVA</t>
  </si>
  <si>
    <t>ELIAS ANTONIO ZAINE SARKIS</t>
  </si>
  <si>
    <t>MARCIO RICARDO ARAUJO CUNHA</t>
  </si>
  <si>
    <t>LUIS EDUARDO CASSEB OLIVEIRA</t>
  </si>
  <si>
    <t>MARCOS DA SILVA E SILVA</t>
  </si>
  <si>
    <t>ANDRE RICARDO DE ALENCAR DANTAS</t>
  </si>
  <si>
    <t>JOSE MARCIONILDO BERNARDO SILVA</t>
  </si>
  <si>
    <t>ALEX BARBARY ROSAS</t>
  </si>
  <si>
    <t>NAREZA BARROS LARA</t>
  </si>
  <si>
    <t>FRANCISCA KATILA COSTA CHAVES DE FRANCA</t>
  </si>
  <si>
    <t>ALEXSANDRO MONTE DE SOUZA</t>
  </si>
  <si>
    <t>ANTONIO JOSE INACIO DE ABREU</t>
  </si>
  <si>
    <t>RAIMUNDO NONATO MONTEIRO</t>
  </si>
  <si>
    <t>438/2023</t>
  </si>
  <si>
    <t>028.536.812-54</t>
  </si>
  <si>
    <t>383/2023</t>
  </si>
  <si>
    <t>454/2023</t>
  </si>
  <si>
    <t>946.247.712-49</t>
  </si>
  <si>
    <t>401/2023</t>
  </si>
  <si>
    <t>447/2023</t>
  </si>
  <si>
    <t>395/2023</t>
  </si>
  <si>
    <t>632.231.392-49</t>
  </si>
  <si>
    <t>014/2024</t>
  </si>
  <si>
    <t xml:space="preserve"> 688.189.712-04</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</si>
  <si>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</si>
  <si>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</si>
  <si>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Apresentação artística no segmento musical, categoria Grupo de Forró Tradicional para exercer a atividade no evento Réveillon de Rio Branco, que acontecerá das 00:00 horas às 02:00 horas, no dia 01 de janeiro de 2024, em Rio Branco.</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</si>
  <si>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</si>
  <si>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Prestação de Serviço Artístico no seguimento musical, categoria DJ, para realizar o evento Natal de Vida, Esperança e Dignidade, dia 13 e 14 de dezembro de 2023, das 19:00h às 21:00h, localizado na Praça da Revolução.</t>
  </si>
  <si>
    <t>623.987.502-30</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</si>
  <si>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</si>
  <si>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</si>
  <si>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442/2023</t>
  </si>
  <si>
    <t>010/2024</t>
  </si>
  <si>
    <t>21.741.977/0001-30</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</si>
  <si>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</si>
  <si>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</si>
  <si>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009/2024</t>
  </si>
  <si>
    <t>49/2024</t>
  </si>
  <si>
    <t>652.506.802-91</t>
  </si>
  <si>
    <t>441/2023</t>
  </si>
  <si>
    <t>386/2023</t>
  </si>
  <si>
    <t>853.449.312-04</t>
  </si>
  <si>
    <t>353/2023</t>
  </si>
  <si>
    <t>399/2023</t>
  </si>
  <si>
    <t>Apresentação artística no segmento Musica na categoria DJ para atender à solicitação no Evento: Parque da Alegria, no Parque Capitão Ciríaco - TV. Cabanelas – 6 de agosto,69914-220 – Rio Branco, AC. No dia 14 de outubro de 2023, das 08h às 10h.</t>
  </si>
  <si>
    <t>018.161.412-08</t>
  </si>
  <si>
    <t>Prestação de Serviço Artístico de Voz e Instrumento, para realizar o evento Natal de Vida, Esperança e Dignidade, dia 24 de dezembro de 2023, das 19:00h às 21:00h, localizado na Praça da Revolução, Rua R. Barbosa, Centro, em Rio Branco – Acre.</t>
  </si>
  <si>
    <t>Apresentação artística no segmento musical, categoria voz e instrumento para exercer a atividade no Carnaval dos Idosos, que acontecerá das 08:00 horas às 10:00 horas, no dia 09 de fevereiro de 2024, em Rio Branco.</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</si>
  <si>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</si>
  <si>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688.189.712-04</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</si>
  <si>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</si>
  <si>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437/2023</t>
  </si>
  <si>
    <t>382/2023</t>
  </si>
  <si>
    <t>Apresentação artística no segmento Culturas Populares e Tradicionais, categoria Blocos Carnavalescos para exercer a atividade no Carnaval Folia Tradição e Alegria, que acontecerá das 17:00 horas às 19:00 horas, no dia 11 de fevereiro de 2024, em Rio Branco</t>
  </si>
  <si>
    <t>015/2024</t>
  </si>
  <si>
    <t>60/2024</t>
  </si>
  <si>
    <t>525.421.062-15</t>
  </si>
  <si>
    <t>614.056.202-34</t>
  </si>
  <si>
    <t>369/2023</t>
  </si>
  <si>
    <t>422/2023</t>
  </si>
  <si>
    <t>016/2024</t>
  </si>
  <si>
    <t>72/2024</t>
  </si>
  <si>
    <t>Apresentação artística no segmento Musical na categoria DJ para exercer as atividades no evento “As Crianças e a Comunidade” – Rua Primavera, N° 328 – Belo Jardim I – Rio Branco, AC. No dia 11 de novembro de 2023, das 14h às 16h.</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</si>
  <si>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</si>
  <si>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53/2024</t>
  </si>
  <si>
    <t>Apresentação artística no segmento Música, categoria Voz e Instrumento para exercer a atividade no Carnaval das URAPS, que acontecerá das 08:00 horas às 10:00 horas, no dia 09 de fevereiro de 2024, em Rio Branco.</t>
  </si>
  <si>
    <t>011/2024</t>
  </si>
  <si>
    <t>576.656.802-91</t>
  </si>
  <si>
    <t>655.667.342-00</t>
  </si>
  <si>
    <t>461/2023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</si>
  <si>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</si>
  <si>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406/2023</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</si>
  <si>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</si>
  <si>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</si>
  <si>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</si>
  <si>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</si>
  <si>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</si>
  <si>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</si>
  <si>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</si>
  <si>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ACRÉSCIMO</t>
  </si>
  <si>
    <t>017/2024</t>
  </si>
  <si>
    <t>019/2024</t>
  </si>
  <si>
    <t>GERSON CRISTIAN SILVA ALENCAR</t>
  </si>
  <si>
    <t>005.267.562-92</t>
  </si>
  <si>
    <t xml:space="preserve">RICHARD JOSÉ BADER MASCARENHAS </t>
  </si>
  <si>
    <t>636.248.852-00</t>
  </si>
  <si>
    <t>ANDRIELE GOMES MONTEIRO</t>
  </si>
  <si>
    <t>066.118.442-01</t>
  </si>
  <si>
    <t>ABILIO BENTO FILHO</t>
  </si>
  <si>
    <t>359.673.822-91</t>
  </si>
  <si>
    <t>IBMAQ EQUIPAMENTOS PARA ESCRITORIOS E INFORMATICA LTDA</t>
  </si>
  <si>
    <t>84.707.603/0001-18</t>
  </si>
  <si>
    <t>AGRO NORTE IMPORTACAO DE EXPORTACAO LTDA</t>
  </si>
  <si>
    <t>04.582.979/0001-04</t>
  </si>
  <si>
    <t>RBM ESPORTES LTDA</t>
  </si>
  <si>
    <t>45.819.743/0001-26</t>
  </si>
  <si>
    <t>LAPTOP INFORMATICA E TECNOLOGIA LTDA</t>
  </si>
  <si>
    <t>34.770.156/0001-73</t>
  </si>
  <si>
    <t>T. C. OLIVEIRA LTDA</t>
  </si>
  <si>
    <t>33.297.274/0001-43</t>
  </si>
  <si>
    <t>ACRE FRIO AR CONDICIONADO LTDA</t>
  </si>
  <si>
    <t>GO VENDAS ELETRONICAS LTDA</t>
  </si>
  <si>
    <t>36.521.392/0001-81</t>
  </si>
  <si>
    <t>CIPRIANI &amp; CIPRIANI LTDA</t>
  </si>
  <si>
    <t>01.805.545/0001-38</t>
  </si>
  <si>
    <t>444/2023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</si>
  <si>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</si>
  <si>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390/2023</t>
  </si>
  <si>
    <t>013/2024</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</si>
  <si>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</si>
  <si>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</si>
  <si>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448/2023</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</si>
  <si>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</si>
  <si>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</si>
  <si>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024/2024</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</si>
  <si>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</si>
  <si>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</si>
  <si>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420/2023</t>
  </si>
  <si>
    <t>366/2023</t>
  </si>
  <si>
    <t xml:space="preserve">Prestação de serviço artístico de voz e instrumento para realizar o evento Novembro azul, dia 11 de novembro de 2023, das 09:00h às 11:00h localizado na URAP são francisco. </t>
  </si>
  <si>
    <t>323/2023</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</si>
  <si>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</si>
  <si>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456/2023</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</si>
  <si>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</si>
  <si>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</si>
  <si>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343/2023</t>
  </si>
  <si>
    <t>Apresentação artística no segmento Música na categoria DJ para exercer as atividades no Dia das Crianças na Comunidade do Belo Jardim 1 - Rua: Primavera, N° 328 – Belo Jardim 1 em Rio Branco, AC. No dia 28 de outubro de 2023, das 08:00 às 10:00h.</t>
  </si>
  <si>
    <t>089/2023</t>
  </si>
  <si>
    <t>317/2022</t>
  </si>
  <si>
    <t>Pregão Eletrônico - SRP n°039/2023</t>
  </si>
  <si>
    <t>Contratação de empresa para fornecimento de gás liquefeito de petróleo para atender as necessidades da Fundação Municipal de Cultura Esporte e Lazer Garibaldi Brasil – FGB.</t>
  </si>
  <si>
    <t>05/04/2023</t>
  </si>
  <si>
    <t>05/04/2024</t>
  </si>
  <si>
    <t>117/2023</t>
  </si>
  <si>
    <t>AUGUSTO S. DE ARAUJO</t>
  </si>
  <si>
    <t>05.511.061/0001-37</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</si>
  <si>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</si>
  <si>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</si>
  <si>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</si>
  <si>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</si>
  <si>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</si>
  <si>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</si>
  <si>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</si>
  <si>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</si>
  <si>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 xml:space="preserve">	10.889.815/0001-27</t>
  </si>
  <si>
    <t>148/2023</t>
  </si>
  <si>
    <t>PREGÃO ELETRÔNICO SRP Nº 401/2022</t>
  </si>
  <si>
    <t>073/2023</t>
  </si>
  <si>
    <t>Contratação de Pessoa Jurídica especializada no fornecimento de material de expediente (Papel A4) para atender as necessidades da Fundação Municipal de Cultura, Esporte e Lazer Garibaldi Brasil – FGB.</t>
  </si>
  <si>
    <t>SEAMD/ACRE</t>
  </si>
  <si>
    <t>SEI 0860.012974.00038/2022-11</t>
  </si>
  <si>
    <t>025/2024</t>
  </si>
  <si>
    <t>INEXIGIBILIDADE</t>
  </si>
  <si>
    <t>Art. 74º, caput da Lei 14.133</t>
  </si>
  <si>
    <t>INEXIGIBILIDADE DE LICITAÇÃO</t>
  </si>
  <si>
    <t>113/2024</t>
  </si>
  <si>
    <t>Contratação de empresa especializada na prestação dos serviços de revisão preventiva veicular, a fim de atender a demanda do carro oficial da Presidencia da Fundação Garibaldi Brasil - FGB.</t>
  </si>
  <si>
    <t>108/2023</t>
  </si>
  <si>
    <t>125/2023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</si>
  <si>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</si>
  <si>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</si>
  <si>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</si>
  <si>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230/2022</t>
  </si>
  <si>
    <t>118/2022</t>
  </si>
  <si>
    <t>PREGÃO ELETRÔNICO SRP Nº 075/2022</t>
  </si>
  <si>
    <t>Contratação de empresa especializada em serviços de material gráfico para atender ao convênio da arte pela paz nº 882818/2019.</t>
  </si>
  <si>
    <t>025/2022</t>
  </si>
  <si>
    <t>458/2023</t>
  </si>
  <si>
    <t>882818/2019</t>
  </si>
  <si>
    <t>294/2023</t>
  </si>
  <si>
    <t>106/101</t>
  </si>
  <si>
    <t>4.4.90.52.00</t>
  </si>
  <si>
    <t>870364/2018</t>
  </si>
  <si>
    <t>297/2023</t>
  </si>
  <si>
    <t>005/2023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</si>
  <si>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</si>
  <si>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003/2022</t>
  </si>
  <si>
    <t>DOUGLAS JANUARIO DA SILVA</t>
  </si>
  <si>
    <t>SANDRA NASCIMENTO DE SOUZA</t>
  </si>
  <si>
    <t>BENICIO DA SILVA DAMASCENO</t>
  </si>
  <si>
    <t>CLEYBER ROBERTO DO NASCIMENTO E SILVA</t>
  </si>
  <si>
    <t>006.769.102-11</t>
  </si>
  <si>
    <t>478.152.992-53</t>
  </si>
  <si>
    <t>216.279.592-20</t>
  </si>
  <si>
    <t>724.687.852-15</t>
  </si>
  <si>
    <t>Apresentação de Serviço Artístico no seguimento Artes Cênicas, categoria Grupo de Teatro de Rua, para atender o evento que acontecerá na Escola Wildy Viana localizada no Bairro Cidade Nova, que se realizará no dia 01 de maio de 2024, das 10:00h às 12:00h</t>
  </si>
  <si>
    <t>Art. 74, caput da Lei 14.133/2021                                                                                                                                                                                                                                                                                                                                                                                                                                                                                                            Edital Credenciamento de Serviços Artísticos Nº 003/2024</t>
  </si>
  <si>
    <t>143/2024</t>
  </si>
  <si>
    <t>Apresentação de Serviço Artístico no seguimento Musica, categoria Grupo de Forro Tradicional, para atender o evento 14° Esquenta Junino que
acontecerá na Praça da Revolução, que se realizará no dia 28 de abril de 2024, das 18:00h às 21:30h.</t>
  </si>
  <si>
    <t>Prestação de serviço artístico, seguimento Música, categoria Voz e Instrumento, para atender o evento, Evento para Melhor Idade, que acontecerá na sede da Associação de Moradores Estação, no dia 27 de abril de 2024, das 16:00h às 18:30h.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</si>
  <si>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</si>
  <si>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TCP ELETROS LTDA</t>
  </si>
  <si>
    <t>49.998.224/0001-23</t>
  </si>
  <si>
    <t>019/2023</t>
  </si>
  <si>
    <t>473/2023</t>
  </si>
  <si>
    <t>380/2023</t>
  </si>
  <si>
    <t>211/2023</t>
  </si>
  <si>
    <t>PREGÃO ELETRONICO SRP Nº 194/2023</t>
  </si>
  <si>
    <t>Contratação de empresa para a aquisição de material permanente, visando garantir a execução de Emenda Especial, destinada atender a Federação Acreana de Capoeira – FAC.</t>
  </si>
  <si>
    <t>49.403.046/0001-40</t>
  </si>
  <si>
    <t>NUCLEO ORGANIZADO DE INCLUSÃO SOCIAL PEGA-PEGA</t>
  </si>
  <si>
    <t>Apresentação de Serviço Artístico no seguimento Culturas Populares e Tradicionais, categoria Quadrilha Junina, para atender o evento 14° Esquenta Junino que acontecerá na Praça da Revolução, que se realizará no dia 28 de abril de 2024, das 18:30h às 19:00h.</t>
  </si>
  <si>
    <t>038/2024</t>
  </si>
  <si>
    <t>036/2024</t>
  </si>
  <si>
    <t>035/2024</t>
  </si>
  <si>
    <t>EDVAN GONCALVES DA SILVA</t>
  </si>
  <si>
    <t>NARRAIANE DUARTE DE OLIVEIRA</t>
  </si>
  <si>
    <t>DIEGO CASTRO DA SILVA</t>
  </si>
  <si>
    <t>JOSE MARTINS DE SOUZA JUNIOR</t>
  </si>
  <si>
    <t>FRANCILENE MARIA FIRMIANO DOS SANTOS</t>
  </si>
  <si>
    <t>SEBASTIAO DIAS DA SILVA</t>
  </si>
  <si>
    <t>GRUPO EXPERIMENTAL DE ARTES VIVARTES</t>
  </si>
  <si>
    <t>FERDINEY FERREIRA DA SILVA</t>
  </si>
  <si>
    <t>Apresentação de Serviço Artístico no seguimento Culturas Populares e Tradicionais, categoria Quadrilha Junina, para atender o evento 14° Esquenta Junino que acontecerá na Praça da Revolução, que se realizará no dia 28 de abril de 2024, das 20:00h às 20:30h.</t>
  </si>
  <si>
    <t>758.254.812-49</t>
  </si>
  <si>
    <t>037/2024</t>
  </si>
  <si>
    <t>Apresentação de Serviço Artístico no seguimento Culturas Populares e Tradicionais, categoria Quadrilha Junina, para atender o evento 14° Esquenta Junino que acontecerá na Praça da Revolução, que se realizará no dia 28 de abril de 2024, das 19:00h às 19:30h.</t>
  </si>
  <si>
    <t>796.317.972-87</t>
  </si>
  <si>
    <t>905.064.212-87</t>
  </si>
  <si>
    <t>948.596.552-49</t>
  </si>
  <si>
    <t>039/2024</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</si>
  <si>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</si>
  <si>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</si>
  <si>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</si>
  <si>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</si>
  <si>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050/2024</t>
  </si>
  <si>
    <t>055/2024</t>
  </si>
  <si>
    <t>662.949.592-68</t>
  </si>
  <si>
    <t>Prestação de serviço artístico, seguimento Música, Categoria Voz e Instrumento, para atender o evento 3° Arraial Eletriza, que acontecerá na feirinha do Benfica, no dia 04 de maio de 2024, das 18:30h às 20:00h.</t>
  </si>
  <si>
    <t>07.933.719/0001-24</t>
  </si>
  <si>
    <t>057/2024</t>
  </si>
  <si>
    <t>Contratação de apresentação artística no segmento de artes cenicas na categoria de grupo de teatro para atender ao evento da semana municipal do teatro que ocorrerá no dia 09 de maio de 2024 na escola infantil Djanira bezerra dos reis.</t>
  </si>
  <si>
    <t>056/2024</t>
  </si>
  <si>
    <t>Prestação de serviço artístico, seguimento música, categoria instrumentista Solo, para atender o evento 3° Arraial das Emoções, que acontecerá na Praça do Tancredo Neves, no dia 05 de maio de 2024, das 18:30h às 20:30h.</t>
  </si>
  <si>
    <t>595.417.502-06</t>
  </si>
  <si>
    <t>049/2024</t>
  </si>
  <si>
    <t>Prestação de serviço artístico, seguimento Música, categoria Grupo de Forró Tradicional, para atender o evento, 11° Arraial da Saudade, que acontecerá na Praça Primavera, nos dias 04 e 05 de maio de 2024 das 18:30h às 21:30h.</t>
  </si>
  <si>
    <t>SABRINA SONDRE DE OLIVEIRA REIS</t>
  </si>
  <si>
    <t>17.740.644/0001-19</t>
  </si>
  <si>
    <t>Prestação de serviço artístico, seguimento Música, categoria Grupo de Forró Tradicional, para atender o evento Arraial do Xavier Maia, que acontecerá no Xavier Maia, no dia 05 de abril de 2024, das 18:00h às 20:30h.</t>
  </si>
  <si>
    <t>Prestação de serviço artístico para atender ao evento Inauguração da Feira do terminal do São Francisco, dia 27/04/2024 das 07:00 às 09:00</t>
  </si>
  <si>
    <t>051/2024</t>
  </si>
  <si>
    <t>053/2024</t>
  </si>
  <si>
    <t>Prestação de serviço artístico, seguimento Culturas Populares e Tradicionais categoria Quadrilha Junina, para
atender o evento, 3° Arraial Me Eletriza, que acontecerá na Feira do Benfica.</t>
  </si>
  <si>
    <t>Apresentação de Serviço Artístico no seguimento Culturas Populares e Tradicionais, categoria Quadrilha Junina, para atender o evento 14° Esquenta Junino que acontecerá na Praça da Revolução, que se realizará no dia 28 de abril de 2024, das 22:00h às 22:30h.</t>
  </si>
  <si>
    <t>GRUPO DO PALHAÇO TENORINO</t>
  </si>
  <si>
    <t>01.584.635/0001-46</t>
  </si>
  <si>
    <t>10.431.132/0001-21</t>
  </si>
  <si>
    <t>COMPANHIA VISSE E VERSA DE ACAO CENICA</t>
  </si>
  <si>
    <t>PEDRO VIEIRA DA CUNHA</t>
  </si>
  <si>
    <t>360.320.852-87</t>
  </si>
  <si>
    <t>MARIA JAQUELINE NASCIMENTO DAS CHAGAS</t>
  </si>
  <si>
    <t>52.389.926/0001-14</t>
  </si>
  <si>
    <t>27.861.800/0001-53</t>
  </si>
  <si>
    <t>JOCILENE DE OLIVEIRA BARROSO 83518738291</t>
  </si>
  <si>
    <t>Contratação de apresentação artística no segmento artes cenicas, na categoria de grupo de teatro para atender ao evento na escola estadual rural união e progresso agro vila caqueta no dia 09 de maio de 2024.</t>
  </si>
  <si>
    <t>059/2024</t>
  </si>
  <si>
    <t>054/2024</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</si>
  <si>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</si>
  <si>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</si>
  <si>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062/2024</t>
  </si>
  <si>
    <t>Prestação de serviço artístico, seguimento Artes Cênicas, categoria Grupo de Teatro, para atender o evento Semana Municipal do Teatro, que acontecerá na Escola de Ensino Médio Airton Sena, no dia 08 de maio de 2024, das 19:30hrs às 20:30hrs.</t>
  </si>
  <si>
    <t>063/2024</t>
  </si>
  <si>
    <t>Constitui objeto do presente contrato, prestação de serviço artístico, seguimento Música, categoria Grupo de Forro Tradicional, para atender o evento Arraial das Mães, que acontecerá no Bairro Vila Nova, no dia 11 de maio de 2024, das 18:00h às 20:00h.</t>
  </si>
  <si>
    <t>074/2024</t>
  </si>
  <si>
    <t>Constitui objeto do presente contrato, prestação de serviço artístico, seguimento Artes Cênicas, categoria Grupo de Teatro, para atender ao evento na Escola Santa Maria II, no dia 08 de maio de 2024, das 19:30h às 20:30h.</t>
  </si>
  <si>
    <t>060/2024</t>
  </si>
  <si>
    <t>052/2024</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</si>
  <si>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</si>
  <si>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</si>
  <si>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</si>
  <si>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065/2024</t>
  </si>
  <si>
    <t>061/2024</t>
  </si>
  <si>
    <t>ALAMO CÁRIO FERNANDES DE HOLANDA</t>
  </si>
  <si>
    <t>Contratação de apresentação artística no segmento de música, na categoria de grupo de pop, rock, blues, jazz, mpb, regional dentre outros, para atender ao evento do arraial do xavier maia, que ocorrerá no dia 19 de maio de 2024.</t>
  </si>
  <si>
    <t>33.90.39.00/33.90.30.00</t>
  </si>
  <si>
    <t xml:space="preserve">JOAO PAULO OLIVEIRA DA SILVA </t>
  </si>
  <si>
    <t>803.609.392-87</t>
  </si>
  <si>
    <t>Prestação de serviço artístico, seguimento Música, categoria Voz e Instrumento, para atender o evento Feirinha do Benfica, que acontecerá no Benfica, no dia 10 de maio de 2024, das 18:00hrs às 20:00hrs.</t>
  </si>
  <si>
    <t>EDENILSON DE SOUZA BEZERRA</t>
  </si>
  <si>
    <t>965.228.362-20</t>
  </si>
  <si>
    <t>Contratação de apresentação artística no segmento de Culturas populares e tradicionais na categoria de quadrilha junina para atender ao evento do 10º arraial arrocha malucos por quadrilha que ocorrerá no dia 12 de maio de 2024.</t>
  </si>
  <si>
    <t>Contratação de apresentação artística no segmento de Culturas populares e tradicionais na categoria de quadrilha junina para atender ao evento do 10º arraial arrocha malucos por quadrilha que ocorrerá no dia 11 de maio de 2024 na Praça da Juventude.</t>
  </si>
  <si>
    <t>MANOEL NICACIO PEREIRA DA SILVA</t>
  </si>
  <si>
    <t>JOSE VIEIRA LAGE</t>
  </si>
  <si>
    <t>VERONICA DE SOUZA CAVALCANTE</t>
  </si>
  <si>
    <t>FRANCISCO DAS CHAGAS</t>
  </si>
  <si>
    <t>HERMOGENES PEREIRA LIMA NETO</t>
  </si>
  <si>
    <t>JOSE CARLOS INACIO DE ABREU</t>
  </si>
  <si>
    <t>ELIANE NASCIMENTO DE SOUZA</t>
  </si>
  <si>
    <t xml:space="preserve">31.665.514/0001-90 </t>
  </si>
  <si>
    <t>579.670.242-49</t>
  </si>
  <si>
    <t>085.589.572-15</t>
  </si>
  <si>
    <t>028.155.082-49</t>
  </si>
  <si>
    <t>004.953.882-97</t>
  </si>
  <si>
    <t>058.583.562-49</t>
  </si>
  <si>
    <t>066.646.952-00</t>
  </si>
  <si>
    <t>631.772.262-53</t>
  </si>
  <si>
    <t>R. JUAREZ DE ALMEIDA</t>
  </si>
  <si>
    <t>B. DANIEL INFORMATICA</t>
  </si>
  <si>
    <t>27.996.382/0001-01</t>
  </si>
  <si>
    <t>11.607.273/0001-15</t>
  </si>
  <si>
    <t>Contratação de apresentação artística no segmento de música na categoria de grupo de forró tradicional para atender ao evento da associação dos moradores que acontecerá no dia 18 de maio de 2024 no bairro nova estação.</t>
  </si>
  <si>
    <t>Contratação de apresentação artística no segmento de música na categoria de grupo de forró tradicional para atender ao evento do arraial do manoel julião que ocorrerá no dia 11 de maio de 2024 na praça primavera.</t>
  </si>
  <si>
    <t>Prestação de serviço artístico, seguimento Música, categoria Voz e Instrumento, para atender o evento Arraial Julião Folia, que acontecerá na Praça Primavera, no dia 10 de maio de 2024, das 19:00hrs às 20:30hrs.</t>
  </si>
  <si>
    <t>Prestação de serviço artístico, seguimento Música, categoria Grupo de Forró Tradicional, para atender o evento 10° Arraial Arrocha Malucos por Quadrilha, que acontecerá na Praça da Juventude, nos dias 10,11 e 12 de maio de 2024, das 19:30hrs às 21:30hrs.</t>
  </si>
  <si>
    <t>Contratação de artista no segmento de culturas populares e tradicionais na categoria de quadrilha junina para atender ao evento do 10º arraial arrocha malucos por quadrilha, no dia 12 de maio de 2024 que ocorrerá na praça da juventude.</t>
  </si>
  <si>
    <t>Contratação de apresentação artística no segmento de Música na categoria de grupo de forró tradicional para atender ao evento do dia das mães que ocorrerá no dia 18 de maio de 2024 na praça vila betel.</t>
  </si>
  <si>
    <t>Prestação de serviços artísticos no segmento Música, categoria Voz e Instrumento, para atender ao evento: Encontro de Enfermeiros, localizado no Auditório da SEINFRA das 08:00 as 10:00 horas, dia 24 de maio de 2024, Munícipio de Rio Branco - Acre.</t>
  </si>
  <si>
    <t>Contratação de apresentação artística no segmento música e na categoria de voz e instrumento para atender ao evento do 108º aniversário da Polícia Militar que ocorrerá no teatro da Ufac no dia 23 de maio de 2024.</t>
  </si>
  <si>
    <t>Contratação de apresentação artística no segmento de culturas populares e tradicionais na categoria de quadrilha junina para atender ao evento do arraial assanhados por São João, que ocorrerá no dia 26 de maio de 2024 na praça joaquim macedo.</t>
  </si>
  <si>
    <t>Contratação de apresentação artística para o segmento de Música na categoria de Voz e Instrumento para atender ao evento que ocorrerá na Praça do Universitário II, no dia 18 de maio de 2024.</t>
  </si>
  <si>
    <t>Contratação de artista no segmento de música na categoria de voz e instrumento para atender ao evento do 21º arraial da sassaricano, no dia 11 de maio de 2024, que ocorrerá no espaço família junina.</t>
  </si>
  <si>
    <t>091/2024</t>
  </si>
  <si>
    <t>077/2024</t>
  </si>
  <si>
    <t>069/2024</t>
  </si>
  <si>
    <t>072/2024</t>
  </si>
  <si>
    <t>082/2024</t>
  </si>
  <si>
    <t>075/2024</t>
  </si>
  <si>
    <t>071/2024</t>
  </si>
  <si>
    <t>068/2024</t>
  </si>
  <si>
    <t>066/2024</t>
  </si>
  <si>
    <t>089/2024</t>
  </si>
  <si>
    <t>093/2024</t>
  </si>
  <si>
    <t>076/2024</t>
  </si>
  <si>
    <t>094/2024</t>
  </si>
  <si>
    <t>090/2024</t>
  </si>
  <si>
    <t>067/2024</t>
  </si>
  <si>
    <t>PREGÃO ELETRÔNICO SRP Nº 194/2023</t>
  </si>
  <si>
    <t>AQUISIÇÃO DE MATERIAL PERMANENTE, VISANDO GARANTIR A EXECUÇÃO DE EMENDA ESPECIAL, DESTINADA A ATENDER A FEDERAÇÃO ACREANA DE CAPOEIRA - FAC, POR MEIO DA FUNDAÇÃO GARIBALDI BRASIL.</t>
  </si>
  <si>
    <t>474/2024</t>
  </si>
  <si>
    <t>471/2024</t>
  </si>
  <si>
    <t>154/2024</t>
  </si>
  <si>
    <t>LOCAÇÃO DE BANHEIROS QUÍMICOS POR DISPENSA DE LICITAÇÃO POR CONTRATAÇÃO DIRETA PREVISTA NO ART. 75º DA LEI Nº 14.133/2021, EM RAZÃO DO DECRETO Nº 256 DE FEVEREIRO DE 2024 QUE DECLARA SITUAÇÃO DE EMERGENCIA NAS ÁREAS DO MUNICÍPIO DE RIO BRANCO, AFETADAS PELA OCORRÊNCIA DE INUNDAÇÕES.</t>
  </si>
  <si>
    <t>Dispensa de Licitação Por Contratação Direta</t>
  </si>
  <si>
    <t>ART. 75</t>
  </si>
  <si>
    <t>LEI 14.133/2021</t>
  </si>
  <si>
    <t>064/2024</t>
  </si>
  <si>
    <t>144/2024</t>
  </si>
  <si>
    <t>O objeto do presente contrato é a contratação de material de consumo para o atendimento aos afetados pela recente inundação do Rio Acre no município de Rio Branco, considerando a necessidade de atividades culturais aos abrigos e as necessidades da Fundação Garibaldi Brasil – FGB de acordo com a descrição.</t>
  </si>
  <si>
    <t>080/2024</t>
  </si>
  <si>
    <t>R. S. MIRANDA LTDA</t>
  </si>
  <si>
    <t>07.650.136/0001-96</t>
  </si>
  <si>
    <t>3.3.90.30.00</t>
  </si>
  <si>
    <t>095/2024</t>
  </si>
  <si>
    <t>Constitui objeto do presente contrato, prestação de serviço artístico, seguimento Culturas Populares e Tradicionais, categoria Quadrilha Junina, para atender o evento 1° Encontro de Dança, que acontecerá na Concha Acústica, no dia 25 de maio de 2024, das 20:00h às 21:00h.</t>
  </si>
  <si>
    <t>Constitui objeto do presente contrato, prestação de serviço artístico, seguimento Musica, categoria Voz e Instrumento, para atender o evento que acontecerá no Restaurante Popular, no dia 24 de maio de 2024, das 08:30h às 10:0h.</t>
  </si>
  <si>
    <t>126/2024</t>
  </si>
  <si>
    <t>Pregão Eletrônico - SRP n°030/2023</t>
  </si>
  <si>
    <t>Registro de Preços visando a contratação de empresa para serviços de sonorização e iluminação para eventos, a fim de atender as demandas da Fundação Municipal de Cultura Esporte e Lazer Garibaldi Brasil – FGB.</t>
  </si>
  <si>
    <t>09/05/2023</t>
  </si>
  <si>
    <t>173/2023</t>
  </si>
  <si>
    <t>LIFE SHOW PRODUCOES EVENTOS E COMERCIO LTDA</t>
  </si>
  <si>
    <t>03.754.260/0001-40</t>
  </si>
  <si>
    <t>J. A. DA SILVA WALTER</t>
  </si>
  <si>
    <t>T. ARAUJO DA MOTA</t>
  </si>
  <si>
    <t>S. L. DE CASTRO LTDA</t>
  </si>
  <si>
    <t>R. B. DA SILVA</t>
  </si>
  <si>
    <t>MAJUDH TERCERIZACAO LTDA</t>
  </si>
  <si>
    <t xml:space="preserve">	13.758.125/0001-27</t>
  </si>
  <si>
    <t>228/2024</t>
  </si>
  <si>
    <t>Contratação de pessoa jurídica para prestação de serviço contínuo com dedicação exclusiva de mão de obra compreendendo serviços de limpeza em geral (servente), visando à obtenção de adequadas condições de salubridade e higiene.</t>
  </si>
  <si>
    <t>PREGÃO PRESENCIAL SRP Nº 29/2023</t>
  </si>
  <si>
    <t>156/2024</t>
  </si>
  <si>
    <t>049/2023</t>
  </si>
  <si>
    <t>PMMT</t>
  </si>
  <si>
    <t>Contratação de aquisição sob demanda de empresa para fornecimento de materiais gráficos em conformidade com Anexo I - Especificação dos serviços, visando suprir as necessidades da Fundação Municipal de Cultura Esporte e Lazer - FGB.</t>
  </si>
  <si>
    <t>CMR</t>
  </si>
  <si>
    <t>137/2024</t>
  </si>
  <si>
    <t>PREGÃO PRESENCIAL SRP Nº 005/2023</t>
  </si>
  <si>
    <t>4443/2023</t>
  </si>
  <si>
    <t>200/2024</t>
  </si>
  <si>
    <t>07.941.947/0001-46</t>
  </si>
  <si>
    <t>AC TRANSPORTES E COMERCIO DE DERIVADOS DE PETROLEO LTD</t>
  </si>
  <si>
    <t xml:space="preserve">	48.817.070/0001-63</t>
  </si>
  <si>
    <t>139/2024</t>
  </si>
  <si>
    <t>Contratação de empresa especializada para a aquisição de combustível veicular (Diesel S10), com abastecimento direto da bomba no veículo, para atender as demandas da Fundação Municipal de Cultura, Esporte e Lazer Garibaldi Brasil – FGB</t>
  </si>
  <si>
    <t xml:space="preserve">Menor Valor </t>
  </si>
  <si>
    <t>Dispensa de Licitação por Contratação Direta</t>
  </si>
  <si>
    <t>079/2024</t>
  </si>
  <si>
    <t>Contratação de empresa para aquisição de água mineral, sem gás, acondicionada em garrafão de 20 litros, além de água mineral, sem gás, acondicionada em garrafa PET de 500 ml e vasilhame de 20 litros, para atender as necessidades da FGB.</t>
  </si>
  <si>
    <t xml:space="preserve">	39.286.296/0001-94</t>
  </si>
  <si>
    <t>Menor Preço Por Lote</t>
  </si>
  <si>
    <t>PREGÃO ELETRONICO SRP Nº 459/2023</t>
  </si>
  <si>
    <t>SEI Nº 2817.013067.00114/2023-99</t>
  </si>
  <si>
    <t>195/2024</t>
  </si>
  <si>
    <t>022/2023</t>
  </si>
  <si>
    <t>IEPTEC</t>
  </si>
  <si>
    <t>LICITASP DISTRIBUIDOR DE EQUIPAMENTOS SOCIEDADE UNIPESSOAL LTDA</t>
  </si>
  <si>
    <t>48.277.417/0001-22</t>
  </si>
  <si>
    <t>470/2023</t>
  </si>
  <si>
    <t>Contratação de empresa para a aquisição de material permanente, visando garantir a execução de Emenda Especial, destinada atender a Federação Acreana de Capoeira – FAC</t>
  </si>
  <si>
    <t>276/2023</t>
  </si>
  <si>
    <t>Constitui objeto do presente Contrato, contratação de empresa especializada na prestação de serviços de locação de tendas, palcos e sonorização, uma vez que irá atender as atividades referentes ao Convênio a nº 882818/2019 – Promovendo a Arte pela Paz firmados com a Prefeitura de Rio Branco através da Fundação Municipal de Cultura, Esporte e Lazer Garibaldi Brasil.</t>
  </si>
  <si>
    <t>049/2022</t>
  </si>
  <si>
    <t>128/2022</t>
  </si>
  <si>
    <t>PREGAO ELETRONICO SRP Nº 030/2022</t>
  </si>
  <si>
    <t>013/2022</t>
  </si>
  <si>
    <t>30.937.430/0001-03</t>
  </si>
  <si>
    <t>08/06/022</t>
  </si>
  <si>
    <t>Eventual e futura contratação de empresa especializada em serviços de material gráfico, visando atender ao convênio 882818/2019 firmado com a Prefeitura de Rio Branco, através da Fundação Municipal de Cultura, Esporte e Lazer Garibaldi Brasil.</t>
  </si>
  <si>
    <t>PREGAO ELETRONICO SRP Nº 075/2022</t>
  </si>
  <si>
    <t>459/2023</t>
  </si>
  <si>
    <t>08.629.283/0001-47</t>
  </si>
  <si>
    <t>RAIMUNDO CASTRO CORREIA</t>
  </si>
  <si>
    <t>742.119.002-34</t>
  </si>
  <si>
    <t>ANA MARIA DE FREITAS QUEIROZ</t>
  </si>
  <si>
    <t>DENISE CAVALCANTE MONTEIRO PEREIRA</t>
  </si>
  <si>
    <t>DESYVANIA VITORIA ANDRADE VIANA</t>
  </si>
  <si>
    <t>CELENA ELIAS PEREIRA COSTA</t>
  </si>
  <si>
    <t>MARCIANE BRITO DA SILVA</t>
  </si>
  <si>
    <t>Constitui objeto do presente contrato, prestação de serviço artístico, seguimento Dança, categoria Grupo de Dança, para atender o evento Aulão de Forró Estilizado, que acontecerá na Praça da Revolução, no dia 17 de maio de 2024, das 17:00h às 17:30h.</t>
  </si>
  <si>
    <t>083/2024</t>
  </si>
  <si>
    <t>onstitui objeto do presente contrato, prestação de serviço artístico, seguimento Dança, categoria Grupo de Dança, para atender o evento Aulão de Forró Estilizado, que acontecerá na Praça da Revolução, no dia 17 de maio de 2024, das 19:00h às 19:30h.</t>
  </si>
  <si>
    <t>919.167.472-72</t>
  </si>
  <si>
    <t>Constitui objeto do presente contrato, prestação de serviço artístico, seguimento Dança, categoria Grupo de Dança, para atender o evento Aulão de Forró Estilizado, que acontecerá na Praça da Revolução, no dia 17 de maio de 2024, das 21:00h às 21:30h.</t>
  </si>
  <si>
    <t>510.418.552-49</t>
  </si>
  <si>
    <t>084/2024</t>
  </si>
  <si>
    <t>085/2024</t>
  </si>
  <si>
    <t>086/2024</t>
  </si>
  <si>
    <t>032.267.312-70</t>
  </si>
  <si>
    <t>Constitui objeto do presente contrato, prestação de serviço artístico, seguimento Dança, categoria Grupo de Dança, para atender o evento Aulão de Forró Estilizado, que acontecerá na Praça da Revolução, no dia 24 de maio de 2024, das 18:00h às 19:30h.</t>
  </si>
  <si>
    <t>Constitui objeto do presente contrato, prestação de serviço artístico, seguimento Dança, categoria Grupo de Dança, para atender o evento Aulão de Forró Estilizado, que acontecerá na Praça da Revolução, no dia 24 de maio de 2024, das 21:00h às 22:00h.</t>
  </si>
  <si>
    <t>645.946.372-72</t>
  </si>
  <si>
    <t>087/2024</t>
  </si>
  <si>
    <t>088/2024</t>
  </si>
  <si>
    <t>Constitui objeto do presente contrato, prestação de serviço artístico, seguimento Dança, categoria Grupo de Dança, para atender o evento Aulão de Forró Estilizado, que acontecerá na Praça da Revolução, no dia 24 de maio de 2024, das 19:40h às 21:00h.</t>
  </si>
  <si>
    <t xml:space="preserve">032.388.872-03 </t>
  </si>
  <si>
    <t>INSTITUTO JUNINA PEGA-PEGA</t>
  </si>
  <si>
    <t>JOÃO PAULO OLIVEIRA DA SILVA</t>
  </si>
  <si>
    <t>JOSE DO NASCIMENTO DE SOUSA</t>
  </si>
  <si>
    <t>ISMAEL FERNANDES DA SILVA</t>
  </si>
  <si>
    <t>DIANA DA SILVA DANTAS</t>
  </si>
  <si>
    <t>ARETUZA BANDEIRA DE ARAUJO</t>
  </si>
  <si>
    <t>RAIMUNDO NONATO DE LIMA</t>
  </si>
  <si>
    <t xml:space="preserve">KARIO RAFAEL VIANA ROQUE </t>
  </si>
  <si>
    <t>868.491.902-53</t>
  </si>
  <si>
    <t>AGLENI SOARES MIRANDA</t>
  </si>
  <si>
    <t>AIRTON SOUZA DA SILVA</t>
  </si>
  <si>
    <t>ANTONIO DE OLIVEIRA SILVA</t>
  </si>
  <si>
    <t>RONNIVON COSTA DE MATTOS</t>
  </si>
  <si>
    <t>RICARDO ALBUQUERQUE</t>
  </si>
  <si>
    <t>JOAO PAULO OLIVEIRA DA SILVA</t>
  </si>
  <si>
    <t>ABIGAIL SUNAMITA SANTOS DO NASCIMENTO</t>
  </si>
  <si>
    <t>CARMEM LUISA SILVA DE ALMEIDA</t>
  </si>
  <si>
    <t>SAMMY HERMERSON ANDRADE DA SILVA</t>
  </si>
  <si>
    <t>122/2024</t>
  </si>
  <si>
    <t>Constitui objeto do presente contrato, prestação de serviço artístico, seguimento Música, Categoria Grupo de Forro Estilizado, para realizar apresentação no evento Arraial Comunitário, no Parque Tucumã, que acontecerá nos dias 31/05/2024 e 02/06/2024, das 19:00h às 21:00h.</t>
  </si>
  <si>
    <t>Prestação de serviço artístico no segmento Música, na categoria Grupo de forró Tradicional, para atender no Parque Chico Mendes, localizado no Vila Acre,no dia 24 de maio de 2024 das 07:30h às 09:00h, em Rio Branco - Acre.</t>
  </si>
  <si>
    <t>099/2024</t>
  </si>
  <si>
    <t>Contratação de apresentação artística no segmento de música na categoria de DJ para atender ao encontro dos forrozeiros que ocorrerá na concha acústica no dia 25 de maio de 2024.</t>
  </si>
  <si>
    <t>105/2024</t>
  </si>
  <si>
    <t xml:space="preserve">	359.673.822-91</t>
  </si>
  <si>
    <t>Prestação de serviço artístico, segmento Culturas Populares e Tradicionais, categoria Quadrilha Junina, no Arraial do Xavier Maia.</t>
  </si>
  <si>
    <t>096/2024</t>
  </si>
  <si>
    <t>Contratação de apresentação artística no segmento de culturas populares e tradicionais na categoria de quadrilha junina para atender ao 1º festival escova elétrica no dia 07 de junho de 2024 no bairro Benfica.</t>
  </si>
  <si>
    <t>134/2024</t>
  </si>
  <si>
    <t>Constitui objeto do presente contrato, prestação de serviço artístico, segmento Culturas Populares e Tradicionais, na categoria Quadrilha Junina, que se apresentará no 1° Festival Escova Elétrica, localizado no Bairro Benfica, no dia 14 de junho de 2024, das 20:00hrs às 21:00hrs.</t>
  </si>
  <si>
    <t>145/2024</t>
  </si>
  <si>
    <t>Constitui objeto do presente contrato, prestação de serviço artístico, segmento Música, na categoria Banda de Forró Tradicional, que se apresentará no 16° Circuito Junino, localizado na Praça da Revolução, nos dias 15 e 16 de junho de 2024, das 18:00hrs às 20:00hrs.</t>
  </si>
  <si>
    <t>150/2024</t>
  </si>
  <si>
    <t xml:space="preserve">	39.374.543/0001-04</t>
  </si>
  <si>
    <t>Constitui objeto do presente contrato, prestação de serviço artístico, seguimento Musica, categoria Banda de Forro Tradicional, para atender o evento 16° Circuito Junino do Município de Rio Branco, que acontecerá na Praça da Revolução, nos dias 13 e 14 de junho de 2024, das 18:00h às 20:0h.</t>
  </si>
  <si>
    <t>155/2024</t>
  </si>
  <si>
    <t>Contratação de apresentação artística no segmento de música na categoria de grupo de forró tradicional para atender ao evento que acontecerá no MERCADO BENFICA no dia 01 de junho de 2024, no RAMAL DO BENFICA.</t>
  </si>
  <si>
    <t>119/2024</t>
  </si>
  <si>
    <t>Contratação de apresentação artística no segmento de música na categoria de DJ para atender ao evento do ELETRONIC MUSIC no dia 01 de junho de 2024 na CONCHA ACÚSTICA.</t>
  </si>
  <si>
    <t>761.699.792-91</t>
  </si>
  <si>
    <t>124/2024</t>
  </si>
  <si>
    <t>Contratação de apresentação artística no segmento música na categoria de cantor solo para o evento do arraial comunitário que acontecerá no dia 02 de junho de 2024 no parque do tucumã.</t>
  </si>
  <si>
    <t>125/2024</t>
  </si>
  <si>
    <t>Constitui objeto do presente contrato, prestação de serviço artístico, segmento Música, categoria Voz e Instrumento, para realizar apresentação no evento Ecoflores, que acontecerá no Horto Florestal, nos dias 06 e 07 de junho de 2024, das 16h às 18h.</t>
  </si>
  <si>
    <t>129/2024</t>
  </si>
  <si>
    <t>152/2024</t>
  </si>
  <si>
    <t>Constitui objeto do presente contrato, prestação de serviço artístico, segmento Música, na categoria Voz e Instrumento, que se apresentará no Arraial Junções, localizado no Bairro Santa Inês, nos dias 08 e 09 de junho de 2024, das 19:00hrs às 21:00hrs.</t>
  </si>
  <si>
    <t>Constitui objeto do presente contrato, prestação de serviço artístico, seguimento Musica, categoria Cantor Solo, para atender o evento Arte Pela Paz, que acontecerá, na Rua Mario Maia, Laelia Alcantara, Bairro Calafate, no dia 21 de junho de 2024, das 20:00h às 22:00h</t>
  </si>
  <si>
    <t>161/2024</t>
  </si>
  <si>
    <t>Contratação de apresentação artística para o segmento de música na categoria de voz e instrumento para atender ao ESQUENTA SÃO JOÃO que ocorrerá nos dias 07 e 09 de junho de 2024 no bairro cadeia velha.</t>
  </si>
  <si>
    <t>128/2024</t>
  </si>
  <si>
    <t>322.098.002-34</t>
  </si>
  <si>
    <t>Prestação de serviço artistico no segmento Música, na categoria Voz e Instrumento, para atender na Unidade Educativa, localizada na Creche Jairo Junior, das  16:00hrs às 18:00hrs, no dia 08 de junho de 2024.</t>
  </si>
  <si>
    <t>135/2024</t>
  </si>
  <si>
    <t>106/2024</t>
  </si>
  <si>
    <t>Contratação de apresentação artística no segmento música na categoria grupo de forró tradicional para atender a uma apresentação na quadra sintética Celso Dias de Almeida no dia 26 de maio de 2024 no bairro bahia nova.</t>
  </si>
  <si>
    <t xml:space="preserve"> Constitui objeto do presente contrato, prestação de serviço artístico, segmento Música, na categoria Cantor Solo, que se apresentará no Cras da Cidade do Povo, localizado na Cidade do Povo, no dia 29 de maio de 2024, das 14:00hrs às 16:00hrs.</t>
  </si>
  <si>
    <t>107/2024</t>
  </si>
  <si>
    <t xml:space="preserve">	662.949.592-68</t>
  </si>
  <si>
    <t>Prestação de serviços artísticos no seguimento musica, categoria DJ, que acontecerá nos dias 08 e 09 de junho no arraial comunitário no bairro Judia.</t>
  </si>
  <si>
    <t>146/2024</t>
  </si>
  <si>
    <t>Prestação de Serviços Artístico, no segmento Música na Categoria Voz e Instrumento, para atender no Auditório Estácio Unimeta, localizada no Bairro da Paz, das 15:00h às 17:00h, no dia 29 de maio de 2024 em Rio Branco - Acre.</t>
  </si>
  <si>
    <t>108/2024</t>
  </si>
  <si>
    <t xml:space="preserve">	853.449.312-04</t>
  </si>
  <si>
    <t>Prestação de serviço artístico no segmento música,na categoria Grupo de Forró Eletrônico/axé/swingueira/arrocha/dentre outros,que acontecerá na Associação de Moradores do Aeroporto Velho,Bairro Aeroporto Velho das 08:00h às 10:00h,no dia 25 e 26 de maio.</t>
  </si>
  <si>
    <t>097/2024</t>
  </si>
  <si>
    <t>Contratação de apresentação artística no segmento de música na categoria de voz e instrumento para atender ao 1º festival de escova elétrica que ocorrerá no dia 07 de junho de 2024 no bairro benfica.</t>
  </si>
  <si>
    <t xml:space="preserve">804.985.662-34 </t>
  </si>
  <si>
    <t>147/2024</t>
  </si>
  <si>
    <t>Contratação de apresentação artística no segmento de música na categoria de DJ para atender ao evento do ELETRONIC MUSIC na CONCHA ACÚSTICA no dia 01 de junho de 2024, das 22h às 23:20H.</t>
  </si>
  <si>
    <t>116/2024</t>
  </si>
  <si>
    <t>Contratação de apresentação artística no segmento de música na categoria de voz e instrumento para atender ao arraial comunitário que acontecerá nos dias 07 e 08 de junho de 2024 no Bairro Tucumã.</t>
  </si>
  <si>
    <t>131/2024</t>
  </si>
  <si>
    <t>Contratação de apresentação artística no segmento de música na categoria de voz e instrumento para atender a um evento que ocorrerá no lago do amor no dia 02 de junho de 2024.</t>
  </si>
  <si>
    <t xml:space="preserve">	010.916.682-56</t>
  </si>
  <si>
    <t>120/2024</t>
  </si>
  <si>
    <t>Contratação de apresentação artística no segmento de música na categoria de grupo de forró tradicional que acontecerá na ASSOCIAÇÃO DOS MORADORES DO NOVA ESTAÇÃO no dia 01 de junho de 2024 das 17:00h às 19:00h</t>
  </si>
  <si>
    <t>121/2024</t>
  </si>
  <si>
    <t>Contratação de apresentação artística no segmento música na categoria de voz e instrumento para atender uma solicitação do evento ECOFLORES nos dias 08 e 09 de junho de 2024, localizado no HORTO FLORESTAL.</t>
  </si>
  <si>
    <t>127/2024</t>
  </si>
  <si>
    <t xml:space="preserve">	605.565.522-53</t>
  </si>
  <si>
    <t>Contratação de apresentação artística no segmento de música na categoria de DJ para atender a um evento do ELETRONIC MUSIC que ocorrerá na concha acústica no dia 01 de junho de 2024.</t>
  </si>
  <si>
    <t>114/2024</t>
  </si>
  <si>
    <t>Prestação de serviço artistíco no segmento Música, na categoria DJ, para atender no Evento: Eletronic Music, localizado na Concha Acústica, das 18:00h às 19:20h, no dia 01 de junho de 2024 em Rio Branco -Acre.</t>
  </si>
  <si>
    <t>939.536.582-04</t>
  </si>
  <si>
    <t>Contratação de apresentação artística no segmento de Música na categoria de DJ para atender ao evento da associação de moradores do segundo distrito que acontecerá no dia 26 de maio de 2024 no bairro Belo Jardim I.</t>
  </si>
  <si>
    <t>103/2024</t>
  </si>
  <si>
    <t>645.762.482-00</t>
  </si>
  <si>
    <t>Prestação de serviço artistico no segmento Música, na categoria Voz e Instrumento, para atender no evento - Arte pela Paz, localizado no Bairro - Calafate, das  20:00hrs às 22:00hrs, no dia 08 de junho de 2024.</t>
  </si>
  <si>
    <t>130/2024</t>
  </si>
  <si>
    <t>Contratação de apresentação artística no segmento de música na categoria de voz e instrumento para atender ao evento do arraial comunitário que ocorrerá nos dias 07 e 08 de junho de 2024 na CIDADE DO POVO.</t>
  </si>
  <si>
    <t>132/2024</t>
  </si>
  <si>
    <t>Prestação de serviço artistíco no segmento Música, na categoria Voz e Instrumento, para atender no evento - Arte pela Paz, localizado na Escola Henrique Lima, Bairro - Calafate, das 18:00h às 20:00h, no dia 01 de junho de 2024.</t>
  </si>
  <si>
    <t>123/2024</t>
  </si>
  <si>
    <t>Contratação de apresentação artística no segmento de música na categoria de voz e instrumento para atender ao bailo do grupo forró inocente 2024 que acontecerá no dia 02 de julho de 2024 no centro cultural neném sombra.</t>
  </si>
  <si>
    <t>180/2024</t>
  </si>
  <si>
    <t>804.985.662-34</t>
  </si>
  <si>
    <t>Contratação de apresentação artística no segmento Música e na categoria de voz e instrumento para atender ao arraial do assanhados por são joão que ocorrerá na praça joaquim macedo nos dias 25 e 26 de maio de 2024.</t>
  </si>
  <si>
    <t>098/2024</t>
  </si>
  <si>
    <t>Prestação de serviço artistico no segmento Música, na categoria Voz e Instrumento, para atender no 1º Festival Escova Elétrica, localizada no Bairro Benfica, das  19:00hrs às 21:00hrs, no dia 08 de junho de 2024.</t>
  </si>
  <si>
    <t>Contratação de apresentação artística no segmento de música na categoria de banda de forró tradicional que acontecerá na casa de cultura para atender ao 15º circuito junino do Município de Rio Branco, nos dias 22 e 23 de junho.</t>
  </si>
  <si>
    <t>164/2024</t>
  </si>
  <si>
    <t>Contratação de apresentação artística no segmento musica na categoria voz e instrumento arraial do Manoel Julião, localizada no bairro Manoel Julião, na data de 08/06/2024, no horário das 19:00 as 21:00 hrs</t>
  </si>
  <si>
    <t>148/2024</t>
  </si>
  <si>
    <t>Contratação de apresentação artística no segmento música na categoria de grupo de forró estilizado para atender ao ESQUENTA SÃO JOÃO no BAIRRO CADEIA VELHA no dia 08 de junho de 2024.</t>
  </si>
  <si>
    <t xml:space="preserve">478.152.992-53 </t>
  </si>
  <si>
    <t>133/2024</t>
  </si>
  <si>
    <t>Prestação de serviços artísticos no seguimento musical, categoria voz e instrumento no dia 08/06/2024, das 18:00 às 20:00 , no bairro calafate, evento Arte pela Paz.</t>
  </si>
  <si>
    <t>45.420.571/0001-13</t>
  </si>
  <si>
    <t>Contratação de apresentação artística no segmento música na categoria de grupo de forró tradicional para atender ao evento do 4º programa o negão do povão e show, que acontecerá no dia 04 de julho de 2024 no Centro Cultural Thaumaturgo Filho</t>
  </si>
  <si>
    <t>KARIO RAFAEL VIANA ROQUE 86849190253</t>
  </si>
  <si>
    <t>169/2024</t>
  </si>
  <si>
    <t xml:space="preserve">	216.279.592-20</t>
  </si>
  <si>
    <t>173/2024</t>
  </si>
  <si>
    <t>Contratação de apresentação artística no segmento de musica, categoria de voz e instrumento para atender ao evento da melhor idade na associação dos moradores do bairro nova estação, no dia 29 de junho.</t>
  </si>
  <si>
    <t>Contratação de apresentação artística no segmento de dança na categoria de grupo de dança para atender ao evento TECH JOVEM DIGITAL que ocorrerá nos dias 13 e 14 de junho de 2024 no ginásio do sesc bosque.</t>
  </si>
  <si>
    <t xml:space="preserve">	056.241.462-21</t>
  </si>
  <si>
    <t>Prestação de serviço artístico, no segmento Música, na categoria Voz e Instrumento, para atender no evento Arte pela Paz, Localizada no Bairro Israel Lira, no dia 22 de junho de 2024, no horário das 20:00hrs às 22:00hrs.</t>
  </si>
  <si>
    <t>495.102.152-87</t>
  </si>
  <si>
    <t>160/2024</t>
  </si>
  <si>
    <t>233.280.022-00</t>
  </si>
  <si>
    <t>Art. 74, caput da Lei 14.133/2021                                                                                                                                                                                                                                                                                                                                                                                                                                                                                                            Edital Credenciamento de Serviços Artísticos Nº 003/2025</t>
  </si>
  <si>
    <t>Art. 74, caput da Lei 14.133/2021                                                                                                                                                                                                                                                                                                                                                                                                                                                                                                            Edital Credenciamento de Serviços Artísticos Nº 003/2026</t>
  </si>
  <si>
    <t>Art. 74, caput da Lei 14.133/2021                                                                                                                                                                                                                                                                                                                                                                                                                                                                                                            Edital Credenciamento de Serviços Artísticos Nº 003/2027</t>
  </si>
  <si>
    <t>Art. 74, caput da Lei 14.133/2021                                                                                                                                                                                                                                                                                                                                                                                                                                                                                                            Edital Credenciamento de Serviços Artísticos Nº 003/2028</t>
  </si>
  <si>
    <t>Art. 74, caput da Lei 14.133/2021                                                                                                                                                                                                                                                                                                                                                                                                                                                                                                            Edital Credenciamento de Serviços Artísticos Nº 003/2029</t>
  </si>
  <si>
    <t>Art. 74, caput da Lei 14.133/2021                                                                                                                                                                                                                                                                                                                                                                                                                                                                                                            Edital Credenciamento de Serviços Artísticos Nº 003/2030</t>
  </si>
  <si>
    <t>Art. 74, caput da Lei 14.133/2021                                                                                                                                                                                                                                                                                                                                                                                                                                                                                                            Edital Credenciamento de Serviços Artísticos Nº 003/2031</t>
  </si>
  <si>
    <t>Art. 74, caput da Lei 14.133/2021                                                                                                                                                                                                                                                                                                                                                                                                                                                                                                            Edital Credenciamento de Serviços Artísticos Nº 003/2032</t>
  </si>
  <si>
    <t>Art. 74, caput da Lei 14.133/2021                                                                                                                                                                                                                                                                                                                                                                                                                                                                                                            Edital Credenciamento de Serviços Artísticos Nº 003/2033</t>
  </si>
  <si>
    <t>Art. 74, caput da Lei 14.133/2021                                                                                                                                                                                                                                                                                                                                                                                                                                                                                                            Edital Credenciamento de Serviços Artísticos Nº 003/2034</t>
  </si>
  <si>
    <t>Art. 74, caput da Lei 14.133/2021                                                                                                                                                                                                                                                                                                                                                                                                                                                                                                            Edital Credenciamento de Serviços Artísticos Nº 003/2035</t>
  </si>
  <si>
    <t>Art. 74, caput da Lei 14.133/2021                                                                                                                                                                                                                                                                                                                                                                                                                                                                                                            Edital Credenciamento de Serviços Artísticos Nº 003/2036</t>
  </si>
  <si>
    <t>Art. 74, caput da Lei 14.133/2021                                                                                                                                                                                                                                                                                                                                                                                                                                                                                                            Edital Credenciamento de Serviços Artísticos Nº 003/2037</t>
  </si>
  <si>
    <t>Art. 74, caput da Lei 14.133/2021                                                                                                                                                                                                                                                                                                                                                                                                                                                                                                            Edital Credenciamento de Serviços Artísticos Nº 003/2038</t>
  </si>
  <si>
    <t>Art. 74, caput da Lei 14.133/2021                                                                                                                                                                                                                                                                                                                                                                                                                                                                                                            Edital Credenciamento de Serviços Artísticos Nº 003/2039</t>
  </si>
  <si>
    <t>Art. 74, caput da Lei 14.133/2021                                                                                                                                                                                                                                                                                                                                                                                                                                                                                                            Edital Credenciamento de Serviços Artísticos Nº 003/2040</t>
  </si>
  <si>
    <t>Art. 74, caput da Lei 14.133/2021                                                                                                                                                                                                                                                                                                                                                                                                                                                                                                            Edital Credenciamento de Serviços Artísticos Nº 003/2041</t>
  </si>
  <si>
    <t>Art. 74, caput da Lei 14.133/2021                                                                                                                                                                                                                                                                                                                                                                                                                                                                                                            Edital Credenciamento de Serviços Artísticos Nº 003/2042</t>
  </si>
  <si>
    <t>Art. 74, caput da Lei 14.133/2021                                                                                                                                                                                                                                                                                                                                                                                                                                                                                                            Edital Credenciamento de Serviços Artísticos Nº 003/2047</t>
  </si>
  <si>
    <t>Art. 74, caput da Lei 14.133/2021                                                                                                                                                                                                                                                                                                                                                                                                                                                                                                            Edital Credenciamento de Serviços Artísticos Nº 003/2048</t>
  </si>
  <si>
    <t>Art. 74, caput da Lei 14.133/2021                                                                                                                                                                                                                                                                                                                                                                                                                                                                                                            Edital Credenciamento de Serviços Artísticos Nº 003/2049</t>
  </si>
  <si>
    <t>Art. 74, caput da Lei 14.133/2021                                                                                                                                                                                                                                                                                                                                                                                                                                                                                                            Edital Credenciamento de Serviços Artísticos Nº 003/2050</t>
  </si>
  <si>
    <t>Art. 74, caput da Lei 14.133/2021                                                                                                                                                                                                                                                                                                                                                                                                                                                                                                            Edital Credenciamento de Serviços Artísticos Nº 003/2051</t>
  </si>
  <si>
    <t>Art. 74, caput da Lei 14.133/2021                                                                                                                                                                                                                                                                                                                                                                                                                                                                                                            Edital Credenciamento de Serviços Artísticos Nº 003/2052</t>
  </si>
  <si>
    <t>Art. 74, caput da Lei 14.133/2021                                                                                                                                                                                                                                                                                                                                                                                                                                                                                                            Edital Credenciamento de Serviços Artísticos Nº 003/2053</t>
  </si>
  <si>
    <t>Art. 74, caput da Lei 14.133/2021                                                                                                                                                                                                                                                                                                                                                                                                                                                                                                            Edital Credenciamento de Serviços Artísticos Nº 003/2054</t>
  </si>
  <si>
    <t>Art. 74, caput da Lei 14.133/2021                                                                                                                                                                                                                                                                                                                                                                                                                                                                                                            Edital Credenciamento de Serviços Artísticos Nº 003/2055</t>
  </si>
  <si>
    <t>Art. 74, caput da Lei 14.133/2021                                                                                                                                                                                                                                                                                                                                                                                                                                                                                                            Edital Credenciamento de Serviços Artísticos Nº 003/2056</t>
  </si>
  <si>
    <t>Art. 74, caput da Lei 14.133/2021                                                                                                                                                                                                                                                                                                                                                                                                                                                                                                            Edital Credenciamento de Serviços Artísticos Nº 003/2057</t>
  </si>
  <si>
    <t>Art. 74, caput da Lei 14.133/2021                                                                                                                                                                                                                                                                                                                                                                                                                                                                                                            Edital Credenciamento de Serviços Artísticos Nº 003/2058</t>
  </si>
  <si>
    <t>Art. 74, caput da Lei 14.133/2021                                                                                                                                                                                                                                                                                                                                                                                                                                                                                                            Edital Credenciamento de Serviços Artísticos Nº 003/2059</t>
  </si>
  <si>
    <t>Art. 74, caput da Lei 14.133/2021                                                                                                                                                                                                                                                                                                                                                                                                                                                                                                            Edital Credenciamento de Serviços Artísticos Nº 003/2060</t>
  </si>
  <si>
    <t>Art. 74, caput da Lei 14.133/2021                                                                                                                                                                                                                                                                                                                                                                                                                                                                                                            Edital Credenciamento de Serviços Artísticos Nº 003/2061</t>
  </si>
  <si>
    <t>Art. 74, caput da Lei 14.133/2021                                                                                                                                                                                                                                                                                                                                                                                                                                                                                                            Edital Credenciamento de Serviços Artísticos Nº 003/2062</t>
  </si>
  <si>
    <t>Art. 74, caput da Lei 14.133/2021                                                                                                                                                                                                                                                                                                                                                                                                                                                                                                            Edital Credenciamento de Serviços Artísticos Nº 003/2063</t>
  </si>
  <si>
    <t>Art. 74, caput da Lei 14.133/2021                                                                                                                                                                                                                                                                                                                                                                                                                                                                                                            Edital Credenciamento de Serviços Artísticos Nº 003/2064</t>
  </si>
  <si>
    <t>Art. 74, caput da Lei 14.133/2021                                                                                                                                                                                                                                                                                                                                                                                                                                                                                                            Edital Credenciamento de Serviços Artísticos Nº 003/2065</t>
  </si>
  <si>
    <t>Art. 74, caput da Lei 14.133/2021                                                                                                                                                                                                                                                                                                                                                                                                                                                                                                            Edital Credenciamento de Serviços Artísticos Nº 003/2066</t>
  </si>
  <si>
    <t>Art. 74, caput da Lei 14.133/2021                                                                                                                                                                                                                                                                                                                                                                                                                                                                                                            Edital Credenciamento de Serviços Artísticos Nº 003/2067</t>
  </si>
  <si>
    <t>Art. 74, caput da Lei 14.133/2021                                                                                                                                                                                                                                                                                                                                                                                                                                                                                                            Edital Credenciamento de Serviços Artísticos Nº 003/2068</t>
  </si>
  <si>
    <t>Art. 74, caput da Lei 14.133/2021                                                                                                                                                                                                                                                                                                                                                                                                                                                                                                            Edital Credenciamento de Serviços Artísticos Nº 003/2069</t>
  </si>
  <si>
    <t>Art. 74, caput da Lei 14.133/2021                                                                                                                                                                                                                                                                                                                                                                                                                                                                                                            Edital Credenciamento de Serviços Artísticos Nº 003/2070</t>
  </si>
  <si>
    <t>Art. 74, caput da Lei 14.133/2021                                                                                                                                                                                                                                                                                                                                                                                                                                                                                                            Edital Credenciamento de Serviços Artísticos Nº 003/2071</t>
  </si>
  <si>
    <t>Art. 74, caput da Lei 14.133/2021                                                                                                                                                                                                                                                                                                                                                                                                                                                                                                            Edital Credenciamento de Serviços Artísticos Nº 003/2072</t>
  </si>
  <si>
    <t>Art. 74, caput da Lei 14.133/2021                                                                                                                                                                                                                                                                                                                                                                                                                                                                                                            Edital Credenciamento de Serviços Artísticos Nº 003/2073</t>
  </si>
  <si>
    <t>Art. 74, caput da Lei 14.133/2021                                                                                                                                                                                                                                                                                                                                                                                                                                                                                                            Edital Credenciamento de Serviços Artísticos Nº 003/2074</t>
  </si>
  <si>
    <t>Art. 74, caput da Lei 14.133/2021                                                                                                                                                                                                                                                                                                                                                                                                                                                                                                            Edital Credenciamento de Serviços Artísticos Nº 003/2075</t>
  </si>
  <si>
    <t>Art. 74, caput da Lei 14.133/2021                                                                                                                                                                                                                                                                                                                                                                                                                                                                                                            Edital Credenciamento de Serviços Artísticos Nº 003/2076</t>
  </si>
  <si>
    <t>Art. 74, caput da Lei 14.133/2021                                                                                                                                                                                                                                                                                                                                                                                                                                                                                                            Edital Credenciamento de Serviços Artísticos Nº 003/2077</t>
  </si>
  <si>
    <t xml:space="preserve">662.102.242-53 </t>
  </si>
  <si>
    <t>Constitui objeto do presente contrato a prestação de serviço de avaliador de análise técnica e mérito de projetos culturais dos respectivos editais citados, visando atender o disposto nos Editais 13/2023 e 14/2023 da LC nº 195/2022 - Paulo Gustavo.</t>
  </si>
  <si>
    <t>Constitui objeto a prestação de serviço de acompanhamento os projetos culturais contemplados nos respectivos editais citados, visando atender ao editais nº 015/2023, 016/2023 e 017/2023, por meio da Fundação Garibaldi Brasil - FGB.</t>
  </si>
  <si>
    <t>170/2024</t>
  </si>
  <si>
    <t>INEXIGIBILIDADE - EDITAL 13/2023  e EDITAL 14/2023 - LC 195/2022</t>
  </si>
  <si>
    <t>CREDENCIAMENTO</t>
  </si>
  <si>
    <t>Art 25 da Lei 8.666/1993</t>
  </si>
  <si>
    <t>INEXIGIBILIDADE - EDITAL 15/2023 e EDITAL 16/2023 E EDITAL 17/2023 - LC 195/2022</t>
  </si>
  <si>
    <t>189/2024</t>
  </si>
  <si>
    <t>423/2023</t>
  </si>
  <si>
    <t>572.906.792-53</t>
  </si>
  <si>
    <t>190/2024</t>
  </si>
  <si>
    <t>Constitui objeto a prestação de serviço de acompanhamento dos projetos culturais contemplados nos respectivos editais citados, visando atender ao disposto nos editais nº 015/2023, 016/2023 e 017/2023 por meio da Fundação Garibaldi Brasil - FGB.</t>
  </si>
  <si>
    <t>171/2024</t>
  </si>
  <si>
    <t>201/2024</t>
  </si>
  <si>
    <t>Constitui objeto do presente contrato a prestação de serviço de acompanhamento dos projetos culturais contemplados nos respectivos editais citados, visando atender o disposto no Edital Nº 014/2023 - Demais áreas da cultura, por meio da Fundação Garibaldi</t>
  </si>
  <si>
    <t>INEXIGIBILIDADE - EDITAL 14/2023 - LC 195/2022</t>
  </si>
  <si>
    <t>191/2024</t>
  </si>
  <si>
    <t>078/2023</t>
  </si>
  <si>
    <t>INEXIGIBILIDADE - CHAMAMENTO PÚBLICO Nº 003/2023</t>
  </si>
  <si>
    <t>Chamamento Público</t>
  </si>
  <si>
    <t>Art. 25, Inciso III da Lei 8.666/1993</t>
  </si>
  <si>
    <t>Contratação de artistas, bandas, conjuntos e/ ou grupos (pessoa jurídica) reconhecidos como expoentes da cultura local e com trabalho de repercussão local e regional, para atender o objeto do Convênio 882818/2019 – Promovendo Arte pela Paz no Município de Rio Branco</t>
  </si>
  <si>
    <t>ASSOCIACAO CULTURAL E DESPORTIVA CASA DE PESCADOR</t>
  </si>
  <si>
    <t>48.078.518/0001-74</t>
  </si>
  <si>
    <t>165/2024</t>
  </si>
  <si>
    <t>166/2024</t>
  </si>
  <si>
    <t>DEIVID DE MENEZES BEZERRA 99840154249</t>
  </si>
  <si>
    <t>40.957.850/0001-05</t>
  </si>
  <si>
    <t>158/2024</t>
  </si>
  <si>
    <t>159/2024</t>
  </si>
  <si>
    <t>ASSOCIACAO DE MUSICOS E BANDAS DE ROCK DO ESTADO DO ACRE</t>
  </si>
  <si>
    <t>11.914.772/0001-55</t>
  </si>
  <si>
    <t>157/2024</t>
  </si>
  <si>
    <t>LARISSA DE SOUZA PONTES</t>
  </si>
  <si>
    <t>23.247.443/0001-87</t>
  </si>
  <si>
    <t>100/2024</t>
  </si>
  <si>
    <t>E. DA S. ANEDINO</t>
  </si>
  <si>
    <t>32.348.525/0001-09</t>
  </si>
  <si>
    <t>101/2024</t>
  </si>
  <si>
    <t>102/2024</t>
  </si>
  <si>
    <t>VALDEMAR ALVES PANTOJA</t>
  </si>
  <si>
    <t>18.775.660/0001-00</t>
  </si>
  <si>
    <t>111/2024</t>
  </si>
  <si>
    <t>CAMILA CRISTINA CABECA DE SOUZA LIMA 69754829268</t>
  </si>
  <si>
    <t>48.341.872/0001-40</t>
  </si>
  <si>
    <t>112/2024</t>
  </si>
  <si>
    <t>VANDIMYLEN NEVES DE ABREU</t>
  </si>
  <si>
    <t>32.129.340/0001-03</t>
  </si>
  <si>
    <t>Data da Emissão: 05/08/2024</t>
  </si>
  <si>
    <t>IDENTIFICAÇÃO DO ÓRGÃO/ENTIDADE/FUNDO: FUNDAÇÃO MUNICIPAL DE CULTURA, ESPORTE E LAZER GARIBALDI BRASIL - FGB</t>
  </si>
  <si>
    <t>REALIZADO ATÉ O MÊS/ANO: JANEIRO A JULHO/2024</t>
  </si>
  <si>
    <t>Manual de Referência - 10ª EDIÇÃO - Anexos IV, VI, VII, VIII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</si>
</sst>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10"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color theme="1"/>
      <name val="Arial"/>
      <family val="2"/>
    </font>
    <font>
      <sz val="10"/>
      <color theme="1"/>
      <name val="Arial"/>
      <family val="2"/>
    </font>
    <font>
      <b/>
      <sz val="10"/>
      <color rgb="FFFF0000"/>
      <name val="Arial"/>
      <family val="2"/>
    </font>
    <font>
      <b/>
      <sz val="10"/>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259">
    <xf numFmtId="0" fontId="0" fillId="0" borderId="0" xfId="0"/>
    <xf numFmtId="0" fontId="6" fillId="0" borderId="0" xfId="0" applyFont="1" applyAlignment="1">
      <alignment vertical="center"/>
    </xf>
    <xf numFmtId="0" fontId="1" fillId="0" borderId="0" xfId="0" applyFont="1" applyAlignment="1">
      <alignment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10" fontId="6" fillId="0" borderId="1" xfId="0" applyNumberFormat="1" applyFont="1" applyBorder="1" applyAlignment="1">
      <alignment horizontal="center" vertical="center" wrapText="1"/>
    </xf>
    <xf numFmtId="44" fontId="6" fillId="0" borderId="1" xfId="3" applyFont="1" applyFill="1" applyBorder="1" applyAlignment="1">
      <alignment horizontal="left"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vertical="center"/>
    </xf>
    <xf numFmtId="164" fontId="6" fillId="0" borderId="1" xfId="0" applyNumberFormat="1" applyFont="1" applyBorder="1" applyAlignment="1">
      <alignment horizontal="center" vertical="center" wrapText="1"/>
    </xf>
    <xf numFmtId="164" fontId="6" fillId="0" borderId="1" xfId="3" applyNumberFormat="1" applyFont="1" applyFill="1" applyBorder="1" applyAlignment="1">
      <alignment horizontal="left" vertical="center" wrapText="1"/>
    </xf>
    <xf numFmtId="9" fontId="6" fillId="0" borderId="1" xfId="4" applyFont="1" applyFill="1" applyBorder="1" applyAlignment="1">
      <alignment horizontal="center" vertical="center" wrapText="1"/>
    </xf>
    <xf numFmtId="0" fontId="6" fillId="0" borderId="1" xfId="0" applyFont="1" applyBorder="1" applyAlignment="1">
      <alignment vertical="center" wrapText="1"/>
    </xf>
    <xf numFmtId="10" fontId="6" fillId="0" borderId="1" xfId="0" applyNumberFormat="1" applyFont="1" applyBorder="1" applyAlignment="1">
      <alignment horizontal="center" vertical="center"/>
    </xf>
    <xf numFmtId="164" fontId="6" fillId="0" borderId="1" xfId="3" applyNumberFormat="1" applyFont="1" applyFill="1" applyBorder="1" applyAlignment="1">
      <alignment horizontal="left" vertical="center"/>
    </xf>
    <xf numFmtId="44" fontId="6" fillId="0" borderId="1" xfId="3" applyFont="1" applyFill="1" applyBorder="1" applyAlignment="1">
      <alignment horizontal="left"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44" fontId="9" fillId="0" borderId="1" xfId="3" applyFont="1" applyFill="1" applyBorder="1" applyAlignment="1">
      <alignment horizontal="center" vertical="center" wrapText="1"/>
    </xf>
    <xf numFmtId="0" fontId="9"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4" fontId="1" fillId="0" borderId="1" xfId="3" applyFont="1" applyFill="1" applyBorder="1" applyAlignment="1">
      <alignment horizontal="center" vertical="center" wrapText="1"/>
    </xf>
    <xf numFmtId="164" fontId="6" fillId="0" borderId="1" xfId="0" applyNumberFormat="1" applyFont="1" applyBorder="1" applyAlignment="1">
      <alignment horizontal="center" vertical="center"/>
    </xf>
    <xf numFmtId="0" fontId="6"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6" fillId="0" borderId="13" xfId="0" applyFont="1" applyBorder="1" applyAlignment="1">
      <alignment horizontal="center" vertical="center" wrapText="1"/>
    </xf>
    <xf numFmtId="17" fontId="6" fillId="0" borderId="11"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3" fontId="6" fillId="0" borderId="11" xfId="0" applyNumberFormat="1" applyFont="1" applyBorder="1" applyAlignment="1">
      <alignment horizontal="center" vertical="center" wrapText="1"/>
    </xf>
    <xf numFmtId="14" fontId="6" fillId="0" borderId="11" xfId="0" applyNumberFormat="1" applyFont="1" applyBorder="1" applyAlignment="1">
      <alignment horizontal="center" vertical="center" wrapText="1"/>
    </xf>
    <xf numFmtId="0" fontId="6" fillId="0" borderId="11" xfId="0" applyFont="1" applyBorder="1" applyAlignment="1">
      <alignment horizontal="center" vertical="center"/>
    </xf>
    <xf numFmtId="14" fontId="6" fillId="0" borderId="11" xfId="0" applyNumberFormat="1" applyFont="1" applyBorder="1" applyAlignment="1">
      <alignment horizontal="center" vertical="center"/>
    </xf>
    <xf numFmtId="164" fontId="6" fillId="0" borderId="11" xfId="3" applyNumberFormat="1" applyFont="1" applyFill="1" applyBorder="1" applyAlignment="1">
      <alignment horizontal="center" vertical="center"/>
    </xf>
    <xf numFmtId="3" fontId="6" fillId="0" borderId="11" xfId="0" applyNumberFormat="1" applyFont="1" applyBorder="1" applyAlignment="1">
      <alignment horizontal="center" vertical="center"/>
    </xf>
    <xf numFmtId="44" fontId="9" fillId="0" borderId="11" xfId="3" applyFont="1" applyFill="1" applyBorder="1" applyAlignment="1">
      <alignment horizontal="center" vertical="center" wrapText="1"/>
    </xf>
    <xf numFmtId="14" fontId="1" fillId="0" borderId="0" xfId="0" applyNumberFormat="1" applyFont="1" applyAlignment="1">
      <alignment horizontal="center" vertical="center"/>
    </xf>
    <xf numFmtId="10" fontId="1" fillId="0" borderId="1" xfId="0" applyNumberFormat="1" applyFont="1" applyBorder="1" applyAlignment="1">
      <alignment horizontal="center" vertical="center" wrapText="1"/>
    </xf>
    <xf numFmtId="164" fontId="1" fillId="0" borderId="1" xfId="3" applyNumberFormat="1" applyFont="1" applyFill="1" applyBorder="1" applyAlignment="1">
      <alignment horizontal="center" vertical="center" wrapText="1"/>
    </xf>
    <xf numFmtId="164" fontId="6" fillId="0" borderId="2" xfId="0" applyNumberFormat="1" applyFont="1" applyBorder="1" applyAlignment="1">
      <alignment horizontal="center" vertical="center" wrapText="1"/>
    </xf>
    <xf numFmtId="164" fontId="6" fillId="0" borderId="1" xfId="3" applyNumberFormat="1" applyFont="1" applyFill="1" applyBorder="1" applyAlignment="1">
      <alignment horizontal="center" vertical="center" wrapText="1"/>
    </xf>
    <xf numFmtId="44" fontId="6" fillId="0" borderId="1" xfId="3" applyFont="1" applyFill="1" applyBorder="1" applyAlignment="1">
      <alignment horizontal="center"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17" fontId="6" fillId="0" borderId="1" xfId="0" applyNumberFormat="1" applyFont="1" applyBorder="1" applyAlignment="1">
      <alignment horizontal="center" vertical="center" wrapText="1"/>
    </xf>
    <xf numFmtId="164" fontId="6" fillId="0" borderId="1" xfId="3" applyNumberFormat="1" applyFont="1" applyFill="1" applyBorder="1" applyAlignment="1">
      <alignment horizontal="center" vertical="center"/>
    </xf>
    <xf numFmtId="3" fontId="6" fillId="0" borderId="1" xfId="0" applyNumberFormat="1" applyFont="1" applyBorder="1" applyAlignment="1">
      <alignment horizontal="center" vertical="center"/>
    </xf>
    <xf numFmtId="16" fontId="6"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3"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11" xfId="0" applyFont="1" applyBorder="1" applyAlignment="1">
      <alignment horizontal="left" vertical="center" wrapText="1"/>
    </xf>
    <xf numFmtId="0" fontId="6" fillId="0" borderId="17"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0" fontId="6" fillId="0" borderId="0" xfId="0" applyFont="1" applyAlignment="1">
      <alignment horizontal="center" vertical="center"/>
    </xf>
    <xf numFmtId="17" fontId="6" fillId="0" borderId="0" xfId="0" applyNumberFormat="1" applyFont="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left" vertical="center"/>
    </xf>
    <xf numFmtId="3" fontId="6"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14" fontId="6" fillId="0" borderId="0" xfId="0" applyNumberFormat="1" applyFont="1" applyAlignment="1">
      <alignment horizontal="center" vertical="center"/>
    </xf>
    <xf numFmtId="44" fontId="6" fillId="0" borderId="0" xfId="3" applyFont="1" applyFill="1" applyBorder="1" applyAlignment="1">
      <alignment horizontal="center" vertical="center"/>
    </xf>
    <xf numFmtId="44" fontId="9" fillId="0" borderId="0" xfId="3" applyFont="1" applyFill="1" applyBorder="1" applyAlignment="1">
      <alignment horizontal="center" vertical="center"/>
    </xf>
    <xf numFmtId="0" fontId="9" fillId="0" borderId="0" xfId="0" applyFont="1" applyAlignment="1">
      <alignment horizontal="center" vertical="center"/>
    </xf>
    <xf numFmtId="164" fontId="9" fillId="0" borderId="0" xfId="0" applyNumberFormat="1" applyFont="1" applyAlignment="1">
      <alignment horizontal="center" vertical="center"/>
    </xf>
    <xf numFmtId="0" fontId="5" fillId="0" borderId="0" xfId="0" applyFont="1" applyAlignment="1">
      <alignment vertical="center"/>
    </xf>
    <xf numFmtId="44" fontId="6" fillId="0" borderId="0" xfId="3" applyFont="1" applyFill="1" applyAlignment="1">
      <alignment vertical="center"/>
    </xf>
    <xf numFmtId="44" fontId="9" fillId="0" borderId="0" xfId="3" applyFont="1" applyFill="1" applyAlignment="1">
      <alignment vertical="center"/>
    </xf>
    <xf numFmtId="0" fontId="9" fillId="0" borderId="0" xfId="0" applyFont="1" applyAlignment="1">
      <alignment vertical="center"/>
    </xf>
    <xf numFmtId="164" fontId="9" fillId="0" borderId="0" xfId="0" applyNumberFormat="1" applyFont="1" applyAlignment="1">
      <alignment vertical="center"/>
    </xf>
    <xf numFmtId="0" fontId="6" fillId="0" borderId="0" xfId="0" applyFont="1" applyAlignment="1">
      <alignment horizontal="left" vertical="center" wrapText="1"/>
    </xf>
    <xf numFmtId="0" fontId="7" fillId="0" borderId="0" xfId="0" applyFont="1" applyAlignment="1">
      <alignment vertical="center"/>
    </xf>
    <xf numFmtId="0" fontId="9" fillId="0" borderId="0" xfId="0" applyFont="1" applyAlignment="1">
      <alignment horizontal="left" vertical="center"/>
    </xf>
    <xf numFmtId="44" fontId="5" fillId="0" borderId="0" xfId="3" applyFont="1" applyFill="1" applyAlignment="1">
      <alignment vertical="center"/>
    </xf>
    <xf numFmtId="44" fontId="7" fillId="0" borderId="0" xfId="3" applyFont="1" applyFill="1" applyAlignment="1">
      <alignment vertical="center"/>
    </xf>
    <xf numFmtId="164" fontId="7" fillId="0" borderId="0" xfId="0" applyNumberFormat="1" applyFont="1" applyAlignment="1">
      <alignment vertical="center"/>
    </xf>
    <xf numFmtId="44" fontId="5" fillId="0" borderId="0" xfId="3" applyFont="1" applyFill="1" applyAlignment="1">
      <alignment horizontal="center" vertical="center"/>
    </xf>
    <xf numFmtId="44" fontId="7" fillId="0" borderId="0" xfId="3" applyFont="1" applyFill="1" applyAlignment="1">
      <alignment horizontal="center" vertical="center"/>
    </xf>
    <xf numFmtId="0" fontId="7" fillId="0" borderId="0" xfId="0" applyFont="1" applyAlignment="1">
      <alignment horizontal="center" vertical="center"/>
    </xf>
    <xf numFmtId="164" fontId="7" fillId="0" borderId="0" xfId="0" applyNumberFormat="1" applyFont="1" applyAlignment="1">
      <alignment horizontal="center" vertical="center"/>
    </xf>
    <xf numFmtId="44" fontId="5" fillId="0" borderId="0" xfId="3" applyFont="1" applyFill="1" applyAlignment="1">
      <alignment horizontal="left" vertical="center"/>
    </xf>
    <xf numFmtId="44" fontId="7" fillId="0" borderId="0" xfId="3" applyFont="1" applyFill="1" applyAlignment="1">
      <alignment horizontal="left" vertical="center"/>
    </xf>
    <xf numFmtId="0" fontId="7" fillId="0" borderId="0" xfId="0" applyFont="1" applyAlignment="1">
      <alignment horizontal="left" vertical="center"/>
    </xf>
    <xf numFmtId="164" fontId="7" fillId="0" borderId="0" xfId="0" applyNumberFormat="1" applyFont="1" applyAlignment="1">
      <alignment horizontal="left" vertical="center"/>
    </xf>
    <xf numFmtId="44" fontId="6" fillId="0" borderId="0" xfId="3" applyFont="1" applyFill="1" applyAlignment="1">
      <alignment horizontal="center" vertical="center"/>
    </xf>
    <xf numFmtId="44" fontId="9" fillId="0" borderId="0" xfId="3" applyFont="1" applyFill="1" applyAlignment="1">
      <alignment horizontal="center" vertical="center"/>
    </xf>
    <xf numFmtId="17" fontId="5" fillId="0" borderId="0" xfId="0" applyNumberFormat="1" applyFont="1" applyAlignment="1">
      <alignment horizontal="center" vertical="center"/>
    </xf>
    <xf numFmtId="14" fontId="5" fillId="0" borderId="0" xfId="0" applyNumberFormat="1" applyFont="1" applyAlignment="1">
      <alignment horizontal="left" vertical="center"/>
    </xf>
    <xf numFmtId="14" fontId="5" fillId="0" borderId="0" xfId="0" applyNumberFormat="1" applyFont="1" applyAlignment="1">
      <alignment horizontal="center" vertical="center"/>
    </xf>
    <xf numFmtId="164" fontId="6" fillId="0" borderId="11" xfId="0" applyNumberFormat="1" applyFont="1" applyBorder="1" applyAlignment="1">
      <alignment horizontal="center" vertical="center" wrapText="1"/>
    </xf>
    <xf numFmtId="3" fontId="5" fillId="0" borderId="20"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0" fontId="5" fillId="0" borderId="20" xfId="0" applyFont="1" applyBorder="1" applyAlignment="1">
      <alignment horizontal="center" vertical="center"/>
    </xf>
    <xf numFmtId="0" fontId="5" fillId="0" borderId="20" xfId="0" applyFont="1" applyBorder="1" applyAlignment="1">
      <alignment horizontal="left" vertical="center"/>
    </xf>
    <xf numFmtId="14" fontId="5" fillId="0" borderId="20" xfId="0" applyNumberFormat="1" applyFont="1" applyBorder="1" applyAlignment="1">
      <alignment horizontal="center" vertical="center"/>
    </xf>
    <xf numFmtId="0" fontId="5" fillId="0" borderId="20" xfId="0" applyFont="1" applyBorder="1" applyAlignment="1">
      <alignment horizontal="center" vertical="center" wrapText="1"/>
    </xf>
    <xf numFmtId="44" fontId="5" fillId="0" borderId="20" xfId="3" applyFont="1" applyFill="1" applyBorder="1" applyAlignment="1">
      <alignment horizontal="center" vertical="center"/>
    </xf>
    <xf numFmtId="0" fontId="7"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1" fillId="0" borderId="1"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6" fillId="0" borderId="1" xfId="0" applyFont="1" applyBorder="1" applyAlignment="1">
      <alignment horizontal="left" vertical="center"/>
    </xf>
    <xf numFmtId="0" fontId="6" fillId="0" borderId="11" xfId="0" applyFont="1" applyBorder="1" applyAlignment="1">
      <alignment horizontal="left" vertical="center"/>
    </xf>
    <xf numFmtId="0" fontId="6" fillId="0" borderId="13" xfId="0" applyFont="1" applyBorder="1" applyAlignment="1">
      <alignment horizontal="center" vertical="center"/>
    </xf>
    <xf numFmtId="0" fontId="1" fillId="0" borderId="1" xfId="0" applyFont="1" applyBorder="1" applyAlignment="1">
      <alignment horizontal="left" vertical="center"/>
    </xf>
    <xf numFmtId="16" fontId="6" fillId="0" borderId="1" xfId="0" applyNumberFormat="1" applyFont="1" applyBorder="1" applyAlignment="1">
      <alignment horizontal="center" vertical="center"/>
    </xf>
    <xf numFmtId="0" fontId="1" fillId="0" borderId="1" xfId="0" applyFont="1" applyBorder="1" applyAlignment="1">
      <alignment vertical="center"/>
    </xf>
    <xf numFmtId="44" fontId="6" fillId="0" borderId="2" xfId="3" applyFont="1" applyBorder="1" applyAlignment="1">
      <alignment horizontal="center" vertical="center" wrapText="1"/>
    </xf>
    <xf numFmtId="44" fontId="6" fillId="0" borderId="1" xfId="3" applyFont="1" applyBorder="1" applyAlignment="1">
      <alignment horizontal="center" vertical="center" wrapText="1"/>
    </xf>
    <xf numFmtId="44" fontId="1" fillId="0" borderId="2" xfId="3" applyFont="1" applyBorder="1" applyAlignment="1">
      <alignment horizontal="center" vertical="center" wrapText="1"/>
    </xf>
    <xf numFmtId="44" fontId="9" fillId="0" borderId="0" xfId="3" applyFont="1" applyAlignment="1">
      <alignment vertical="center"/>
    </xf>
    <xf numFmtId="44" fontId="7" fillId="0" borderId="0" xfId="3" applyFont="1" applyAlignment="1">
      <alignment vertical="center"/>
    </xf>
    <xf numFmtId="44" fontId="7" fillId="0" borderId="0" xfId="3" applyFont="1" applyAlignment="1">
      <alignment horizontal="center" vertical="center"/>
    </xf>
    <xf numFmtId="44" fontId="7" fillId="0" borderId="0" xfId="3" applyFont="1" applyAlignment="1">
      <alignment horizontal="left" vertical="center"/>
    </xf>
    <xf numFmtId="44" fontId="9" fillId="0" borderId="0" xfId="3" applyFont="1" applyAlignment="1">
      <alignment horizontal="center" vertical="center"/>
    </xf>
    <xf numFmtId="0" fontId="9" fillId="0"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center" vertical="center"/>
    </xf>
    <xf numFmtId="0" fontId="6" fillId="0" borderId="1"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9" fillId="0" borderId="11" xfId="0" applyFont="1" applyFill="1" applyBorder="1" applyAlignment="1">
      <alignment horizontal="center" vertical="center" wrapText="1"/>
    </xf>
    <xf numFmtId="44" fontId="1" fillId="0" borderId="1" xfId="3" applyFont="1" applyFill="1" applyBorder="1" applyAlignment="1">
      <alignment horizontal="center" vertical="center"/>
    </xf>
    <xf numFmtId="44" fontId="6" fillId="0" borderId="11" xfId="3" applyFont="1" applyFill="1" applyBorder="1" applyAlignment="1">
      <alignment horizontal="center" vertical="center"/>
    </xf>
    <xf numFmtId="44" fontId="6" fillId="0" borderId="1" xfId="3" applyFont="1" applyFill="1" applyBorder="1" applyAlignment="1">
      <alignment horizontal="center" vertical="center"/>
    </xf>
    <xf numFmtId="44" fontId="6" fillId="0" borderId="11" xfId="3" applyFont="1" applyBorder="1" applyAlignment="1">
      <alignment horizontal="center" vertical="center"/>
    </xf>
    <xf numFmtId="0" fontId="6" fillId="0" borderId="0" xfId="0" applyFont="1" applyAlignment="1">
      <alignment vertical="center" wrapText="1"/>
    </xf>
    <xf numFmtId="44" fontId="5" fillId="0" borderId="1" xfId="3"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4" fontId="5" fillId="0" borderId="1" xfId="3" applyFont="1" applyFill="1" applyBorder="1" applyAlignment="1">
      <alignment horizontal="center" vertical="center" wrapText="1"/>
    </xf>
    <xf numFmtId="0" fontId="5" fillId="0"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8" fillId="0" borderId="4" xfId="0" applyFont="1" applyBorder="1" applyAlignment="1">
      <alignment horizontal="center" vertical="center" wrapText="1"/>
    </xf>
    <xf numFmtId="49" fontId="8" fillId="0" borderId="4" xfId="0" applyNumberFormat="1" applyFont="1" applyBorder="1" applyAlignment="1">
      <alignment horizontal="center" vertical="center" wrapText="1"/>
    </xf>
    <xf numFmtId="44" fontId="8" fillId="0" borderId="4" xfId="3" applyFont="1" applyFill="1" applyBorder="1" applyAlignment="1">
      <alignment horizontal="center" vertical="center" wrapText="1"/>
    </xf>
    <xf numFmtId="44" fontId="5" fillId="0" borderId="4" xfId="3"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44" fontId="5" fillId="0" borderId="4" xfId="3" applyFont="1" applyBorder="1" applyAlignment="1">
      <alignment horizontal="center" vertical="center" wrapText="1"/>
    </xf>
    <xf numFmtId="164" fontId="5"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6" fillId="0" borderId="11" xfId="0" applyFont="1" applyBorder="1" applyAlignment="1">
      <alignment horizontal="center" vertical="center"/>
    </xf>
    <xf numFmtId="0" fontId="6" fillId="0" borderId="2" xfId="0" applyFont="1" applyBorder="1" applyAlignment="1">
      <alignment horizontal="center" vertical="center"/>
    </xf>
    <xf numFmtId="17" fontId="6" fillId="0" borderId="11" xfId="0" applyNumberFormat="1" applyFont="1" applyBorder="1" applyAlignment="1">
      <alignment horizontal="center" vertical="center" wrapText="1"/>
    </xf>
    <xf numFmtId="17" fontId="6" fillId="0" borderId="2"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2" xfId="0" applyFont="1" applyBorder="1" applyAlignment="1">
      <alignment horizontal="center" vertical="center" wrapText="1"/>
    </xf>
    <xf numFmtId="3" fontId="6" fillId="0" borderId="11"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164" fontId="6" fillId="0" borderId="11" xfId="0" applyNumberFormat="1" applyFont="1" applyBorder="1" applyAlignment="1">
      <alignment horizontal="center" vertical="center" wrapText="1"/>
    </xf>
    <xf numFmtId="164" fontId="6" fillId="0" borderId="2" xfId="0" applyNumberFormat="1" applyFont="1" applyBorder="1" applyAlignment="1">
      <alignment horizontal="center" vertical="center" wrapText="1"/>
    </xf>
    <xf numFmtId="14" fontId="6" fillId="0" borderId="11" xfId="0" applyNumberFormat="1" applyFont="1" applyBorder="1" applyAlignment="1">
      <alignment horizontal="center" vertical="center"/>
    </xf>
    <xf numFmtId="14" fontId="6" fillId="0" borderId="2" xfId="0" applyNumberFormat="1" applyFont="1" applyBorder="1" applyAlignment="1">
      <alignment horizontal="center" vertical="center"/>
    </xf>
    <xf numFmtId="44" fontId="6" fillId="0" borderId="11" xfId="3" applyFont="1" applyFill="1" applyBorder="1" applyAlignment="1">
      <alignment horizontal="center" vertical="center"/>
    </xf>
    <xf numFmtId="44" fontId="6" fillId="0" borderId="2" xfId="3" applyFont="1" applyFill="1" applyBorder="1" applyAlignment="1">
      <alignment horizontal="center" vertical="center"/>
    </xf>
    <xf numFmtId="3" fontId="6" fillId="0" borderId="11" xfId="0" applyNumberFormat="1" applyFont="1" applyBorder="1" applyAlignment="1">
      <alignment horizontal="center" vertical="center"/>
    </xf>
    <xf numFmtId="3" fontId="6" fillId="0" borderId="2" xfId="0" applyNumberFormat="1" applyFont="1" applyBorder="1" applyAlignment="1">
      <alignment horizontal="center" vertical="center"/>
    </xf>
    <xf numFmtId="44" fontId="9" fillId="0" borderId="11" xfId="3" applyFont="1" applyFill="1" applyBorder="1" applyAlignment="1">
      <alignment horizontal="center" vertical="center" wrapText="1"/>
    </xf>
    <xf numFmtId="44" fontId="9" fillId="0" borderId="2" xfId="3"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1" xfId="0" applyFont="1" applyBorder="1" applyAlignment="1">
      <alignment horizontal="left" vertical="center" wrapText="1"/>
    </xf>
    <xf numFmtId="0" fontId="6" fillId="0" borderId="2" xfId="0" applyFont="1" applyBorder="1" applyAlignment="1">
      <alignment horizontal="left" vertical="center" wrapText="1"/>
    </xf>
    <xf numFmtId="14" fontId="6" fillId="0" borderId="11"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11" xfId="0" applyFont="1" applyBorder="1" applyAlignment="1">
      <alignment horizontal="left" vertical="center"/>
    </xf>
    <xf numFmtId="0" fontId="6" fillId="0" borderId="2" xfId="0" applyFont="1" applyBorder="1" applyAlignment="1">
      <alignment horizontal="left" vertical="center"/>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14" fontId="1" fillId="0" borderId="11"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xf numFmtId="3" fontId="1" fillId="0" borderId="11"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11" xfId="0" applyFont="1" applyBorder="1" applyAlignment="1">
      <alignment horizontal="center" vertical="center"/>
    </xf>
    <xf numFmtId="0" fontId="1" fillId="0" borderId="2" xfId="0" applyFont="1" applyBorder="1" applyAlignment="1">
      <alignment horizontal="center" vertical="center"/>
    </xf>
    <xf numFmtId="10" fontId="6" fillId="0" borderId="11" xfId="0" applyNumberFormat="1" applyFont="1" applyBorder="1" applyAlignment="1">
      <alignment horizontal="center" vertical="center" wrapText="1"/>
    </xf>
    <xf numFmtId="10" fontId="6" fillId="0" borderId="2" xfId="0" applyNumberFormat="1" applyFont="1" applyBorder="1" applyAlignment="1">
      <alignment horizontal="center" vertical="center" wrapText="1"/>
    </xf>
    <xf numFmtId="44" fontId="6" fillId="0" borderId="11" xfId="3" applyFont="1" applyFill="1" applyBorder="1" applyAlignment="1">
      <alignment horizontal="left" vertical="center" wrapText="1"/>
    </xf>
    <xf numFmtId="44" fontId="6" fillId="0" borderId="2" xfId="3"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2" xfId="0" applyFont="1" applyFill="1" applyBorder="1" applyAlignment="1">
      <alignment horizontal="center" vertical="center" wrapText="1"/>
    </xf>
    <xf numFmtId="44" fontId="6" fillId="0" borderId="11" xfId="3" applyFont="1" applyBorder="1" applyAlignment="1">
      <alignment horizontal="center" vertical="center" wrapText="1"/>
    </xf>
    <xf numFmtId="44" fontId="6" fillId="0" borderId="2" xfId="3" applyFont="1" applyBorder="1" applyAlignment="1">
      <alignment horizontal="center" vertical="center" wrapText="1"/>
    </xf>
    <xf numFmtId="0" fontId="6" fillId="0" borderId="12" xfId="0" applyFont="1" applyBorder="1" applyAlignment="1">
      <alignment horizontal="center" vertical="center" wrapText="1"/>
    </xf>
    <xf numFmtId="44" fontId="1" fillId="0" borderId="11" xfId="3" applyFont="1" applyBorder="1" applyAlignment="1">
      <alignment horizontal="center" vertical="center" wrapText="1"/>
    </xf>
    <xf numFmtId="44" fontId="1" fillId="0" borderId="2" xfId="3"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8" xfId="0" applyFont="1" applyBorder="1" applyAlignment="1">
      <alignment horizontal="center" vertical="center" wrapText="1"/>
    </xf>
    <xf numFmtId="164" fontId="6" fillId="0" borderId="11" xfId="0" applyNumberFormat="1" applyFont="1" applyBorder="1" applyAlignment="1">
      <alignment horizontal="center" vertical="center"/>
    </xf>
    <xf numFmtId="164" fontId="6" fillId="0" borderId="2" xfId="0" applyNumberFormat="1" applyFont="1" applyBorder="1" applyAlignment="1">
      <alignment horizontal="center" vertical="center"/>
    </xf>
    <xf numFmtId="0" fontId="9" fillId="0" borderId="18" xfId="0" applyFont="1" applyBorder="1" applyAlignment="1">
      <alignment horizontal="center" vertical="center" wrapText="1"/>
    </xf>
    <xf numFmtId="0" fontId="9" fillId="0" borderId="12" xfId="0" applyFont="1" applyBorder="1" applyAlignment="1">
      <alignment horizontal="center" vertical="center" wrapText="1"/>
    </xf>
    <xf numFmtId="14" fontId="6" fillId="0" borderId="18"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1" fillId="0" borderId="12" xfId="0" applyFont="1" applyBorder="1" applyAlignment="1">
      <alignment horizontal="center" vertical="center" wrapText="1"/>
    </xf>
    <xf numFmtId="44" fontId="9" fillId="0" borderId="1" xfId="3" applyFont="1" applyFill="1" applyBorder="1" applyAlignment="1">
      <alignment horizontal="center" vertical="center" wrapText="1"/>
    </xf>
    <xf numFmtId="0" fontId="6" fillId="0" borderId="1" xfId="0" applyFont="1" applyBorder="1" applyAlignment="1">
      <alignment horizontal="center" vertical="center"/>
    </xf>
    <xf numFmtId="164" fontId="6" fillId="0" borderId="18" xfId="0" applyNumberFormat="1" applyFont="1" applyBorder="1" applyAlignment="1">
      <alignment horizontal="center" vertical="center" wrapText="1"/>
    </xf>
    <xf numFmtId="164" fontId="6" fillId="0" borderId="12"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left" vertical="center"/>
    </xf>
    <xf numFmtId="44" fontId="6" fillId="0" borderId="1" xfId="3" applyFont="1" applyFill="1" applyBorder="1" applyAlignment="1">
      <alignment horizontal="center" vertical="center" wrapText="1"/>
    </xf>
    <xf numFmtId="3"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8"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5" fillId="0" borderId="0" xfId="0" applyFont="1" applyAlignment="1">
      <alignment horizontal="left"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14" fontId="6" fillId="0" borderId="1" xfId="0" applyNumberFormat="1" applyFont="1" applyBorder="1" applyAlignment="1">
      <alignment horizontal="center" vertical="center"/>
    </xf>
    <xf numFmtId="44" fontId="6" fillId="0" borderId="1" xfId="3" applyFont="1" applyFill="1" applyBorder="1" applyAlignment="1">
      <alignment horizontal="center" vertical="center"/>
    </xf>
    <xf numFmtId="0" fontId="6" fillId="0" borderId="12" xfId="0" applyFont="1" applyBorder="1" applyAlignment="1">
      <alignment horizontal="center" vertical="center"/>
    </xf>
    <xf numFmtId="49" fontId="6" fillId="0" borderId="12" xfId="0" applyNumberFormat="1" applyFont="1" applyBorder="1" applyAlignment="1">
      <alignment horizontal="center" vertical="center" wrapText="1"/>
    </xf>
    <xf numFmtId="0" fontId="6" fillId="0" borderId="12" xfId="0" applyFont="1" applyBorder="1" applyAlignment="1">
      <alignment horizontal="left" vertical="center" wrapText="1"/>
    </xf>
    <xf numFmtId="44" fontId="6" fillId="0" borderId="12" xfId="3" applyFont="1" applyFill="1" applyBorder="1" applyAlignment="1">
      <alignment horizontal="center" vertical="center"/>
    </xf>
    <xf numFmtId="14" fontId="6" fillId="0" borderId="12" xfId="0" applyNumberFormat="1" applyFont="1" applyBorder="1" applyAlignment="1">
      <alignment horizontal="center" vertical="center"/>
    </xf>
    <xf numFmtId="0" fontId="6" fillId="0" borderId="12" xfId="0" applyFont="1" applyBorder="1" applyAlignment="1">
      <alignment horizontal="left" vertical="center"/>
    </xf>
    <xf numFmtId="3" fontId="6" fillId="0" borderId="12" xfId="0" applyNumberFormat="1" applyFont="1" applyBorder="1" applyAlignment="1">
      <alignment horizontal="center" vertical="center" wrapText="1"/>
    </xf>
    <xf numFmtId="44" fontId="9" fillId="0" borderId="12" xfId="3" applyFont="1" applyFill="1" applyBorder="1" applyAlignment="1">
      <alignment horizontal="center" vertical="center" wrapText="1"/>
    </xf>
    <xf numFmtId="3" fontId="6" fillId="0" borderId="12" xfId="0" applyNumberFormat="1" applyFont="1" applyBorder="1" applyAlignment="1">
      <alignment horizontal="center" vertical="center"/>
    </xf>
    <xf numFmtId="17" fontId="6" fillId="0" borderId="12" xfId="0" applyNumberFormat="1" applyFont="1" applyBorder="1" applyAlignment="1">
      <alignment horizontal="center" vertical="center" wrapText="1"/>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0</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147108</xdr:colOff>
      <xdr:row>0</xdr:row>
      <xdr:rowOff>21167</xdr:rowOff>
    </xdr:from>
    <xdr:to>
      <xdr:col>1</xdr:col>
      <xdr:colOff>592666</xdr:colOff>
      <xdr:row>3</xdr:row>
      <xdr:rowOff>10584</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623358" y="21167"/>
          <a:ext cx="445558" cy="4656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110"/>
  <sheetViews>
    <sheetView tabSelected="1" topLeftCell="A235" zoomScale="85" zoomScaleNormal="85" workbookViewId="0">
      <selection activeCell="G244" sqref="G244"/>
    </sheetView>
  </sheetViews>
  <sheetFormatPr defaultColWidth="9.140625" defaultRowHeight="12.75" x14ac:dyDescent="0.25"/>
  <cols>
    <col min="1" max="1" width="5.5703125" style="1" customWidth="1"/>
    <col min="2" max="2" width="27.140625" style="1" customWidth="1"/>
    <col min="3" max="3" width="14.85546875" style="1" bestFit="1" customWidth="1"/>
    <col min="4" max="4" width="21.5703125" style="1" customWidth="1"/>
    <col min="5" max="5" width="20.5703125" style="1" customWidth="1"/>
    <col min="6" max="6" width="75.5703125" style="66" customWidth="1"/>
    <col min="7" max="7" width="17.5703125" style="1" customWidth="1"/>
    <col min="8" max="8" width="16.140625" style="1" customWidth="1"/>
    <col min="9" max="10" width="10.28515625" style="1" bestFit="1" customWidth="1"/>
    <col min="11" max="11" width="11.5703125" style="75" bestFit="1" customWidth="1"/>
    <col min="12" max="12" width="66.5703125" style="20" bestFit="1" customWidth="1"/>
    <col min="13" max="13" width="29.7109375" style="1" bestFit="1" customWidth="1"/>
    <col min="14" max="14" width="18.28515625" style="1" bestFit="1" customWidth="1"/>
    <col min="15" max="15" width="18.140625" style="76" bestFit="1" customWidth="1"/>
    <col min="16" max="16" width="16.42578125" style="1" customWidth="1"/>
    <col min="17" max="17" width="17" style="1" bestFit="1" customWidth="1"/>
    <col min="18" max="18" width="20.140625" style="1" bestFit="1" customWidth="1"/>
    <col min="19" max="19" width="19" style="1" bestFit="1" customWidth="1"/>
    <col min="20" max="20" width="24.7109375" style="1" bestFit="1" customWidth="1"/>
    <col min="21" max="21" width="19.42578125" style="77" bestFit="1" customWidth="1"/>
    <col min="22" max="22" width="15.28515625" style="77" bestFit="1" customWidth="1"/>
    <col min="23" max="23" width="21.85546875" style="1" bestFit="1" customWidth="1"/>
    <col min="24" max="24" width="12.140625" style="1" bestFit="1" customWidth="1"/>
    <col min="25" max="25" width="13.140625" style="78" bestFit="1" customWidth="1"/>
    <col min="26" max="26" width="18.28515625" style="78" bestFit="1" customWidth="1"/>
    <col min="27" max="27" width="31.42578125" style="78" bestFit="1" customWidth="1"/>
    <col min="28" max="28" width="28.28515625" style="78" bestFit="1" customWidth="1"/>
    <col min="29" max="29" width="17.42578125" style="78" bestFit="1" customWidth="1"/>
    <col min="30" max="30" width="20.140625" style="78" bestFit="1" customWidth="1"/>
    <col min="31" max="31" width="16" style="78" bestFit="1" customWidth="1"/>
    <col min="32" max="32" width="16.28515625" style="78" bestFit="1" customWidth="1"/>
    <col min="33" max="33" width="20.85546875" style="77" bestFit="1" customWidth="1"/>
    <col min="34" max="34" width="21" style="77" bestFit="1" customWidth="1"/>
    <col min="35" max="35" width="30.28515625" style="1" bestFit="1" customWidth="1"/>
    <col min="36" max="36" width="13.85546875" style="1" bestFit="1" customWidth="1"/>
    <col min="37" max="37" width="17.28515625" style="126" bestFit="1" customWidth="1"/>
    <col min="38" max="38" width="33.5703125" style="121" bestFit="1" customWidth="1"/>
    <col min="39" max="39" width="33.28515625" style="78" bestFit="1" customWidth="1"/>
    <col min="40" max="40" width="36.5703125" style="79" bestFit="1" customWidth="1"/>
    <col min="41" max="41" width="17.28515625" style="78" bestFit="1" customWidth="1"/>
    <col min="42" max="42" width="9.42578125" style="1" bestFit="1" customWidth="1"/>
    <col min="43" max="44" width="10.28515625" style="1" bestFit="1" customWidth="1"/>
    <col min="45" max="45" width="30.85546875" style="78" bestFit="1" customWidth="1"/>
    <col min="46" max="46" width="19" style="1" bestFit="1" customWidth="1"/>
    <col min="47" max="47" width="41" style="1" bestFit="1" customWidth="1"/>
    <col min="48" max="48" width="16" style="78" bestFit="1" customWidth="1"/>
    <col min="49" max="49" width="21.85546875" style="78" bestFit="1" customWidth="1"/>
    <col min="50" max="50" width="38.85546875" style="78" bestFit="1" customWidth="1"/>
    <col min="51" max="51" width="12.42578125" style="78" bestFit="1" customWidth="1"/>
    <col min="52" max="52" width="37.5703125" style="78" bestFit="1" customWidth="1"/>
    <col min="53" max="53" width="12.42578125" style="78" bestFit="1" customWidth="1"/>
    <col min="54" max="54" width="5.140625" style="1" bestFit="1" customWidth="1"/>
    <col min="55" max="55" width="19.42578125" style="1" bestFit="1" customWidth="1"/>
    <col min="56" max="56" width="6" style="1" bestFit="1" customWidth="1"/>
    <col min="57" max="57" width="9" style="1" bestFit="1" customWidth="1"/>
    <col min="58" max="59" width="4.85546875" style="1" bestFit="1" customWidth="1"/>
    <col min="60" max="60" width="12.28515625" style="1" bestFit="1" customWidth="1"/>
    <col min="61" max="61" width="36" style="1" bestFit="1" customWidth="1"/>
    <col min="62" max="62" width="40.85546875" style="1" bestFit="1" customWidth="1"/>
    <col min="63" max="63" width="6" style="1" bestFit="1" customWidth="1"/>
    <col min="64" max="64" width="8.42578125" style="1" bestFit="1" customWidth="1"/>
    <col min="65" max="65" width="7.42578125" style="1" bestFit="1" customWidth="1"/>
    <col min="66" max="16384" width="9.140625" style="1"/>
  </cols>
  <sheetData>
    <row r="1" spans="1:65" x14ac:dyDescent="0.25">
      <c r="L1" s="69"/>
      <c r="AP1" s="66"/>
      <c r="AQ1" s="66"/>
      <c r="AR1" s="66"/>
      <c r="AS1" s="82"/>
      <c r="AT1" s="66"/>
      <c r="AU1" s="66"/>
      <c r="AV1" s="82"/>
      <c r="AW1" s="82"/>
      <c r="AX1" s="82"/>
      <c r="AY1" s="82"/>
      <c r="AZ1" s="82"/>
      <c r="BA1" s="82"/>
    </row>
    <row r="2" spans="1:65" x14ac:dyDescent="0.25">
      <c r="L2" s="69"/>
      <c r="AP2" s="66"/>
      <c r="AQ2" s="66"/>
      <c r="AR2" s="66"/>
      <c r="AS2" s="82"/>
      <c r="AT2" s="66"/>
      <c r="AU2" s="66"/>
      <c r="AV2" s="82"/>
      <c r="AW2" s="82"/>
      <c r="AX2" s="82"/>
      <c r="AY2" s="82"/>
      <c r="AZ2" s="82"/>
      <c r="BA2" s="82"/>
    </row>
    <row r="3" spans="1:65" x14ac:dyDescent="0.25">
      <c r="L3" s="69"/>
      <c r="AP3" s="66"/>
      <c r="AQ3" s="66"/>
      <c r="AR3" s="66"/>
      <c r="AS3" s="82"/>
      <c r="AT3" s="66"/>
      <c r="AU3" s="66"/>
      <c r="AV3" s="82"/>
      <c r="AW3" s="82"/>
      <c r="AX3" s="82"/>
      <c r="AY3" s="82"/>
      <c r="AZ3" s="82"/>
      <c r="BA3" s="82"/>
    </row>
    <row r="4" spans="1:65" s="75" customFormat="1" x14ac:dyDescent="0.25">
      <c r="A4" s="75" t="s">
        <v>0</v>
      </c>
      <c r="F4" s="69"/>
      <c r="L4" s="69"/>
      <c r="O4" s="83"/>
      <c r="U4" s="84"/>
      <c r="V4" s="84"/>
      <c r="Y4" s="81"/>
      <c r="Z4" s="81"/>
      <c r="AA4" s="81"/>
      <c r="AB4" s="81"/>
      <c r="AC4" s="81"/>
      <c r="AD4" s="81"/>
      <c r="AE4" s="81"/>
      <c r="AF4" s="81"/>
      <c r="AG4" s="84"/>
      <c r="AH4" s="84"/>
      <c r="AK4" s="127"/>
      <c r="AL4" s="122"/>
      <c r="AM4" s="81"/>
      <c r="AN4" s="85"/>
      <c r="AO4" s="81"/>
      <c r="AS4" s="81"/>
      <c r="AV4" s="81"/>
      <c r="AW4" s="81"/>
      <c r="AX4" s="81"/>
      <c r="AY4" s="81"/>
      <c r="AZ4" s="81"/>
      <c r="BA4" s="81"/>
    </row>
    <row r="5" spans="1:65" s="75" customFormat="1" x14ac:dyDescent="0.25">
      <c r="B5" s="68"/>
      <c r="C5" s="68"/>
      <c r="D5" s="68"/>
      <c r="E5" s="68"/>
      <c r="F5" s="69"/>
      <c r="G5" s="68"/>
      <c r="H5" s="68"/>
      <c r="I5" s="68"/>
      <c r="J5" s="68"/>
      <c r="K5" s="68"/>
      <c r="L5" s="69"/>
      <c r="M5" s="68"/>
      <c r="N5" s="68"/>
      <c r="O5" s="86"/>
      <c r="P5" s="68"/>
      <c r="Q5" s="68"/>
      <c r="R5" s="68"/>
      <c r="S5" s="68"/>
      <c r="T5" s="68"/>
      <c r="U5" s="87"/>
      <c r="V5" s="87"/>
      <c r="W5" s="68"/>
      <c r="X5" s="68"/>
      <c r="Y5" s="88"/>
      <c r="Z5" s="88"/>
      <c r="AA5" s="88"/>
      <c r="AB5" s="88"/>
      <c r="AC5" s="88"/>
      <c r="AD5" s="88"/>
      <c r="AE5" s="88"/>
      <c r="AF5" s="88"/>
      <c r="AG5" s="87"/>
      <c r="AH5" s="87"/>
      <c r="AI5" s="68"/>
      <c r="AJ5" s="68"/>
      <c r="AK5" s="128"/>
      <c r="AL5" s="123"/>
      <c r="AM5" s="88"/>
      <c r="AN5" s="89"/>
      <c r="AO5" s="88"/>
      <c r="AP5" s="68"/>
      <c r="AQ5" s="68"/>
      <c r="AR5" s="68"/>
      <c r="AS5" s="88"/>
      <c r="AT5" s="68"/>
      <c r="AU5" s="68"/>
      <c r="AV5" s="88"/>
      <c r="AW5" s="88"/>
      <c r="AX5" s="88"/>
      <c r="AY5" s="88"/>
      <c r="AZ5" s="88"/>
      <c r="BA5" s="88"/>
    </row>
    <row r="6" spans="1:65" s="75" customFormat="1" x14ac:dyDescent="0.25">
      <c r="A6" s="75" t="s">
        <v>279</v>
      </c>
      <c r="F6" s="69"/>
      <c r="L6" s="69"/>
      <c r="O6" s="83"/>
      <c r="U6" s="84"/>
      <c r="V6" s="84"/>
      <c r="Y6" s="81"/>
      <c r="Z6" s="81"/>
      <c r="AA6" s="81"/>
      <c r="AB6" s="81"/>
      <c r="AC6" s="81"/>
      <c r="AD6" s="81"/>
      <c r="AE6" s="81"/>
      <c r="AF6" s="81"/>
      <c r="AG6" s="84"/>
      <c r="AH6" s="84"/>
      <c r="AK6" s="127"/>
      <c r="AL6" s="122"/>
      <c r="AM6" s="81"/>
      <c r="AN6" s="85"/>
      <c r="AO6" s="81"/>
      <c r="AS6" s="81"/>
      <c r="AV6" s="81"/>
      <c r="AW6" s="81"/>
      <c r="AX6" s="81"/>
      <c r="AY6" s="81"/>
      <c r="AZ6" s="81"/>
      <c r="BA6" s="81"/>
    </row>
    <row r="7" spans="1:65" s="75" customFormat="1" x14ac:dyDescent="0.25">
      <c r="A7" s="75" t="s">
        <v>1</v>
      </c>
      <c r="F7" s="69"/>
      <c r="L7" s="69"/>
      <c r="N7" s="69"/>
      <c r="O7" s="90"/>
      <c r="P7" s="69"/>
      <c r="Q7" s="69"/>
      <c r="R7" s="69"/>
      <c r="S7" s="69"/>
      <c r="T7" s="69"/>
      <c r="U7" s="91"/>
      <c r="V7" s="91"/>
      <c r="W7" s="69"/>
      <c r="X7" s="69"/>
      <c r="Y7" s="92"/>
      <c r="Z7" s="92"/>
      <c r="AA7" s="92"/>
      <c r="AB7" s="92"/>
      <c r="AC7" s="92"/>
      <c r="AD7" s="92"/>
      <c r="AE7" s="92"/>
      <c r="AF7" s="92"/>
      <c r="AG7" s="91"/>
      <c r="AH7" s="91"/>
      <c r="AI7" s="69"/>
      <c r="AJ7" s="69"/>
      <c r="AK7" s="129"/>
      <c r="AL7" s="124"/>
      <c r="AM7" s="92"/>
      <c r="AN7" s="93"/>
      <c r="AO7" s="92"/>
      <c r="AP7" s="69"/>
      <c r="AQ7" s="69"/>
      <c r="AR7" s="69"/>
      <c r="AS7" s="92"/>
      <c r="AT7" s="69"/>
      <c r="AU7" s="69"/>
      <c r="AV7" s="92"/>
      <c r="AW7" s="92"/>
      <c r="AX7" s="92"/>
      <c r="AY7" s="92"/>
      <c r="AZ7" s="92"/>
      <c r="BA7" s="92"/>
      <c r="BB7" s="69"/>
    </row>
    <row r="8" spans="1:65" s="75" customFormat="1" x14ac:dyDescent="0.25">
      <c r="A8" s="75" t="s">
        <v>1138</v>
      </c>
      <c r="F8" s="69"/>
      <c r="G8" s="69"/>
      <c r="H8" s="69"/>
      <c r="I8" s="69"/>
      <c r="J8" s="69"/>
      <c r="K8" s="69"/>
      <c r="L8" s="69"/>
      <c r="M8" s="69"/>
      <c r="N8" s="69"/>
      <c r="O8" s="90"/>
      <c r="P8" s="69"/>
      <c r="Q8" s="69"/>
      <c r="R8" s="69"/>
      <c r="S8" s="69"/>
      <c r="T8" s="69"/>
      <c r="U8" s="91"/>
      <c r="V8" s="91"/>
      <c r="W8" s="69"/>
      <c r="X8" s="69"/>
      <c r="Y8" s="92"/>
      <c r="Z8" s="92"/>
      <c r="AA8" s="92"/>
      <c r="AB8" s="92"/>
      <c r="AC8" s="92"/>
      <c r="AD8" s="92"/>
      <c r="AE8" s="92"/>
      <c r="AF8" s="92"/>
      <c r="AG8" s="91"/>
      <c r="AH8" s="91"/>
      <c r="AI8" s="69"/>
      <c r="AJ8" s="69"/>
      <c r="AK8" s="129"/>
      <c r="AL8" s="124"/>
      <c r="AM8" s="92"/>
      <c r="AN8" s="93"/>
      <c r="AO8" s="92"/>
      <c r="AP8" s="69"/>
      <c r="AQ8" s="69"/>
      <c r="AR8" s="69"/>
      <c r="AS8" s="92"/>
      <c r="AT8" s="69"/>
      <c r="AU8" s="69"/>
      <c r="AV8" s="92"/>
      <c r="AW8" s="92"/>
      <c r="AX8" s="92"/>
      <c r="AY8" s="92"/>
      <c r="AZ8" s="92"/>
      <c r="BA8" s="92"/>
      <c r="BB8" s="69"/>
    </row>
    <row r="9" spans="1:65" s="75" customFormat="1" x14ac:dyDescent="0.25">
      <c r="B9" s="68"/>
      <c r="C9" s="68"/>
      <c r="D9" s="68"/>
      <c r="E9" s="68"/>
      <c r="F9" s="69"/>
      <c r="G9" s="68"/>
      <c r="H9" s="68" t="s">
        <v>2</v>
      </c>
      <c r="I9" s="68"/>
      <c r="J9" s="68"/>
      <c r="K9" s="68"/>
      <c r="L9" s="69"/>
      <c r="M9" s="68"/>
      <c r="N9" s="68"/>
      <c r="O9" s="86"/>
      <c r="P9" s="68"/>
      <c r="Q9" s="68"/>
      <c r="R9" s="68"/>
      <c r="S9" s="68"/>
      <c r="T9" s="68"/>
      <c r="U9" s="87"/>
      <c r="V9" s="87"/>
      <c r="W9" s="68"/>
      <c r="X9" s="68"/>
      <c r="Y9" s="88"/>
      <c r="Z9" s="88"/>
      <c r="AA9" s="88"/>
      <c r="AB9" s="88"/>
      <c r="AC9" s="88"/>
      <c r="AD9" s="88"/>
      <c r="AE9" s="88"/>
      <c r="AF9" s="88"/>
      <c r="AG9" s="87"/>
      <c r="AH9" s="87"/>
      <c r="AI9" s="68"/>
      <c r="AJ9" s="68"/>
      <c r="AK9" s="128"/>
      <c r="AL9" s="123"/>
      <c r="AM9" s="88"/>
      <c r="AN9" s="89"/>
      <c r="AO9" s="88"/>
      <c r="AP9" s="68"/>
      <c r="AQ9" s="68"/>
      <c r="AR9" s="68"/>
      <c r="AS9" s="88"/>
      <c r="AT9" s="68"/>
      <c r="AU9" s="68"/>
      <c r="AV9" s="88"/>
      <c r="AW9" s="88"/>
      <c r="AX9" s="88"/>
      <c r="AY9" s="88"/>
      <c r="AZ9" s="88"/>
      <c r="BA9" s="88"/>
      <c r="BB9" s="68"/>
    </row>
    <row r="10" spans="1:65" s="75" customFormat="1" x14ac:dyDescent="0.25">
      <c r="A10" s="75" t="s">
        <v>1136</v>
      </c>
      <c r="F10" s="69"/>
      <c r="L10" s="69"/>
      <c r="O10" s="83"/>
      <c r="U10" s="84"/>
      <c r="V10" s="84"/>
      <c r="Y10" s="81"/>
      <c r="Z10" s="81"/>
      <c r="AA10" s="81"/>
      <c r="AB10" s="81"/>
      <c r="AC10" s="81"/>
      <c r="AD10" s="81"/>
      <c r="AE10" s="81"/>
      <c r="AF10" s="81"/>
      <c r="AG10" s="84"/>
      <c r="AH10" s="84"/>
      <c r="AK10" s="127"/>
      <c r="AL10" s="122"/>
      <c r="AM10" s="81"/>
      <c r="AN10" s="85"/>
      <c r="AO10" s="81"/>
      <c r="AS10" s="81"/>
      <c r="AV10" s="81"/>
      <c r="AW10" s="81"/>
      <c r="AX10" s="81"/>
      <c r="AY10" s="81"/>
      <c r="AZ10" s="81"/>
      <c r="BA10" s="81"/>
    </row>
    <row r="11" spans="1:65" s="75" customFormat="1" x14ac:dyDescent="0.25">
      <c r="A11" s="75" t="s">
        <v>1137</v>
      </c>
      <c r="F11" s="69"/>
      <c r="L11" s="69"/>
      <c r="O11" s="83"/>
      <c r="U11" s="84"/>
      <c r="V11" s="84"/>
      <c r="Y11" s="81"/>
      <c r="Z11" s="81"/>
      <c r="AA11" s="81"/>
      <c r="AB11" s="81"/>
      <c r="AC11" s="81"/>
      <c r="AD11" s="81"/>
      <c r="AE11" s="81"/>
      <c r="AF11" s="81"/>
      <c r="AG11" s="84"/>
      <c r="AH11" s="84"/>
      <c r="AK11" s="127"/>
      <c r="AL11" s="122"/>
      <c r="AM11" s="81"/>
      <c r="AN11" s="85"/>
      <c r="AO11" s="81"/>
      <c r="AS11" s="81"/>
      <c r="AV11" s="81"/>
      <c r="AW11" s="81"/>
      <c r="AX11" s="81"/>
      <c r="AY11" s="81"/>
      <c r="AZ11" s="81"/>
      <c r="BA11" s="81"/>
    </row>
    <row r="12" spans="1:65" x14ac:dyDescent="0.25">
      <c r="B12" s="63"/>
      <c r="C12" s="63"/>
      <c r="D12" s="63"/>
      <c r="E12" s="63"/>
      <c r="G12" s="63"/>
      <c r="H12" s="63"/>
      <c r="I12" s="63"/>
      <c r="J12" s="63"/>
      <c r="K12" s="68"/>
      <c r="L12" s="69"/>
      <c r="M12" s="63"/>
      <c r="N12" s="63"/>
      <c r="O12" s="94"/>
      <c r="P12" s="63"/>
      <c r="Q12" s="63"/>
      <c r="R12" s="63"/>
      <c r="S12" s="63"/>
      <c r="T12" s="63"/>
      <c r="U12" s="95"/>
      <c r="V12" s="95"/>
      <c r="W12" s="63"/>
      <c r="X12" s="63"/>
      <c r="Y12" s="73"/>
      <c r="Z12" s="73"/>
      <c r="AA12" s="73"/>
      <c r="AB12" s="73"/>
      <c r="AC12" s="73"/>
      <c r="AD12" s="73"/>
      <c r="AE12" s="73"/>
      <c r="AF12" s="73"/>
      <c r="AG12" s="95"/>
      <c r="AH12" s="95"/>
      <c r="AI12" s="63"/>
      <c r="AJ12" s="63"/>
      <c r="AK12" s="130"/>
      <c r="AL12" s="125"/>
      <c r="AM12" s="73"/>
      <c r="AN12" s="74"/>
      <c r="AO12" s="73"/>
      <c r="AP12" s="63"/>
      <c r="AQ12" s="63"/>
      <c r="AR12" s="63"/>
      <c r="AS12" s="73"/>
      <c r="AT12" s="63"/>
      <c r="AU12" s="63"/>
      <c r="AV12" s="73"/>
      <c r="AW12" s="73"/>
      <c r="AX12" s="73"/>
      <c r="AY12" s="73"/>
      <c r="AZ12" s="73"/>
      <c r="BA12" s="73"/>
    </row>
    <row r="13" spans="1:65" ht="13.5" thickBot="1" x14ac:dyDescent="0.3">
      <c r="A13" s="75" t="s">
        <v>3</v>
      </c>
      <c r="B13" s="75"/>
      <c r="C13" s="75"/>
      <c r="D13" s="75"/>
      <c r="E13" s="75"/>
      <c r="F13" s="69"/>
      <c r="G13" s="75"/>
      <c r="H13" s="75"/>
      <c r="I13" s="75"/>
      <c r="J13" s="75"/>
      <c r="L13" s="69"/>
      <c r="M13" s="75"/>
      <c r="N13" s="75"/>
      <c r="O13" s="83"/>
      <c r="P13" s="75"/>
      <c r="Q13" s="75"/>
      <c r="R13" s="75"/>
      <c r="S13" s="75"/>
      <c r="T13" s="75"/>
      <c r="U13" s="84"/>
      <c r="V13" s="84"/>
      <c r="W13" s="75"/>
      <c r="X13" s="75"/>
      <c r="Y13" s="81"/>
      <c r="Z13" s="81"/>
      <c r="AA13" s="81"/>
      <c r="AB13" s="81"/>
      <c r="AC13" s="81"/>
      <c r="AD13" s="81"/>
      <c r="AE13" s="81"/>
      <c r="AF13" s="81"/>
      <c r="AG13" s="84"/>
      <c r="AH13" s="84"/>
      <c r="AI13" s="75"/>
      <c r="AJ13" s="75"/>
      <c r="AK13" s="127"/>
      <c r="AL13" s="122"/>
      <c r="AM13" s="81"/>
      <c r="AN13" s="85"/>
      <c r="AO13" s="81"/>
      <c r="AP13" s="75"/>
      <c r="AQ13" s="75"/>
      <c r="AR13" s="75"/>
      <c r="AS13" s="81"/>
      <c r="AT13" s="75"/>
      <c r="AU13" s="75"/>
      <c r="AV13" s="81"/>
      <c r="AW13" s="81"/>
      <c r="AX13" s="81"/>
      <c r="AY13" s="81"/>
      <c r="AZ13" s="81"/>
      <c r="BA13" s="81"/>
      <c r="BB13" s="75"/>
      <c r="BC13" s="75"/>
      <c r="BD13" s="75"/>
      <c r="BE13" s="75"/>
      <c r="BF13" s="75"/>
      <c r="BG13" s="75"/>
      <c r="BH13" s="75"/>
      <c r="BI13" s="75"/>
      <c r="BJ13" s="75"/>
      <c r="BK13" s="75"/>
      <c r="BL13" s="75"/>
      <c r="BM13" s="75"/>
    </row>
    <row r="14" spans="1:65" s="142" customFormat="1" x14ac:dyDescent="0.25">
      <c r="A14" s="236" t="s">
        <v>4</v>
      </c>
      <c r="B14" s="227" t="s">
        <v>5</v>
      </c>
      <c r="C14" s="227"/>
      <c r="D14" s="227"/>
      <c r="E14" s="227"/>
      <c r="F14" s="227"/>
      <c r="G14" s="227"/>
      <c r="H14" s="231"/>
      <c r="I14" s="232"/>
      <c r="J14" s="233"/>
      <c r="K14" s="231" t="s">
        <v>6</v>
      </c>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3"/>
      <c r="AP14" s="227" t="s">
        <v>7</v>
      </c>
      <c r="AQ14" s="227"/>
      <c r="AR14" s="227"/>
      <c r="AS14" s="227"/>
      <c r="AT14" s="227"/>
      <c r="AU14" s="227"/>
      <c r="AV14" s="227" t="s">
        <v>8</v>
      </c>
      <c r="AW14" s="227"/>
      <c r="AX14" s="227"/>
      <c r="AY14" s="227"/>
      <c r="AZ14" s="227"/>
      <c r="BA14" s="227"/>
      <c r="BB14" s="227" t="s">
        <v>9</v>
      </c>
      <c r="BC14" s="227"/>
      <c r="BD14" s="227"/>
      <c r="BE14" s="227"/>
      <c r="BF14" s="227"/>
      <c r="BG14" s="227"/>
      <c r="BH14" s="227"/>
      <c r="BI14" s="227"/>
      <c r="BJ14" s="227"/>
      <c r="BK14" s="227"/>
      <c r="BL14" s="227"/>
      <c r="BM14" s="228"/>
    </row>
    <row r="15" spans="1:65" s="142" customFormat="1" x14ac:dyDescent="0.25">
      <c r="A15" s="237"/>
      <c r="B15" s="229"/>
      <c r="C15" s="229"/>
      <c r="D15" s="229"/>
      <c r="E15" s="229"/>
      <c r="F15" s="229"/>
      <c r="G15" s="229"/>
      <c r="H15" s="229" t="s">
        <v>10</v>
      </c>
      <c r="I15" s="229"/>
      <c r="J15" s="229"/>
      <c r="K15" s="229" t="s">
        <v>11</v>
      </c>
      <c r="L15" s="229"/>
      <c r="M15" s="229"/>
      <c r="N15" s="229"/>
      <c r="O15" s="229"/>
      <c r="P15" s="229"/>
      <c r="Q15" s="229"/>
      <c r="R15" s="229"/>
      <c r="S15" s="229"/>
      <c r="T15" s="229"/>
      <c r="U15" s="229"/>
      <c r="V15" s="229"/>
      <c r="W15" s="229"/>
      <c r="X15" s="229" t="s">
        <v>12</v>
      </c>
      <c r="Y15" s="229"/>
      <c r="Z15" s="229"/>
      <c r="AA15" s="229"/>
      <c r="AB15" s="229"/>
      <c r="AC15" s="229"/>
      <c r="AD15" s="229"/>
      <c r="AE15" s="229"/>
      <c r="AF15" s="229"/>
      <c r="AG15" s="229"/>
      <c r="AH15" s="229"/>
      <c r="AI15" s="229" t="s">
        <v>13</v>
      </c>
      <c r="AJ15" s="229"/>
      <c r="AK15" s="229"/>
      <c r="AL15" s="229" t="s">
        <v>14</v>
      </c>
      <c r="AM15" s="229"/>
      <c r="AN15" s="229"/>
      <c r="AO15" s="229"/>
      <c r="AP15" s="229" t="s">
        <v>15</v>
      </c>
      <c r="AQ15" s="229" t="s">
        <v>16</v>
      </c>
      <c r="AR15" s="229"/>
      <c r="AS15" s="229" t="s">
        <v>17</v>
      </c>
      <c r="AT15" s="229" t="s">
        <v>18</v>
      </c>
      <c r="AU15" s="229" t="s">
        <v>19</v>
      </c>
      <c r="AV15" s="229" t="s">
        <v>20</v>
      </c>
      <c r="AW15" s="229" t="s">
        <v>21</v>
      </c>
      <c r="AX15" s="229" t="s">
        <v>22</v>
      </c>
      <c r="AY15" s="229" t="s">
        <v>23</v>
      </c>
      <c r="AZ15" s="229" t="s">
        <v>24</v>
      </c>
      <c r="BA15" s="229" t="s">
        <v>23</v>
      </c>
      <c r="BB15" s="229" t="s">
        <v>25</v>
      </c>
      <c r="BC15" s="229" t="s">
        <v>26</v>
      </c>
      <c r="BD15" s="229" t="s">
        <v>27</v>
      </c>
      <c r="BE15" s="229"/>
      <c r="BF15" s="229"/>
      <c r="BG15" s="229" t="s">
        <v>28</v>
      </c>
      <c r="BH15" s="229"/>
      <c r="BI15" s="229" t="s">
        <v>29</v>
      </c>
      <c r="BJ15" s="229" t="s">
        <v>30</v>
      </c>
      <c r="BK15" s="229" t="s">
        <v>31</v>
      </c>
      <c r="BL15" s="229"/>
      <c r="BM15" s="230"/>
    </row>
    <row r="16" spans="1:65" s="142" customFormat="1" x14ac:dyDescent="0.25">
      <c r="A16" s="237"/>
      <c r="B16" s="229"/>
      <c r="C16" s="229"/>
      <c r="D16" s="229"/>
      <c r="E16" s="229"/>
      <c r="F16" s="229"/>
      <c r="G16" s="229"/>
      <c r="H16" s="229" t="s">
        <v>32</v>
      </c>
      <c r="I16" s="229" t="s">
        <v>16</v>
      </c>
      <c r="J16" s="229"/>
      <c r="K16" s="229"/>
      <c r="L16" s="229"/>
      <c r="M16" s="229"/>
      <c r="N16" s="229"/>
      <c r="O16" s="229"/>
      <c r="P16" s="229"/>
      <c r="Q16" s="229"/>
      <c r="R16" s="229"/>
      <c r="S16" s="229"/>
      <c r="T16" s="229"/>
      <c r="U16" s="229"/>
      <c r="V16" s="229"/>
      <c r="W16" s="229"/>
      <c r="X16" s="229"/>
      <c r="Y16" s="229"/>
      <c r="Z16" s="229"/>
      <c r="AA16" s="229"/>
      <c r="AB16" s="229"/>
      <c r="AC16" s="239" t="s">
        <v>33</v>
      </c>
      <c r="AD16" s="239"/>
      <c r="AE16" s="229" t="s">
        <v>34</v>
      </c>
      <c r="AF16" s="229"/>
      <c r="AG16" s="229"/>
      <c r="AH16" s="229"/>
      <c r="AI16" s="229" t="s">
        <v>35</v>
      </c>
      <c r="AJ16" s="229"/>
      <c r="AK16" s="229"/>
      <c r="AL16" s="143"/>
      <c r="AM16" s="229" t="s">
        <v>36</v>
      </c>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30"/>
    </row>
    <row r="17" spans="1:65" s="142" customFormat="1" ht="38.25" x14ac:dyDescent="0.25">
      <c r="A17" s="237"/>
      <c r="B17" s="144" t="s">
        <v>37</v>
      </c>
      <c r="C17" s="144" t="s">
        <v>38</v>
      </c>
      <c r="D17" s="144" t="s">
        <v>39</v>
      </c>
      <c r="E17" s="144" t="s">
        <v>25</v>
      </c>
      <c r="F17" s="144" t="s">
        <v>40</v>
      </c>
      <c r="G17" s="144" t="s">
        <v>41</v>
      </c>
      <c r="H17" s="229"/>
      <c r="I17" s="144" t="s">
        <v>42</v>
      </c>
      <c r="J17" s="144" t="s">
        <v>43</v>
      </c>
      <c r="K17" s="145" t="s">
        <v>44</v>
      </c>
      <c r="L17" s="144" t="s">
        <v>45</v>
      </c>
      <c r="M17" s="144" t="s">
        <v>46</v>
      </c>
      <c r="N17" s="144" t="s">
        <v>47</v>
      </c>
      <c r="O17" s="146" t="s">
        <v>48</v>
      </c>
      <c r="P17" s="144" t="s">
        <v>49</v>
      </c>
      <c r="Q17" s="144" t="s">
        <v>50</v>
      </c>
      <c r="R17" s="144" t="s">
        <v>51</v>
      </c>
      <c r="S17" s="144" t="s">
        <v>52</v>
      </c>
      <c r="T17" s="144" t="s">
        <v>269</v>
      </c>
      <c r="U17" s="146" t="s">
        <v>53</v>
      </c>
      <c r="V17" s="146" t="s">
        <v>54</v>
      </c>
      <c r="W17" s="144" t="s">
        <v>55</v>
      </c>
      <c r="X17" s="144" t="s">
        <v>25</v>
      </c>
      <c r="Y17" s="144" t="s">
        <v>56</v>
      </c>
      <c r="Z17" s="144" t="s">
        <v>47</v>
      </c>
      <c r="AA17" s="144" t="s">
        <v>49</v>
      </c>
      <c r="AB17" s="144" t="s">
        <v>57</v>
      </c>
      <c r="AC17" s="144" t="s">
        <v>50</v>
      </c>
      <c r="AD17" s="144" t="s">
        <v>51</v>
      </c>
      <c r="AE17" s="144" t="s">
        <v>58</v>
      </c>
      <c r="AF17" s="144" t="s">
        <v>59</v>
      </c>
      <c r="AG17" s="146" t="s">
        <v>60</v>
      </c>
      <c r="AH17" s="146" t="s">
        <v>61</v>
      </c>
      <c r="AI17" s="144" t="s">
        <v>62</v>
      </c>
      <c r="AJ17" s="144" t="s">
        <v>63</v>
      </c>
      <c r="AK17" s="147" t="s">
        <v>64</v>
      </c>
      <c r="AL17" s="143" t="s">
        <v>65</v>
      </c>
      <c r="AM17" s="144" t="s">
        <v>66</v>
      </c>
      <c r="AN17" s="148" t="s">
        <v>67</v>
      </c>
      <c r="AO17" s="144" t="s">
        <v>68</v>
      </c>
      <c r="AP17" s="229"/>
      <c r="AQ17" s="144" t="s">
        <v>42</v>
      </c>
      <c r="AR17" s="144" t="s">
        <v>43</v>
      </c>
      <c r="AS17" s="229"/>
      <c r="AT17" s="229"/>
      <c r="AU17" s="229"/>
      <c r="AV17" s="229"/>
      <c r="AW17" s="229"/>
      <c r="AX17" s="229"/>
      <c r="AY17" s="229"/>
      <c r="AZ17" s="229"/>
      <c r="BA17" s="229"/>
      <c r="BB17" s="229"/>
      <c r="BC17" s="229"/>
      <c r="BD17" s="144" t="s">
        <v>42</v>
      </c>
      <c r="BE17" s="144" t="s">
        <v>43</v>
      </c>
      <c r="BF17" s="144" t="s">
        <v>69</v>
      </c>
      <c r="BG17" s="144" t="s">
        <v>70</v>
      </c>
      <c r="BH17" s="144" t="s">
        <v>71</v>
      </c>
      <c r="BI17" s="229"/>
      <c r="BJ17" s="229"/>
      <c r="BK17" s="144" t="s">
        <v>42</v>
      </c>
      <c r="BL17" s="144" t="s">
        <v>72</v>
      </c>
      <c r="BM17" s="149" t="s">
        <v>73</v>
      </c>
    </row>
    <row r="18" spans="1:65" s="62" customFormat="1" ht="13.5" thickBot="1" x14ac:dyDescent="0.3">
      <c r="A18" s="238"/>
      <c r="B18" s="150" t="s">
        <v>74</v>
      </c>
      <c r="C18" s="150" t="s">
        <v>75</v>
      </c>
      <c r="D18" s="151" t="s">
        <v>274</v>
      </c>
      <c r="E18" s="150" t="s">
        <v>77</v>
      </c>
      <c r="F18" s="150" t="s">
        <v>78</v>
      </c>
      <c r="G18" s="150" t="s">
        <v>79</v>
      </c>
      <c r="H18" s="150" t="s">
        <v>80</v>
      </c>
      <c r="I18" s="150" t="s">
        <v>81</v>
      </c>
      <c r="J18" s="150" t="s">
        <v>82</v>
      </c>
      <c r="K18" s="151" t="s">
        <v>83</v>
      </c>
      <c r="L18" s="150" t="s">
        <v>84</v>
      </c>
      <c r="M18" s="150" t="s">
        <v>85</v>
      </c>
      <c r="N18" s="150" t="s">
        <v>86</v>
      </c>
      <c r="O18" s="152" t="s">
        <v>87</v>
      </c>
      <c r="P18" s="150" t="s">
        <v>88</v>
      </c>
      <c r="Q18" s="150" t="s">
        <v>89</v>
      </c>
      <c r="R18" s="150" t="s">
        <v>90</v>
      </c>
      <c r="S18" s="150" t="s">
        <v>91</v>
      </c>
      <c r="T18" s="150" t="s">
        <v>92</v>
      </c>
      <c r="U18" s="153" t="s">
        <v>93</v>
      </c>
      <c r="V18" s="153" t="s">
        <v>94</v>
      </c>
      <c r="W18" s="150" t="s">
        <v>95</v>
      </c>
      <c r="X18" s="150" t="s">
        <v>96</v>
      </c>
      <c r="Y18" s="154" t="s">
        <v>97</v>
      </c>
      <c r="Z18" s="154" t="s">
        <v>98</v>
      </c>
      <c r="AA18" s="154" t="s">
        <v>99</v>
      </c>
      <c r="AB18" s="154" t="s">
        <v>100</v>
      </c>
      <c r="AC18" s="154" t="s">
        <v>101</v>
      </c>
      <c r="AD18" s="154" t="s">
        <v>102</v>
      </c>
      <c r="AE18" s="154" t="s">
        <v>103</v>
      </c>
      <c r="AF18" s="154" t="s">
        <v>104</v>
      </c>
      <c r="AG18" s="153" t="s">
        <v>105</v>
      </c>
      <c r="AH18" s="153" t="s">
        <v>106</v>
      </c>
      <c r="AI18" s="150" t="s">
        <v>107</v>
      </c>
      <c r="AJ18" s="150" t="s">
        <v>108</v>
      </c>
      <c r="AK18" s="155" t="s">
        <v>109</v>
      </c>
      <c r="AL18" s="156" t="s">
        <v>110</v>
      </c>
      <c r="AM18" s="154" t="s">
        <v>111</v>
      </c>
      <c r="AN18" s="157" t="s">
        <v>112</v>
      </c>
      <c r="AO18" s="154" t="s">
        <v>113</v>
      </c>
      <c r="AP18" s="150" t="s">
        <v>114</v>
      </c>
      <c r="AQ18" s="150" t="s">
        <v>115</v>
      </c>
      <c r="AR18" s="150" t="s">
        <v>116</v>
      </c>
      <c r="AS18" s="154" t="s">
        <v>117</v>
      </c>
      <c r="AT18" s="150" t="s">
        <v>118</v>
      </c>
      <c r="AU18" s="150" t="s">
        <v>119</v>
      </c>
      <c r="AV18" s="154" t="s">
        <v>120</v>
      </c>
      <c r="AW18" s="154" t="s">
        <v>121</v>
      </c>
      <c r="AX18" s="154" t="s">
        <v>122</v>
      </c>
      <c r="AY18" s="154" t="s">
        <v>123</v>
      </c>
      <c r="AZ18" s="154" t="s">
        <v>124</v>
      </c>
      <c r="BA18" s="154" t="s">
        <v>125</v>
      </c>
      <c r="BB18" s="150" t="s">
        <v>126</v>
      </c>
      <c r="BC18" s="150" t="s">
        <v>127</v>
      </c>
      <c r="BD18" s="150" t="s">
        <v>128</v>
      </c>
      <c r="BE18" s="150" t="s">
        <v>129</v>
      </c>
      <c r="BF18" s="150" t="s">
        <v>130</v>
      </c>
      <c r="BG18" s="150" t="s">
        <v>131</v>
      </c>
      <c r="BH18" s="150" t="s">
        <v>132</v>
      </c>
      <c r="BI18" s="150" t="s">
        <v>133</v>
      </c>
      <c r="BJ18" s="150" t="s">
        <v>134</v>
      </c>
      <c r="BK18" s="150" t="s">
        <v>135</v>
      </c>
      <c r="BL18" s="150" t="s">
        <v>136</v>
      </c>
      <c r="BM18" s="158" t="s">
        <v>137</v>
      </c>
    </row>
    <row r="19" spans="1:65" s="2" customFormat="1" x14ac:dyDescent="0.25">
      <c r="A19" s="218">
        <v>1</v>
      </c>
      <c r="B19" s="206" t="s">
        <v>307</v>
      </c>
      <c r="C19" s="206" t="s">
        <v>308</v>
      </c>
      <c r="D19" s="225" t="s">
        <v>309</v>
      </c>
      <c r="E19" s="206" t="s">
        <v>310</v>
      </c>
      <c r="F19" s="226" t="s">
        <v>311</v>
      </c>
      <c r="G19" s="206" t="s">
        <v>312</v>
      </c>
      <c r="H19" s="206"/>
      <c r="I19" s="221"/>
      <c r="J19" s="221"/>
      <c r="K19" s="218" t="s">
        <v>313</v>
      </c>
      <c r="L19" s="222" t="s">
        <v>314</v>
      </c>
      <c r="M19" s="206" t="s">
        <v>315</v>
      </c>
      <c r="N19" s="221">
        <v>43622</v>
      </c>
      <c r="O19" s="223">
        <v>100028.64</v>
      </c>
      <c r="P19" s="224">
        <v>12574</v>
      </c>
      <c r="Q19" s="221">
        <v>43622</v>
      </c>
      <c r="R19" s="221">
        <v>43987</v>
      </c>
      <c r="S19" s="206">
        <v>101</v>
      </c>
      <c r="T19" s="206"/>
      <c r="U19" s="217"/>
      <c r="V19" s="217"/>
      <c r="W19" s="218" t="s">
        <v>138</v>
      </c>
      <c r="X19" s="218" t="s">
        <v>139</v>
      </c>
      <c r="Y19" s="3">
        <v>1</v>
      </c>
      <c r="Z19" s="4">
        <v>43976</v>
      </c>
      <c r="AA19" s="5">
        <v>12813</v>
      </c>
      <c r="AB19" s="8" t="s">
        <v>262</v>
      </c>
      <c r="AC19" s="4">
        <v>43987</v>
      </c>
      <c r="AD19" s="4">
        <v>44351</v>
      </c>
      <c r="AE19" s="6">
        <v>0</v>
      </c>
      <c r="AF19" s="6">
        <v>0</v>
      </c>
      <c r="AG19" s="7">
        <v>0</v>
      </c>
      <c r="AH19" s="7">
        <v>0</v>
      </c>
      <c r="AI19" s="3"/>
      <c r="AJ19" s="3"/>
      <c r="AK19" s="131"/>
      <c r="AL19" s="118">
        <f>$O$19-AH19+AG19+AK19</f>
        <v>100028.64</v>
      </c>
      <c r="AM19" s="219">
        <v>65097.72</v>
      </c>
      <c r="AN19" s="219">
        <v>11678.03</v>
      </c>
      <c r="AO19" s="219">
        <f t="shared" ref="AO19" si="0">AM19+AN19</f>
        <v>76775.75</v>
      </c>
      <c r="AP19" s="208" t="s">
        <v>316</v>
      </c>
      <c r="AQ19" s="213">
        <v>43487</v>
      </c>
      <c r="AR19" s="213">
        <v>43852</v>
      </c>
      <c r="AS19" s="215" t="s">
        <v>317</v>
      </c>
      <c r="AT19" s="208" t="s">
        <v>318</v>
      </c>
      <c r="AU19" s="208" t="s">
        <v>317</v>
      </c>
      <c r="AV19" s="211"/>
      <c r="AW19" s="211"/>
      <c r="AX19" s="211" t="s">
        <v>2</v>
      </c>
      <c r="AY19" s="211"/>
      <c r="AZ19" s="211"/>
      <c r="BA19" s="211"/>
      <c r="BB19" s="208"/>
      <c r="BC19" s="208"/>
      <c r="BD19" s="208"/>
      <c r="BE19" s="208"/>
      <c r="BF19" s="208"/>
      <c r="BG19" s="208"/>
      <c r="BH19" s="208"/>
      <c r="BI19" s="208"/>
      <c r="BJ19" s="208"/>
      <c r="BK19" s="208"/>
      <c r="BL19" s="208"/>
      <c r="BM19" s="208"/>
    </row>
    <row r="20" spans="1:65" s="2" customFormat="1" x14ac:dyDescent="0.25">
      <c r="A20" s="218"/>
      <c r="B20" s="206"/>
      <c r="C20" s="206"/>
      <c r="D20" s="225"/>
      <c r="E20" s="206"/>
      <c r="F20" s="226"/>
      <c r="G20" s="206"/>
      <c r="H20" s="206"/>
      <c r="I20" s="221"/>
      <c r="J20" s="221"/>
      <c r="K20" s="218"/>
      <c r="L20" s="222"/>
      <c r="M20" s="206"/>
      <c r="N20" s="221"/>
      <c r="O20" s="223"/>
      <c r="P20" s="224"/>
      <c r="Q20" s="221"/>
      <c r="R20" s="221"/>
      <c r="S20" s="206"/>
      <c r="T20" s="206"/>
      <c r="U20" s="217"/>
      <c r="V20" s="217"/>
      <c r="W20" s="218"/>
      <c r="X20" s="218"/>
      <c r="Y20" s="3">
        <v>2</v>
      </c>
      <c r="Z20" s="4">
        <v>44349</v>
      </c>
      <c r="AA20" s="5">
        <v>13072</v>
      </c>
      <c r="AB20" s="8" t="s">
        <v>262</v>
      </c>
      <c r="AC20" s="4">
        <v>44352</v>
      </c>
      <c r="AD20" s="4">
        <v>44716</v>
      </c>
      <c r="AE20" s="6">
        <v>0</v>
      </c>
      <c r="AF20" s="6">
        <v>0</v>
      </c>
      <c r="AG20" s="7">
        <v>0</v>
      </c>
      <c r="AH20" s="7">
        <v>0</v>
      </c>
      <c r="AI20" s="3"/>
      <c r="AJ20" s="3"/>
      <c r="AK20" s="131"/>
      <c r="AL20" s="118">
        <f t="shared" ref="AL20:AL22" si="1">$O$19-AH20+AG20+AK20</f>
        <v>100028.64</v>
      </c>
      <c r="AM20" s="220"/>
      <c r="AN20" s="220"/>
      <c r="AO20" s="220"/>
      <c r="AP20" s="203"/>
      <c r="AQ20" s="214"/>
      <c r="AR20" s="214"/>
      <c r="AS20" s="216"/>
      <c r="AT20" s="203"/>
      <c r="AU20" s="203"/>
      <c r="AV20" s="212"/>
      <c r="AW20" s="212"/>
      <c r="AX20" s="212"/>
      <c r="AY20" s="212"/>
      <c r="AZ20" s="212"/>
      <c r="BA20" s="212"/>
      <c r="BB20" s="203"/>
      <c r="BC20" s="203"/>
      <c r="BD20" s="203"/>
      <c r="BE20" s="203"/>
      <c r="BF20" s="203"/>
      <c r="BG20" s="203"/>
      <c r="BH20" s="203"/>
      <c r="BI20" s="203"/>
      <c r="BJ20" s="203"/>
      <c r="BK20" s="203"/>
      <c r="BL20" s="203"/>
      <c r="BM20" s="203"/>
    </row>
    <row r="21" spans="1:65" s="2" customFormat="1" x14ac:dyDescent="0.25">
      <c r="A21" s="218"/>
      <c r="B21" s="206"/>
      <c r="C21" s="206"/>
      <c r="D21" s="225"/>
      <c r="E21" s="206"/>
      <c r="F21" s="226"/>
      <c r="G21" s="206"/>
      <c r="H21" s="206"/>
      <c r="I21" s="221"/>
      <c r="J21" s="221"/>
      <c r="K21" s="218"/>
      <c r="L21" s="222"/>
      <c r="M21" s="206"/>
      <c r="N21" s="221"/>
      <c r="O21" s="223"/>
      <c r="P21" s="224"/>
      <c r="Q21" s="221"/>
      <c r="R21" s="221"/>
      <c r="S21" s="206"/>
      <c r="T21" s="206"/>
      <c r="U21" s="217"/>
      <c r="V21" s="217"/>
      <c r="W21" s="218"/>
      <c r="X21" s="218"/>
      <c r="Y21" s="3">
        <v>3</v>
      </c>
      <c r="Z21" s="4">
        <v>44716</v>
      </c>
      <c r="AA21" s="5">
        <v>13300</v>
      </c>
      <c r="AB21" s="8" t="s">
        <v>262</v>
      </c>
      <c r="AC21" s="4">
        <v>44717</v>
      </c>
      <c r="AD21" s="4">
        <v>45081</v>
      </c>
      <c r="AE21" s="6">
        <v>0</v>
      </c>
      <c r="AF21" s="6">
        <v>0</v>
      </c>
      <c r="AG21" s="7">
        <v>0</v>
      </c>
      <c r="AH21" s="7">
        <v>0</v>
      </c>
      <c r="AI21" s="3"/>
      <c r="AJ21" s="3"/>
      <c r="AK21" s="131"/>
      <c r="AL21" s="118">
        <f t="shared" si="1"/>
        <v>100028.64</v>
      </c>
      <c r="AM21" s="220"/>
      <c r="AN21" s="220"/>
      <c r="AO21" s="220"/>
      <c r="AP21" s="203"/>
      <c r="AQ21" s="214"/>
      <c r="AR21" s="214"/>
      <c r="AS21" s="216"/>
      <c r="AT21" s="203"/>
      <c r="AU21" s="203"/>
      <c r="AV21" s="212"/>
      <c r="AW21" s="212"/>
      <c r="AX21" s="212"/>
      <c r="AY21" s="212"/>
      <c r="AZ21" s="212"/>
      <c r="BA21" s="212"/>
      <c r="BB21" s="203"/>
      <c r="BC21" s="203"/>
      <c r="BD21" s="203"/>
      <c r="BE21" s="203"/>
      <c r="BF21" s="203"/>
      <c r="BG21" s="203"/>
      <c r="BH21" s="203"/>
      <c r="BI21" s="203"/>
      <c r="BJ21" s="203"/>
      <c r="BK21" s="203"/>
      <c r="BL21" s="203"/>
      <c r="BM21" s="203"/>
    </row>
    <row r="22" spans="1:65" s="2" customFormat="1" x14ac:dyDescent="0.25">
      <c r="A22" s="218"/>
      <c r="B22" s="206"/>
      <c r="C22" s="206"/>
      <c r="D22" s="225"/>
      <c r="E22" s="206"/>
      <c r="F22" s="226"/>
      <c r="G22" s="206"/>
      <c r="H22" s="206"/>
      <c r="I22" s="221"/>
      <c r="J22" s="221"/>
      <c r="K22" s="218"/>
      <c r="L22" s="222"/>
      <c r="M22" s="206"/>
      <c r="N22" s="221"/>
      <c r="O22" s="223"/>
      <c r="P22" s="224"/>
      <c r="Q22" s="221"/>
      <c r="R22" s="221"/>
      <c r="S22" s="206"/>
      <c r="T22" s="206"/>
      <c r="U22" s="217"/>
      <c r="V22" s="217"/>
      <c r="W22" s="218"/>
      <c r="X22" s="218"/>
      <c r="Y22" s="3">
        <v>4</v>
      </c>
      <c r="Z22" s="4">
        <v>45082</v>
      </c>
      <c r="AA22" s="5">
        <v>13547</v>
      </c>
      <c r="AB22" s="8" t="s">
        <v>262</v>
      </c>
      <c r="AC22" s="4">
        <v>45082</v>
      </c>
      <c r="AD22" s="4">
        <v>45447</v>
      </c>
      <c r="AE22" s="6">
        <v>0</v>
      </c>
      <c r="AF22" s="6">
        <v>0</v>
      </c>
      <c r="AG22" s="7">
        <v>0</v>
      </c>
      <c r="AH22" s="7">
        <v>0</v>
      </c>
      <c r="AI22" s="3"/>
      <c r="AJ22" s="3"/>
      <c r="AK22" s="131"/>
      <c r="AL22" s="118">
        <f t="shared" si="1"/>
        <v>100028.64</v>
      </c>
      <c r="AM22" s="170"/>
      <c r="AN22" s="170"/>
      <c r="AO22" s="170"/>
      <c r="AP22" s="166"/>
      <c r="AQ22" s="184"/>
      <c r="AR22" s="184"/>
      <c r="AS22" s="188"/>
      <c r="AT22" s="166"/>
      <c r="AU22" s="166"/>
      <c r="AV22" s="180"/>
      <c r="AW22" s="180"/>
      <c r="AX22" s="180"/>
      <c r="AY22" s="180"/>
      <c r="AZ22" s="180"/>
      <c r="BA22" s="180"/>
      <c r="BB22" s="166"/>
      <c r="BC22" s="166"/>
      <c r="BD22" s="166"/>
      <c r="BE22" s="166"/>
      <c r="BF22" s="166"/>
      <c r="BG22" s="166"/>
      <c r="BH22" s="166"/>
      <c r="BI22" s="166"/>
      <c r="BJ22" s="166"/>
      <c r="BK22" s="166"/>
      <c r="BL22" s="166"/>
      <c r="BM22" s="166"/>
    </row>
    <row r="23" spans="1:65" s="2" customFormat="1" x14ac:dyDescent="0.25">
      <c r="A23" s="218">
        <v>2</v>
      </c>
      <c r="B23" s="218" t="s">
        <v>228</v>
      </c>
      <c r="C23" s="206" t="s">
        <v>229</v>
      </c>
      <c r="D23" s="225" t="s">
        <v>230</v>
      </c>
      <c r="E23" s="206" t="s">
        <v>220</v>
      </c>
      <c r="F23" s="226" t="s">
        <v>231</v>
      </c>
      <c r="G23" s="206" t="s">
        <v>232</v>
      </c>
      <c r="H23" s="206"/>
      <c r="I23" s="221"/>
      <c r="J23" s="221"/>
      <c r="K23" s="218" t="s">
        <v>234</v>
      </c>
      <c r="L23" s="222" t="s">
        <v>259</v>
      </c>
      <c r="M23" s="206" t="s">
        <v>235</v>
      </c>
      <c r="N23" s="247">
        <v>43634</v>
      </c>
      <c r="O23" s="248">
        <v>944850.72</v>
      </c>
      <c r="P23" s="224">
        <v>12617</v>
      </c>
      <c r="Q23" s="247">
        <v>43634</v>
      </c>
      <c r="R23" s="221">
        <v>44000</v>
      </c>
      <c r="S23" s="206">
        <v>101</v>
      </c>
      <c r="T23" s="206"/>
      <c r="U23" s="217"/>
      <c r="V23" s="217"/>
      <c r="W23" s="218" t="s">
        <v>138</v>
      </c>
      <c r="X23" s="218" t="s">
        <v>139</v>
      </c>
      <c r="Y23" s="3">
        <v>1</v>
      </c>
      <c r="Z23" s="4">
        <v>43747</v>
      </c>
      <c r="AA23" s="5">
        <v>12672</v>
      </c>
      <c r="AB23" s="8" t="s">
        <v>261</v>
      </c>
      <c r="AC23" s="9">
        <v>43747</v>
      </c>
      <c r="AD23" s="10"/>
      <c r="AE23" s="6">
        <v>0</v>
      </c>
      <c r="AF23" s="6">
        <v>0.3755</v>
      </c>
      <c r="AG23" s="7">
        <v>0</v>
      </c>
      <c r="AH23" s="7">
        <v>354788.28</v>
      </c>
      <c r="AI23" s="10"/>
      <c r="AJ23" s="3"/>
      <c r="AK23" s="132"/>
      <c r="AL23" s="119">
        <f>$O$23-AH23+AG23+AK23</f>
        <v>590062.43999999994</v>
      </c>
      <c r="AM23" s="240">
        <v>798579.09</v>
      </c>
      <c r="AN23" s="240">
        <v>493296.11</v>
      </c>
      <c r="AO23" s="240">
        <f>AM23+AN23</f>
        <v>1291875.2</v>
      </c>
      <c r="AP23" s="206" t="s">
        <v>233</v>
      </c>
      <c r="AQ23" s="221">
        <v>43392</v>
      </c>
      <c r="AR23" s="221">
        <v>43757</v>
      </c>
      <c r="AS23" s="245" t="s">
        <v>236</v>
      </c>
      <c r="AT23" s="206" t="s">
        <v>237</v>
      </c>
      <c r="AU23" s="245" t="s">
        <v>236</v>
      </c>
      <c r="AV23" s="207"/>
      <c r="AW23" s="207"/>
      <c r="AX23" s="207"/>
      <c r="AY23" s="207"/>
      <c r="AZ23" s="207"/>
      <c r="BA23" s="207"/>
      <c r="BB23" s="206"/>
      <c r="BC23" s="206"/>
      <c r="BD23" s="206"/>
      <c r="BE23" s="206"/>
      <c r="BF23" s="206"/>
      <c r="BG23" s="206"/>
      <c r="BH23" s="206"/>
      <c r="BI23" s="206"/>
      <c r="BJ23" s="206"/>
      <c r="BK23" s="206"/>
      <c r="BL23" s="206"/>
      <c r="BM23" s="206"/>
    </row>
    <row r="24" spans="1:65" s="2" customFormat="1" x14ac:dyDescent="0.25">
      <c r="A24" s="218"/>
      <c r="B24" s="218"/>
      <c r="C24" s="206"/>
      <c r="D24" s="225"/>
      <c r="E24" s="206"/>
      <c r="F24" s="226"/>
      <c r="G24" s="206"/>
      <c r="H24" s="206"/>
      <c r="I24" s="221"/>
      <c r="J24" s="221"/>
      <c r="K24" s="218"/>
      <c r="L24" s="222"/>
      <c r="M24" s="206"/>
      <c r="N24" s="247"/>
      <c r="O24" s="248"/>
      <c r="P24" s="224"/>
      <c r="Q24" s="247"/>
      <c r="R24" s="221"/>
      <c r="S24" s="206"/>
      <c r="T24" s="206"/>
      <c r="U24" s="217"/>
      <c r="V24" s="217"/>
      <c r="W24" s="218"/>
      <c r="X24" s="218"/>
      <c r="Y24" s="3">
        <v>2</v>
      </c>
      <c r="Z24" s="4">
        <v>43998</v>
      </c>
      <c r="AA24" s="5">
        <v>12822</v>
      </c>
      <c r="AB24" s="8" t="s">
        <v>262</v>
      </c>
      <c r="AC24" s="4">
        <v>44000</v>
      </c>
      <c r="AD24" s="4">
        <v>44364</v>
      </c>
      <c r="AE24" s="6">
        <v>0</v>
      </c>
      <c r="AF24" s="6">
        <v>0</v>
      </c>
      <c r="AG24" s="7">
        <v>0</v>
      </c>
      <c r="AH24" s="7">
        <v>0</v>
      </c>
      <c r="AI24" s="4"/>
      <c r="AJ24" s="3"/>
      <c r="AK24" s="132"/>
      <c r="AL24" s="119">
        <f t="shared" ref="AL24:AL29" si="2">$O$23-AH24+AG24+AK24</f>
        <v>944850.72</v>
      </c>
      <c r="AM24" s="240"/>
      <c r="AN24" s="240"/>
      <c r="AO24" s="240"/>
      <c r="AP24" s="206"/>
      <c r="AQ24" s="221"/>
      <c r="AR24" s="221"/>
      <c r="AS24" s="245"/>
      <c r="AT24" s="206"/>
      <c r="AU24" s="245"/>
      <c r="AV24" s="207"/>
      <c r="AW24" s="207"/>
      <c r="AX24" s="207"/>
      <c r="AY24" s="207"/>
      <c r="AZ24" s="207"/>
      <c r="BA24" s="207"/>
      <c r="BB24" s="206"/>
      <c r="BC24" s="206"/>
      <c r="BD24" s="206"/>
      <c r="BE24" s="206"/>
      <c r="BF24" s="206"/>
      <c r="BG24" s="206"/>
      <c r="BH24" s="206"/>
      <c r="BI24" s="206"/>
      <c r="BJ24" s="206"/>
      <c r="BK24" s="206"/>
      <c r="BL24" s="206"/>
      <c r="BM24" s="206"/>
    </row>
    <row r="25" spans="1:65" s="2" customFormat="1" x14ac:dyDescent="0.25">
      <c r="A25" s="218"/>
      <c r="B25" s="218"/>
      <c r="C25" s="206"/>
      <c r="D25" s="225"/>
      <c r="E25" s="206"/>
      <c r="F25" s="226"/>
      <c r="G25" s="206"/>
      <c r="H25" s="206"/>
      <c r="I25" s="221"/>
      <c r="J25" s="221"/>
      <c r="K25" s="218"/>
      <c r="L25" s="222"/>
      <c r="M25" s="206"/>
      <c r="N25" s="247"/>
      <c r="O25" s="248"/>
      <c r="P25" s="224"/>
      <c r="Q25" s="247"/>
      <c r="R25" s="221"/>
      <c r="S25" s="206"/>
      <c r="T25" s="206"/>
      <c r="U25" s="217"/>
      <c r="V25" s="217"/>
      <c r="W25" s="218"/>
      <c r="X25" s="218"/>
      <c r="Y25" s="3">
        <v>3</v>
      </c>
      <c r="Z25" s="4">
        <v>44125</v>
      </c>
      <c r="AA25" s="5">
        <v>12909</v>
      </c>
      <c r="AB25" s="8" t="s">
        <v>263</v>
      </c>
      <c r="AC25" s="4">
        <v>44125</v>
      </c>
      <c r="AD25" s="4"/>
      <c r="AE25" s="6">
        <v>0.25280000000000002</v>
      </c>
      <c r="AF25" s="6">
        <v>0</v>
      </c>
      <c r="AG25" s="7">
        <v>149187.6</v>
      </c>
      <c r="AH25" s="7">
        <v>0</v>
      </c>
      <c r="AI25" s="4"/>
      <c r="AJ25" s="3"/>
      <c r="AK25" s="131"/>
      <c r="AL25" s="119">
        <f t="shared" si="2"/>
        <v>1094038.32</v>
      </c>
      <c r="AM25" s="240"/>
      <c r="AN25" s="240"/>
      <c r="AO25" s="240"/>
      <c r="AP25" s="206"/>
      <c r="AQ25" s="221"/>
      <c r="AR25" s="221"/>
      <c r="AS25" s="245"/>
      <c r="AT25" s="206"/>
      <c r="AU25" s="245"/>
      <c r="AV25" s="207"/>
      <c r="AW25" s="207"/>
      <c r="AX25" s="207"/>
      <c r="AY25" s="207"/>
      <c r="AZ25" s="207"/>
      <c r="BA25" s="207"/>
      <c r="BB25" s="206"/>
      <c r="BC25" s="206"/>
      <c r="BD25" s="206"/>
      <c r="BE25" s="206"/>
      <c r="BF25" s="206"/>
      <c r="BG25" s="206"/>
      <c r="BH25" s="206"/>
      <c r="BI25" s="206"/>
      <c r="BJ25" s="206"/>
      <c r="BK25" s="206"/>
      <c r="BL25" s="206"/>
      <c r="BM25" s="206"/>
    </row>
    <row r="26" spans="1:65" s="2" customFormat="1" x14ac:dyDescent="0.25">
      <c r="A26" s="218"/>
      <c r="B26" s="218"/>
      <c r="C26" s="206"/>
      <c r="D26" s="225"/>
      <c r="E26" s="206"/>
      <c r="F26" s="226"/>
      <c r="G26" s="206"/>
      <c r="H26" s="206"/>
      <c r="I26" s="221"/>
      <c r="J26" s="221"/>
      <c r="K26" s="218"/>
      <c r="L26" s="222"/>
      <c r="M26" s="206"/>
      <c r="N26" s="247"/>
      <c r="O26" s="248"/>
      <c r="P26" s="224"/>
      <c r="Q26" s="247"/>
      <c r="R26" s="221"/>
      <c r="S26" s="206"/>
      <c r="T26" s="206"/>
      <c r="U26" s="217"/>
      <c r="V26" s="217"/>
      <c r="W26" s="218"/>
      <c r="X26" s="218"/>
      <c r="Y26" s="3">
        <v>4</v>
      </c>
      <c r="Z26" s="4">
        <v>44357</v>
      </c>
      <c r="AA26" s="5">
        <v>13068</v>
      </c>
      <c r="AB26" s="8" t="s">
        <v>262</v>
      </c>
      <c r="AC26" s="4">
        <v>44365</v>
      </c>
      <c r="AD26" s="4">
        <v>44729</v>
      </c>
      <c r="AE26" s="6">
        <v>0</v>
      </c>
      <c r="AF26" s="6">
        <v>0</v>
      </c>
      <c r="AG26" s="7">
        <v>0</v>
      </c>
      <c r="AH26" s="12">
        <v>0</v>
      </c>
      <c r="AI26" s="4"/>
      <c r="AJ26" s="3"/>
      <c r="AK26" s="131"/>
      <c r="AL26" s="119">
        <f t="shared" si="2"/>
        <v>944850.72</v>
      </c>
      <c r="AM26" s="240"/>
      <c r="AN26" s="240"/>
      <c r="AO26" s="240"/>
      <c r="AP26" s="206"/>
      <c r="AQ26" s="221"/>
      <c r="AR26" s="221"/>
      <c r="AS26" s="245"/>
      <c r="AT26" s="206"/>
      <c r="AU26" s="245"/>
      <c r="AV26" s="207"/>
      <c r="AW26" s="207"/>
      <c r="AX26" s="207"/>
      <c r="AY26" s="207"/>
      <c r="AZ26" s="207"/>
      <c r="BA26" s="207"/>
      <c r="BB26" s="206"/>
      <c r="BC26" s="206"/>
      <c r="BD26" s="206"/>
      <c r="BE26" s="206"/>
      <c r="BF26" s="206"/>
      <c r="BG26" s="206"/>
      <c r="BH26" s="206"/>
      <c r="BI26" s="206"/>
      <c r="BJ26" s="206"/>
      <c r="BK26" s="206"/>
      <c r="BL26" s="206"/>
      <c r="BM26" s="206"/>
    </row>
    <row r="27" spans="1:65" s="2" customFormat="1" x14ac:dyDescent="0.25">
      <c r="A27" s="218"/>
      <c r="B27" s="218"/>
      <c r="C27" s="206"/>
      <c r="D27" s="225"/>
      <c r="E27" s="206"/>
      <c r="F27" s="226"/>
      <c r="G27" s="206"/>
      <c r="H27" s="206"/>
      <c r="I27" s="221"/>
      <c r="J27" s="221"/>
      <c r="K27" s="218"/>
      <c r="L27" s="222"/>
      <c r="M27" s="206"/>
      <c r="N27" s="247"/>
      <c r="O27" s="248"/>
      <c r="P27" s="224"/>
      <c r="Q27" s="247"/>
      <c r="R27" s="221"/>
      <c r="S27" s="206"/>
      <c r="T27" s="206"/>
      <c r="U27" s="217"/>
      <c r="V27" s="217"/>
      <c r="W27" s="218"/>
      <c r="X27" s="218"/>
      <c r="Y27" s="3">
        <v>5</v>
      </c>
      <c r="Z27" s="4">
        <v>44547</v>
      </c>
      <c r="AA27" s="5">
        <v>13232</v>
      </c>
      <c r="AB27" s="8" t="s">
        <v>264</v>
      </c>
      <c r="AC27" s="4">
        <v>44730</v>
      </c>
      <c r="AD27" s="4">
        <v>45095</v>
      </c>
      <c r="AE27" s="6">
        <v>0.17299999999999999</v>
      </c>
      <c r="AF27" s="6">
        <v>0</v>
      </c>
      <c r="AG27" s="7">
        <v>127917.88</v>
      </c>
      <c r="AH27" s="12">
        <v>0</v>
      </c>
      <c r="AI27" s="4"/>
      <c r="AJ27" s="3"/>
      <c r="AK27" s="131"/>
      <c r="AL27" s="119">
        <f t="shared" si="2"/>
        <v>1072768.6000000001</v>
      </c>
      <c r="AM27" s="240"/>
      <c r="AN27" s="240"/>
      <c r="AO27" s="240"/>
      <c r="AP27" s="206"/>
      <c r="AQ27" s="221"/>
      <c r="AR27" s="221"/>
      <c r="AS27" s="245"/>
      <c r="AT27" s="206"/>
      <c r="AU27" s="245"/>
      <c r="AV27" s="207"/>
      <c r="AW27" s="207"/>
      <c r="AX27" s="207"/>
      <c r="AY27" s="207"/>
      <c r="AZ27" s="207"/>
      <c r="BA27" s="207"/>
      <c r="BB27" s="206"/>
      <c r="BC27" s="206"/>
      <c r="BD27" s="206"/>
      <c r="BE27" s="206"/>
      <c r="BF27" s="206"/>
      <c r="BG27" s="206"/>
      <c r="BH27" s="206"/>
      <c r="BI27" s="206"/>
      <c r="BJ27" s="206"/>
      <c r="BK27" s="206"/>
      <c r="BL27" s="206"/>
      <c r="BM27" s="206"/>
    </row>
    <row r="28" spans="1:65" s="2" customFormat="1" x14ac:dyDescent="0.25">
      <c r="A28" s="218"/>
      <c r="B28" s="218"/>
      <c r="C28" s="206"/>
      <c r="D28" s="225"/>
      <c r="E28" s="206"/>
      <c r="F28" s="226"/>
      <c r="G28" s="206"/>
      <c r="H28" s="206"/>
      <c r="I28" s="221"/>
      <c r="J28" s="221"/>
      <c r="K28" s="218"/>
      <c r="L28" s="222"/>
      <c r="M28" s="206"/>
      <c r="N28" s="247"/>
      <c r="O28" s="248"/>
      <c r="P28" s="224"/>
      <c r="Q28" s="247"/>
      <c r="R28" s="221"/>
      <c r="S28" s="206"/>
      <c r="T28" s="206"/>
      <c r="U28" s="217"/>
      <c r="V28" s="217"/>
      <c r="W28" s="218"/>
      <c r="X28" s="218"/>
      <c r="Y28" s="3">
        <v>6</v>
      </c>
      <c r="Z28" s="4">
        <v>45026</v>
      </c>
      <c r="AA28" s="5">
        <v>13513</v>
      </c>
      <c r="AB28" s="8" t="s">
        <v>265</v>
      </c>
      <c r="AC28" s="4">
        <v>45026</v>
      </c>
      <c r="AD28" s="4"/>
      <c r="AE28" s="6">
        <v>0</v>
      </c>
      <c r="AF28" s="6">
        <v>0</v>
      </c>
      <c r="AG28" s="7">
        <v>148784.12</v>
      </c>
      <c r="AH28" s="12">
        <v>0</v>
      </c>
      <c r="AI28" s="4"/>
      <c r="AJ28" s="3"/>
      <c r="AK28" s="131"/>
      <c r="AL28" s="119">
        <f t="shared" si="2"/>
        <v>1093634.8399999999</v>
      </c>
      <c r="AM28" s="240"/>
      <c r="AN28" s="240"/>
      <c r="AO28" s="240"/>
      <c r="AP28" s="206"/>
      <c r="AQ28" s="221"/>
      <c r="AR28" s="221"/>
      <c r="AS28" s="245"/>
      <c r="AT28" s="206"/>
      <c r="AU28" s="245"/>
      <c r="AV28" s="207"/>
      <c r="AW28" s="207"/>
      <c r="AX28" s="207"/>
      <c r="AY28" s="207"/>
      <c r="AZ28" s="207"/>
      <c r="BA28" s="207"/>
      <c r="BB28" s="206"/>
      <c r="BC28" s="206"/>
      <c r="BD28" s="206"/>
      <c r="BE28" s="206"/>
      <c r="BF28" s="206"/>
      <c r="BG28" s="206"/>
      <c r="BH28" s="206"/>
      <c r="BI28" s="206"/>
      <c r="BJ28" s="206"/>
      <c r="BK28" s="206"/>
      <c r="BL28" s="206"/>
      <c r="BM28" s="206"/>
    </row>
    <row r="29" spans="1:65" s="2" customFormat="1" x14ac:dyDescent="0.25">
      <c r="A29" s="218"/>
      <c r="B29" s="218"/>
      <c r="C29" s="206"/>
      <c r="D29" s="225"/>
      <c r="E29" s="206"/>
      <c r="F29" s="226"/>
      <c r="G29" s="206"/>
      <c r="H29" s="206"/>
      <c r="I29" s="221"/>
      <c r="J29" s="221"/>
      <c r="K29" s="218"/>
      <c r="L29" s="222"/>
      <c r="M29" s="206"/>
      <c r="N29" s="247"/>
      <c r="O29" s="248"/>
      <c r="P29" s="224"/>
      <c r="Q29" s="247"/>
      <c r="R29" s="221"/>
      <c r="S29" s="206"/>
      <c r="T29" s="206"/>
      <c r="U29" s="217"/>
      <c r="V29" s="217"/>
      <c r="W29" s="218"/>
      <c r="X29" s="218"/>
      <c r="Y29" s="3">
        <v>7</v>
      </c>
      <c r="Z29" s="4">
        <v>45095</v>
      </c>
      <c r="AA29" s="5">
        <v>13554</v>
      </c>
      <c r="AB29" s="8" t="s">
        <v>262</v>
      </c>
      <c r="AC29" s="4">
        <v>45096</v>
      </c>
      <c r="AD29" s="4">
        <v>45462</v>
      </c>
      <c r="AE29" s="6">
        <v>0</v>
      </c>
      <c r="AF29" s="6">
        <v>0</v>
      </c>
      <c r="AG29" s="7">
        <v>0</v>
      </c>
      <c r="AH29" s="12">
        <v>0</v>
      </c>
      <c r="AI29" s="4"/>
      <c r="AJ29" s="3"/>
      <c r="AK29" s="131"/>
      <c r="AL29" s="119">
        <f t="shared" si="2"/>
        <v>944850.72</v>
      </c>
      <c r="AM29" s="240"/>
      <c r="AN29" s="240"/>
      <c r="AO29" s="240"/>
      <c r="AP29" s="206"/>
      <c r="AQ29" s="221"/>
      <c r="AR29" s="221"/>
      <c r="AS29" s="245"/>
      <c r="AT29" s="206"/>
      <c r="AU29" s="245"/>
      <c r="AV29" s="207"/>
      <c r="AW29" s="207"/>
      <c r="AX29" s="207"/>
      <c r="AY29" s="207"/>
      <c r="AZ29" s="207"/>
      <c r="BA29" s="207"/>
      <c r="BB29" s="206"/>
      <c r="BC29" s="206"/>
      <c r="BD29" s="206"/>
      <c r="BE29" s="206"/>
      <c r="BF29" s="206"/>
      <c r="BG29" s="206"/>
      <c r="BH29" s="206"/>
      <c r="BI29" s="206"/>
      <c r="BJ29" s="206"/>
      <c r="BK29" s="206"/>
      <c r="BL29" s="206"/>
      <c r="BM29" s="206"/>
    </row>
    <row r="30" spans="1:65" s="2" customFormat="1" x14ac:dyDescent="0.25">
      <c r="A30" s="159">
        <v>3</v>
      </c>
      <c r="B30" s="161" t="s">
        <v>439</v>
      </c>
      <c r="C30" s="165" t="s">
        <v>440</v>
      </c>
      <c r="D30" s="163" t="s">
        <v>441</v>
      </c>
      <c r="E30" s="165" t="s">
        <v>333</v>
      </c>
      <c r="F30" s="181" t="s">
        <v>442</v>
      </c>
      <c r="G30" s="165" t="s">
        <v>443</v>
      </c>
      <c r="H30" s="165"/>
      <c r="I30" s="183"/>
      <c r="J30" s="183"/>
      <c r="K30" s="159" t="s">
        <v>444</v>
      </c>
      <c r="L30" s="185" t="s">
        <v>445</v>
      </c>
      <c r="M30" s="159" t="s">
        <v>426</v>
      </c>
      <c r="N30" s="171">
        <v>43906</v>
      </c>
      <c r="O30" s="173">
        <v>54995</v>
      </c>
      <c r="P30" s="159" t="s">
        <v>446</v>
      </c>
      <c r="Q30" s="171">
        <v>43906</v>
      </c>
      <c r="R30" s="171">
        <v>44196</v>
      </c>
      <c r="S30" s="159">
        <v>101</v>
      </c>
      <c r="T30" s="165"/>
      <c r="U30" s="177"/>
      <c r="V30" s="177"/>
      <c r="W30" s="171" t="s">
        <v>138</v>
      </c>
      <c r="X30" s="159" t="s">
        <v>139</v>
      </c>
      <c r="Y30" s="3">
        <v>1</v>
      </c>
      <c r="Z30" s="9">
        <v>44195</v>
      </c>
      <c r="AA30" s="5">
        <v>12952</v>
      </c>
      <c r="AB30" s="8" t="s">
        <v>262</v>
      </c>
      <c r="AC30" s="9">
        <v>44195</v>
      </c>
      <c r="AD30" s="4">
        <v>44560</v>
      </c>
      <c r="AE30" s="13">
        <v>0</v>
      </c>
      <c r="AF30" s="13">
        <v>0</v>
      </c>
      <c r="AG30" s="7">
        <v>0</v>
      </c>
      <c r="AH30" s="7">
        <v>0</v>
      </c>
      <c r="AI30" s="3"/>
      <c r="AJ30" s="3"/>
      <c r="AK30" s="131"/>
      <c r="AL30" s="118">
        <f>$O$30-AH30+AG30+AK30</f>
        <v>54995</v>
      </c>
      <c r="AM30" s="169">
        <v>54995</v>
      </c>
      <c r="AN30" s="169">
        <v>87992</v>
      </c>
      <c r="AO30" s="169">
        <f>AM30+AN30</f>
        <v>142987</v>
      </c>
      <c r="AP30" s="165" t="s">
        <v>447</v>
      </c>
      <c r="AQ30" s="183">
        <v>43591</v>
      </c>
      <c r="AR30" s="183">
        <v>43957</v>
      </c>
      <c r="AS30" s="187" t="s">
        <v>448</v>
      </c>
      <c r="AT30" s="165" t="s">
        <v>449</v>
      </c>
      <c r="AU30" s="187" t="s">
        <v>448</v>
      </c>
      <c r="AV30" s="179"/>
      <c r="AW30" s="179"/>
      <c r="AX30" s="179"/>
      <c r="AY30" s="179"/>
      <c r="AZ30" s="179"/>
      <c r="BA30" s="179"/>
      <c r="BB30" s="165"/>
      <c r="BC30" s="165"/>
      <c r="BD30" s="165"/>
      <c r="BE30" s="165"/>
      <c r="BF30" s="165"/>
      <c r="BG30" s="165"/>
      <c r="BH30" s="165"/>
      <c r="BI30" s="165"/>
      <c r="BJ30" s="165"/>
      <c r="BK30" s="165"/>
      <c r="BL30" s="165"/>
      <c r="BM30" s="165"/>
    </row>
    <row r="31" spans="1:65" s="2" customFormat="1" x14ac:dyDescent="0.25">
      <c r="A31" s="249"/>
      <c r="B31" s="258"/>
      <c r="C31" s="203"/>
      <c r="D31" s="250"/>
      <c r="E31" s="203"/>
      <c r="F31" s="251"/>
      <c r="G31" s="203"/>
      <c r="H31" s="203"/>
      <c r="I31" s="214"/>
      <c r="J31" s="214"/>
      <c r="K31" s="249"/>
      <c r="L31" s="254"/>
      <c r="M31" s="249"/>
      <c r="N31" s="253"/>
      <c r="O31" s="252"/>
      <c r="P31" s="249"/>
      <c r="Q31" s="253"/>
      <c r="R31" s="253"/>
      <c r="S31" s="249"/>
      <c r="T31" s="203"/>
      <c r="U31" s="256"/>
      <c r="V31" s="256"/>
      <c r="W31" s="253"/>
      <c r="X31" s="249"/>
      <c r="Y31" s="3">
        <v>2</v>
      </c>
      <c r="Z31" s="9">
        <v>44561</v>
      </c>
      <c r="AA31" s="5">
        <v>13195</v>
      </c>
      <c r="AB31" s="8" t="s">
        <v>262</v>
      </c>
      <c r="AC31" s="9">
        <v>44561</v>
      </c>
      <c r="AD31" s="4">
        <v>44650</v>
      </c>
      <c r="AE31" s="13">
        <v>0</v>
      </c>
      <c r="AF31" s="13">
        <v>0</v>
      </c>
      <c r="AG31" s="7">
        <v>0</v>
      </c>
      <c r="AH31" s="7">
        <v>0</v>
      </c>
      <c r="AI31" s="3"/>
      <c r="AJ31" s="3"/>
      <c r="AK31" s="131"/>
      <c r="AL31" s="118">
        <f t="shared" ref="AL31:AL34" si="3">$O$30-AH31+AG31+AK31</f>
        <v>54995</v>
      </c>
      <c r="AM31" s="220"/>
      <c r="AN31" s="220"/>
      <c r="AO31" s="220"/>
      <c r="AP31" s="203"/>
      <c r="AQ31" s="214"/>
      <c r="AR31" s="214"/>
      <c r="AS31" s="216"/>
      <c r="AT31" s="203"/>
      <c r="AU31" s="216"/>
      <c r="AV31" s="212"/>
      <c r="AW31" s="212"/>
      <c r="AX31" s="212"/>
      <c r="AY31" s="212"/>
      <c r="AZ31" s="212"/>
      <c r="BA31" s="212"/>
      <c r="BB31" s="203"/>
      <c r="BC31" s="203"/>
      <c r="BD31" s="203"/>
      <c r="BE31" s="203"/>
      <c r="BF31" s="203"/>
      <c r="BG31" s="203"/>
      <c r="BH31" s="203"/>
      <c r="BI31" s="203"/>
      <c r="BJ31" s="203"/>
      <c r="BK31" s="203"/>
      <c r="BL31" s="203"/>
      <c r="BM31" s="203"/>
    </row>
    <row r="32" spans="1:65" s="2" customFormat="1" x14ac:dyDescent="0.25">
      <c r="A32" s="249"/>
      <c r="B32" s="258"/>
      <c r="C32" s="203"/>
      <c r="D32" s="250"/>
      <c r="E32" s="203"/>
      <c r="F32" s="251"/>
      <c r="G32" s="203"/>
      <c r="H32" s="203"/>
      <c r="I32" s="214"/>
      <c r="J32" s="214"/>
      <c r="K32" s="249"/>
      <c r="L32" s="254"/>
      <c r="M32" s="249"/>
      <c r="N32" s="253"/>
      <c r="O32" s="252"/>
      <c r="P32" s="249"/>
      <c r="Q32" s="253"/>
      <c r="R32" s="253"/>
      <c r="S32" s="249"/>
      <c r="T32" s="203"/>
      <c r="U32" s="256"/>
      <c r="V32" s="256"/>
      <c r="W32" s="253"/>
      <c r="X32" s="249"/>
      <c r="Y32" s="3">
        <v>3</v>
      </c>
      <c r="Z32" s="9">
        <v>44651</v>
      </c>
      <c r="AA32" s="5">
        <v>13261</v>
      </c>
      <c r="AB32" s="8" t="s">
        <v>262</v>
      </c>
      <c r="AC32" s="9">
        <v>44651</v>
      </c>
      <c r="AD32" s="4">
        <v>44926</v>
      </c>
      <c r="AE32" s="13">
        <v>0</v>
      </c>
      <c r="AF32" s="13">
        <v>0</v>
      </c>
      <c r="AG32" s="7">
        <v>0</v>
      </c>
      <c r="AH32" s="7">
        <v>0</v>
      </c>
      <c r="AI32" s="3"/>
      <c r="AJ32" s="3"/>
      <c r="AK32" s="131"/>
      <c r="AL32" s="118">
        <f t="shared" si="3"/>
        <v>54995</v>
      </c>
      <c r="AM32" s="220"/>
      <c r="AN32" s="220"/>
      <c r="AO32" s="220"/>
      <c r="AP32" s="203"/>
      <c r="AQ32" s="214"/>
      <c r="AR32" s="214"/>
      <c r="AS32" s="216"/>
      <c r="AT32" s="203"/>
      <c r="AU32" s="216"/>
      <c r="AV32" s="212"/>
      <c r="AW32" s="212"/>
      <c r="AX32" s="212"/>
      <c r="AY32" s="212"/>
      <c r="AZ32" s="212"/>
      <c r="BA32" s="212"/>
      <c r="BB32" s="203"/>
      <c r="BC32" s="203"/>
      <c r="BD32" s="203"/>
      <c r="BE32" s="203"/>
      <c r="BF32" s="203"/>
      <c r="BG32" s="203"/>
      <c r="BH32" s="203"/>
      <c r="BI32" s="203"/>
      <c r="BJ32" s="203"/>
      <c r="BK32" s="203"/>
      <c r="BL32" s="203"/>
      <c r="BM32" s="203"/>
    </row>
    <row r="33" spans="1:65" s="2" customFormat="1" x14ac:dyDescent="0.25">
      <c r="A33" s="249"/>
      <c r="B33" s="258"/>
      <c r="C33" s="203"/>
      <c r="D33" s="250"/>
      <c r="E33" s="203"/>
      <c r="F33" s="251"/>
      <c r="G33" s="203"/>
      <c r="H33" s="203"/>
      <c r="I33" s="214"/>
      <c r="J33" s="214"/>
      <c r="K33" s="249"/>
      <c r="L33" s="254"/>
      <c r="M33" s="249"/>
      <c r="N33" s="253"/>
      <c r="O33" s="252"/>
      <c r="P33" s="249"/>
      <c r="Q33" s="253"/>
      <c r="R33" s="253"/>
      <c r="S33" s="249"/>
      <c r="T33" s="203"/>
      <c r="U33" s="256"/>
      <c r="V33" s="256"/>
      <c r="W33" s="253"/>
      <c r="X33" s="249"/>
      <c r="Y33" s="3">
        <v>4</v>
      </c>
      <c r="Z33" s="9">
        <v>44918</v>
      </c>
      <c r="AA33" s="5">
        <v>13439</v>
      </c>
      <c r="AB33" s="8" t="s">
        <v>262</v>
      </c>
      <c r="AC33" s="9">
        <v>45283</v>
      </c>
      <c r="AD33" s="4">
        <v>45283</v>
      </c>
      <c r="AE33" s="13">
        <v>0</v>
      </c>
      <c r="AF33" s="13">
        <v>0</v>
      </c>
      <c r="AG33" s="7">
        <v>0</v>
      </c>
      <c r="AH33" s="7">
        <v>0</v>
      </c>
      <c r="AI33" s="3"/>
      <c r="AJ33" s="3"/>
      <c r="AK33" s="131"/>
      <c r="AL33" s="118">
        <f t="shared" si="3"/>
        <v>54995</v>
      </c>
      <c r="AM33" s="220"/>
      <c r="AN33" s="220"/>
      <c r="AO33" s="220"/>
      <c r="AP33" s="203"/>
      <c r="AQ33" s="214"/>
      <c r="AR33" s="214"/>
      <c r="AS33" s="216"/>
      <c r="AT33" s="203"/>
      <c r="AU33" s="216"/>
      <c r="AV33" s="212"/>
      <c r="AW33" s="212"/>
      <c r="AX33" s="212"/>
      <c r="AY33" s="212"/>
      <c r="AZ33" s="212"/>
      <c r="BA33" s="212"/>
      <c r="BB33" s="203"/>
      <c r="BC33" s="203"/>
      <c r="BD33" s="203"/>
      <c r="BE33" s="203"/>
      <c r="BF33" s="203"/>
      <c r="BG33" s="203"/>
      <c r="BH33" s="203"/>
      <c r="BI33" s="203"/>
      <c r="BJ33" s="203"/>
      <c r="BK33" s="203"/>
      <c r="BL33" s="203"/>
      <c r="BM33" s="203"/>
    </row>
    <row r="34" spans="1:65" s="2" customFormat="1" x14ac:dyDescent="0.25">
      <c r="A34" s="160"/>
      <c r="B34" s="162"/>
      <c r="C34" s="166"/>
      <c r="D34" s="164"/>
      <c r="E34" s="166"/>
      <c r="F34" s="182"/>
      <c r="G34" s="166"/>
      <c r="H34" s="166"/>
      <c r="I34" s="184"/>
      <c r="J34" s="184"/>
      <c r="K34" s="160"/>
      <c r="L34" s="186"/>
      <c r="M34" s="160"/>
      <c r="N34" s="172"/>
      <c r="O34" s="174"/>
      <c r="P34" s="160"/>
      <c r="Q34" s="172"/>
      <c r="R34" s="172"/>
      <c r="S34" s="160"/>
      <c r="T34" s="166"/>
      <c r="U34" s="178"/>
      <c r="V34" s="178"/>
      <c r="W34" s="172"/>
      <c r="X34" s="160"/>
      <c r="Y34" s="3">
        <v>5</v>
      </c>
      <c r="Z34" s="9">
        <v>45285</v>
      </c>
      <c r="AA34" s="5">
        <v>13680</v>
      </c>
      <c r="AB34" s="8" t="s">
        <v>262</v>
      </c>
      <c r="AC34" s="9">
        <v>45285</v>
      </c>
      <c r="AD34" s="4">
        <v>45651</v>
      </c>
      <c r="AE34" s="13">
        <v>0</v>
      </c>
      <c r="AF34" s="13">
        <v>0</v>
      </c>
      <c r="AG34" s="7">
        <v>0</v>
      </c>
      <c r="AH34" s="7">
        <v>0</v>
      </c>
      <c r="AI34" s="3"/>
      <c r="AJ34" s="3"/>
      <c r="AK34" s="131"/>
      <c r="AL34" s="118">
        <f t="shared" si="3"/>
        <v>54995</v>
      </c>
      <c r="AM34" s="170"/>
      <c r="AN34" s="170"/>
      <c r="AO34" s="170"/>
      <c r="AP34" s="166"/>
      <c r="AQ34" s="184"/>
      <c r="AR34" s="184"/>
      <c r="AS34" s="188"/>
      <c r="AT34" s="166"/>
      <c r="AU34" s="188"/>
      <c r="AV34" s="180"/>
      <c r="AW34" s="180"/>
      <c r="AX34" s="180"/>
      <c r="AY34" s="180"/>
      <c r="AZ34" s="180"/>
      <c r="BA34" s="180"/>
      <c r="BB34" s="166"/>
      <c r="BC34" s="166"/>
      <c r="BD34" s="166"/>
      <c r="BE34" s="166"/>
      <c r="BF34" s="166"/>
      <c r="BG34" s="166"/>
      <c r="BH34" s="166"/>
      <c r="BI34" s="166"/>
      <c r="BJ34" s="166"/>
      <c r="BK34" s="166"/>
      <c r="BL34" s="166"/>
      <c r="BM34" s="166"/>
    </row>
    <row r="35" spans="1:65" s="2" customFormat="1" x14ac:dyDescent="0.25">
      <c r="A35" s="159">
        <v>4</v>
      </c>
      <c r="B35" s="165" t="s">
        <v>217</v>
      </c>
      <c r="C35" s="165" t="s">
        <v>218</v>
      </c>
      <c r="D35" s="163" t="s">
        <v>219</v>
      </c>
      <c r="E35" s="165" t="s">
        <v>220</v>
      </c>
      <c r="F35" s="181" t="s">
        <v>221</v>
      </c>
      <c r="G35" s="165" t="s">
        <v>222</v>
      </c>
      <c r="H35" s="165"/>
      <c r="I35" s="183"/>
      <c r="J35" s="183"/>
      <c r="K35" s="159" t="s">
        <v>224</v>
      </c>
      <c r="L35" s="185" t="s">
        <v>270</v>
      </c>
      <c r="M35" s="165" t="s">
        <v>225</v>
      </c>
      <c r="N35" s="171">
        <v>43881</v>
      </c>
      <c r="O35" s="173">
        <v>1304031</v>
      </c>
      <c r="P35" s="167">
        <v>12757</v>
      </c>
      <c r="Q35" s="171">
        <v>43881</v>
      </c>
      <c r="R35" s="183">
        <v>44247</v>
      </c>
      <c r="S35" s="165">
        <v>101</v>
      </c>
      <c r="T35" s="165"/>
      <c r="U35" s="177"/>
      <c r="V35" s="177"/>
      <c r="W35" s="159" t="s">
        <v>138</v>
      </c>
      <c r="X35" s="159" t="s">
        <v>139</v>
      </c>
      <c r="Y35" s="3">
        <v>1</v>
      </c>
      <c r="Z35" s="4">
        <v>44232</v>
      </c>
      <c r="AA35" s="5">
        <v>13001</v>
      </c>
      <c r="AB35" s="8" t="s">
        <v>262</v>
      </c>
      <c r="AC35" s="4">
        <v>44246</v>
      </c>
      <c r="AD35" s="4">
        <v>44610</v>
      </c>
      <c r="AE35" s="15">
        <v>0</v>
      </c>
      <c r="AF35" s="15">
        <v>0</v>
      </c>
      <c r="AG35" s="7">
        <v>0</v>
      </c>
      <c r="AH35" s="16">
        <v>0</v>
      </c>
      <c r="AI35" s="3"/>
      <c r="AJ35" s="3"/>
      <c r="AK35" s="131"/>
      <c r="AL35" s="118">
        <f>$O$35-AH35+AG35+AK35</f>
        <v>1304031</v>
      </c>
      <c r="AM35" s="169">
        <v>1131918.6599999999</v>
      </c>
      <c r="AN35" s="169">
        <v>775079.05</v>
      </c>
      <c r="AO35" s="169">
        <f t="shared" ref="AO35" si="4">AM35+AN35</f>
        <v>1906997.71</v>
      </c>
      <c r="AP35" s="165" t="s">
        <v>223</v>
      </c>
      <c r="AQ35" s="183">
        <v>43857</v>
      </c>
      <c r="AR35" s="183">
        <v>44223</v>
      </c>
      <c r="AS35" s="187" t="s">
        <v>226</v>
      </c>
      <c r="AT35" s="165" t="s">
        <v>227</v>
      </c>
      <c r="AU35" s="187" t="s">
        <v>226</v>
      </c>
      <c r="AV35" s="179"/>
      <c r="AW35" s="179"/>
      <c r="AX35" s="179"/>
      <c r="AY35" s="179"/>
      <c r="AZ35" s="179"/>
      <c r="BA35" s="179"/>
      <c r="BB35" s="165"/>
      <c r="BC35" s="165"/>
      <c r="BD35" s="165"/>
      <c r="BE35" s="165"/>
      <c r="BF35" s="165"/>
      <c r="BG35" s="165"/>
      <c r="BH35" s="165"/>
      <c r="BI35" s="165"/>
      <c r="BJ35" s="165"/>
      <c r="BK35" s="165"/>
      <c r="BL35" s="165"/>
      <c r="BM35" s="165"/>
    </row>
    <row r="36" spans="1:65" s="2" customFormat="1" x14ac:dyDescent="0.25">
      <c r="A36" s="249"/>
      <c r="B36" s="203"/>
      <c r="C36" s="203"/>
      <c r="D36" s="250"/>
      <c r="E36" s="203"/>
      <c r="F36" s="251"/>
      <c r="G36" s="203"/>
      <c r="H36" s="203"/>
      <c r="I36" s="214"/>
      <c r="J36" s="214"/>
      <c r="K36" s="249"/>
      <c r="L36" s="254"/>
      <c r="M36" s="203"/>
      <c r="N36" s="253"/>
      <c r="O36" s="252"/>
      <c r="P36" s="255"/>
      <c r="Q36" s="253"/>
      <c r="R36" s="214"/>
      <c r="S36" s="203"/>
      <c r="T36" s="203"/>
      <c r="U36" s="256"/>
      <c r="V36" s="256"/>
      <c r="W36" s="249"/>
      <c r="X36" s="249"/>
      <c r="Y36" s="3">
        <v>2</v>
      </c>
      <c r="Z36" s="4">
        <v>44610</v>
      </c>
      <c r="AA36" s="5">
        <v>13228</v>
      </c>
      <c r="AB36" s="8" t="s">
        <v>264</v>
      </c>
      <c r="AC36" s="4">
        <v>44610</v>
      </c>
      <c r="AD36" s="4">
        <v>44974</v>
      </c>
      <c r="AE36" s="15">
        <v>5.7000000000000002E-2</v>
      </c>
      <c r="AF36" s="6">
        <v>0</v>
      </c>
      <c r="AG36" s="7">
        <v>74380.800000000003</v>
      </c>
      <c r="AH36" s="16">
        <v>0</v>
      </c>
      <c r="AI36" s="3"/>
      <c r="AJ36" s="3"/>
      <c r="AK36" s="131"/>
      <c r="AL36" s="118">
        <f t="shared" ref="AL36:AL39" si="5">$O$35-AH36+AG36+AK36</f>
        <v>1378411.8</v>
      </c>
      <c r="AM36" s="220"/>
      <c r="AN36" s="220"/>
      <c r="AO36" s="220"/>
      <c r="AP36" s="203"/>
      <c r="AQ36" s="214"/>
      <c r="AR36" s="214"/>
      <c r="AS36" s="216"/>
      <c r="AT36" s="203"/>
      <c r="AU36" s="216"/>
      <c r="AV36" s="212"/>
      <c r="AW36" s="212"/>
      <c r="AX36" s="212"/>
      <c r="AY36" s="212"/>
      <c r="AZ36" s="212"/>
      <c r="BA36" s="212"/>
      <c r="BB36" s="203"/>
      <c r="BC36" s="203"/>
      <c r="BD36" s="203"/>
      <c r="BE36" s="203"/>
      <c r="BF36" s="203"/>
      <c r="BG36" s="203"/>
      <c r="BH36" s="203"/>
      <c r="BI36" s="203"/>
      <c r="BJ36" s="203"/>
      <c r="BK36" s="203"/>
      <c r="BL36" s="203"/>
      <c r="BM36" s="203"/>
    </row>
    <row r="37" spans="1:65" s="2" customFormat="1" x14ac:dyDescent="0.25">
      <c r="A37" s="249"/>
      <c r="B37" s="203"/>
      <c r="C37" s="203"/>
      <c r="D37" s="250"/>
      <c r="E37" s="203"/>
      <c r="F37" s="251"/>
      <c r="G37" s="203"/>
      <c r="H37" s="203"/>
      <c r="I37" s="214"/>
      <c r="J37" s="214"/>
      <c r="K37" s="249"/>
      <c r="L37" s="254"/>
      <c r="M37" s="203"/>
      <c r="N37" s="253"/>
      <c r="O37" s="252"/>
      <c r="P37" s="255"/>
      <c r="Q37" s="253"/>
      <c r="R37" s="214"/>
      <c r="S37" s="203"/>
      <c r="T37" s="203"/>
      <c r="U37" s="256"/>
      <c r="V37" s="256"/>
      <c r="W37" s="249"/>
      <c r="X37" s="249"/>
      <c r="Y37" s="3">
        <v>4</v>
      </c>
      <c r="Z37" s="4">
        <v>44910</v>
      </c>
      <c r="AA37" s="5">
        <v>13475</v>
      </c>
      <c r="AB37" s="8" t="s">
        <v>263</v>
      </c>
      <c r="AC37" s="4">
        <v>44910</v>
      </c>
      <c r="AD37" s="4">
        <v>45275</v>
      </c>
      <c r="AE37" s="15">
        <v>5.7000000000000002E-2</v>
      </c>
      <c r="AF37" s="6">
        <v>0</v>
      </c>
      <c r="AG37" s="7">
        <v>21740.9</v>
      </c>
      <c r="AH37" s="12">
        <v>0</v>
      </c>
      <c r="AI37" s="3"/>
      <c r="AJ37" s="3"/>
      <c r="AK37" s="131"/>
      <c r="AL37" s="118">
        <f t="shared" si="5"/>
        <v>1325771.8999999999</v>
      </c>
      <c r="AM37" s="220"/>
      <c r="AN37" s="220"/>
      <c r="AO37" s="220"/>
      <c r="AP37" s="203"/>
      <c r="AQ37" s="214"/>
      <c r="AR37" s="214"/>
      <c r="AS37" s="216"/>
      <c r="AT37" s="203"/>
      <c r="AU37" s="216"/>
      <c r="AV37" s="212"/>
      <c r="AW37" s="212"/>
      <c r="AX37" s="212"/>
      <c r="AY37" s="212"/>
      <c r="AZ37" s="212"/>
      <c r="BA37" s="212"/>
      <c r="BB37" s="203"/>
      <c r="BC37" s="203"/>
      <c r="BD37" s="203"/>
      <c r="BE37" s="203"/>
      <c r="BF37" s="203"/>
      <c r="BG37" s="203"/>
      <c r="BH37" s="203"/>
      <c r="BI37" s="203"/>
      <c r="BJ37" s="203"/>
      <c r="BK37" s="203"/>
      <c r="BL37" s="203"/>
      <c r="BM37" s="203"/>
    </row>
    <row r="38" spans="1:65" s="2" customFormat="1" x14ac:dyDescent="0.25">
      <c r="A38" s="249"/>
      <c r="B38" s="203"/>
      <c r="C38" s="203"/>
      <c r="D38" s="250"/>
      <c r="E38" s="203"/>
      <c r="F38" s="251"/>
      <c r="G38" s="203"/>
      <c r="H38" s="203"/>
      <c r="I38" s="214"/>
      <c r="J38" s="214"/>
      <c r="K38" s="249"/>
      <c r="L38" s="254"/>
      <c r="M38" s="203"/>
      <c r="N38" s="253"/>
      <c r="O38" s="252"/>
      <c r="P38" s="255"/>
      <c r="Q38" s="253"/>
      <c r="R38" s="214"/>
      <c r="S38" s="203"/>
      <c r="T38" s="203"/>
      <c r="U38" s="256"/>
      <c r="V38" s="256"/>
      <c r="W38" s="249"/>
      <c r="X38" s="249"/>
      <c r="Y38" s="3">
        <v>5</v>
      </c>
      <c r="Z38" s="4">
        <v>44974</v>
      </c>
      <c r="AA38" s="5">
        <v>13478</v>
      </c>
      <c r="AB38" s="8" t="s">
        <v>262</v>
      </c>
      <c r="AC38" s="4">
        <v>44975</v>
      </c>
      <c r="AD38" s="4">
        <v>45340</v>
      </c>
      <c r="AE38" s="15">
        <v>0</v>
      </c>
      <c r="AF38" s="15">
        <v>0</v>
      </c>
      <c r="AG38" s="17">
        <v>0</v>
      </c>
      <c r="AH38" s="12">
        <v>0</v>
      </c>
      <c r="AI38" s="3"/>
      <c r="AJ38" s="3"/>
      <c r="AK38" s="131"/>
      <c r="AL38" s="118">
        <f t="shared" si="5"/>
        <v>1304031</v>
      </c>
      <c r="AM38" s="220"/>
      <c r="AN38" s="220"/>
      <c r="AO38" s="220"/>
      <c r="AP38" s="203"/>
      <c r="AQ38" s="214"/>
      <c r="AR38" s="214"/>
      <c r="AS38" s="216"/>
      <c r="AT38" s="203"/>
      <c r="AU38" s="216"/>
      <c r="AV38" s="212"/>
      <c r="AW38" s="212"/>
      <c r="AX38" s="212"/>
      <c r="AY38" s="212"/>
      <c r="AZ38" s="212"/>
      <c r="BA38" s="212"/>
      <c r="BB38" s="203"/>
      <c r="BC38" s="203"/>
      <c r="BD38" s="203"/>
      <c r="BE38" s="203"/>
      <c r="BF38" s="203"/>
      <c r="BG38" s="203"/>
      <c r="BH38" s="203"/>
      <c r="BI38" s="203"/>
      <c r="BJ38" s="203"/>
      <c r="BK38" s="203"/>
      <c r="BL38" s="203"/>
      <c r="BM38" s="203"/>
    </row>
    <row r="39" spans="1:65" s="2" customFormat="1" x14ac:dyDescent="0.25">
      <c r="A39" s="160"/>
      <c r="B39" s="166"/>
      <c r="C39" s="166"/>
      <c r="D39" s="164"/>
      <c r="E39" s="166"/>
      <c r="F39" s="182"/>
      <c r="G39" s="166"/>
      <c r="H39" s="166"/>
      <c r="I39" s="184"/>
      <c r="J39" s="184"/>
      <c r="K39" s="160"/>
      <c r="L39" s="186"/>
      <c r="M39" s="166"/>
      <c r="N39" s="172"/>
      <c r="O39" s="174"/>
      <c r="P39" s="168"/>
      <c r="Q39" s="172"/>
      <c r="R39" s="184"/>
      <c r="S39" s="166"/>
      <c r="T39" s="166"/>
      <c r="U39" s="178"/>
      <c r="V39" s="178"/>
      <c r="W39" s="160"/>
      <c r="X39" s="160"/>
      <c r="Y39" s="3">
        <v>6</v>
      </c>
      <c r="Z39" s="4">
        <v>45340</v>
      </c>
      <c r="AA39" s="5">
        <v>13713</v>
      </c>
      <c r="AB39" s="8" t="s">
        <v>262</v>
      </c>
      <c r="AC39" s="4">
        <v>45340</v>
      </c>
      <c r="AD39" s="4">
        <v>45340</v>
      </c>
      <c r="AE39" s="15">
        <v>0</v>
      </c>
      <c r="AF39" s="15">
        <v>0</v>
      </c>
      <c r="AG39" s="17">
        <v>0</v>
      </c>
      <c r="AH39" s="12">
        <v>0</v>
      </c>
      <c r="AI39" s="3"/>
      <c r="AJ39" s="3"/>
      <c r="AK39" s="131"/>
      <c r="AL39" s="118">
        <f t="shared" si="5"/>
        <v>1304031</v>
      </c>
      <c r="AM39" s="170"/>
      <c r="AN39" s="170"/>
      <c r="AO39" s="170"/>
      <c r="AP39" s="166"/>
      <c r="AQ39" s="184"/>
      <c r="AR39" s="184"/>
      <c r="AS39" s="188"/>
      <c r="AT39" s="166"/>
      <c r="AU39" s="188"/>
      <c r="AV39" s="180"/>
      <c r="AW39" s="180"/>
      <c r="AX39" s="180"/>
      <c r="AY39" s="180"/>
      <c r="AZ39" s="180"/>
      <c r="BA39" s="180"/>
      <c r="BB39" s="166"/>
      <c r="BC39" s="166"/>
      <c r="BD39" s="166"/>
      <c r="BE39" s="166"/>
      <c r="BF39" s="166"/>
      <c r="BG39" s="166"/>
      <c r="BH39" s="166"/>
      <c r="BI39" s="166"/>
      <c r="BJ39" s="166"/>
      <c r="BK39" s="166"/>
      <c r="BL39" s="166"/>
      <c r="BM39" s="166"/>
    </row>
    <row r="40" spans="1:65" s="2" customFormat="1" x14ac:dyDescent="0.25">
      <c r="A40" s="218">
        <v>5</v>
      </c>
      <c r="B40" s="206" t="s">
        <v>238</v>
      </c>
      <c r="C40" s="206" t="s">
        <v>239</v>
      </c>
      <c r="D40" s="225" t="s">
        <v>240</v>
      </c>
      <c r="E40" s="206" t="s">
        <v>241</v>
      </c>
      <c r="F40" s="226" t="s">
        <v>242</v>
      </c>
      <c r="G40" s="206" t="s">
        <v>243</v>
      </c>
      <c r="H40" s="206"/>
      <c r="I40" s="221"/>
      <c r="J40" s="221"/>
      <c r="K40" s="218" t="s">
        <v>245</v>
      </c>
      <c r="L40" s="226" t="s">
        <v>258</v>
      </c>
      <c r="M40" s="206" t="s">
        <v>246</v>
      </c>
      <c r="N40" s="221">
        <v>44397</v>
      </c>
      <c r="O40" s="223">
        <v>1545749.28</v>
      </c>
      <c r="P40" s="224">
        <v>13090</v>
      </c>
      <c r="Q40" s="221">
        <v>44397</v>
      </c>
      <c r="R40" s="221">
        <v>44762</v>
      </c>
      <c r="S40" s="206">
        <v>101</v>
      </c>
      <c r="T40" s="206"/>
      <c r="U40" s="217"/>
      <c r="V40" s="217"/>
      <c r="W40" s="218" t="s">
        <v>138</v>
      </c>
      <c r="X40" s="218" t="s">
        <v>139</v>
      </c>
      <c r="Y40" s="3">
        <v>1</v>
      </c>
      <c r="Z40" s="4">
        <v>44730</v>
      </c>
      <c r="AA40" s="5">
        <v>13329</v>
      </c>
      <c r="AB40" s="8" t="s">
        <v>264</v>
      </c>
      <c r="AC40" s="4">
        <v>44762</v>
      </c>
      <c r="AD40" s="4">
        <v>45127</v>
      </c>
      <c r="AE40" s="6">
        <v>0.19600000000000001</v>
      </c>
      <c r="AF40" s="6">
        <v>0</v>
      </c>
      <c r="AG40" s="7">
        <f>1848790.56-O40</f>
        <v>303041.28000000003</v>
      </c>
      <c r="AH40" s="12">
        <v>0</v>
      </c>
      <c r="AI40" s="3"/>
      <c r="AJ40" s="3"/>
      <c r="AK40" s="131"/>
      <c r="AL40" s="118">
        <f>$O$40-AH40+AG40+AK40</f>
        <v>1848790.56</v>
      </c>
      <c r="AM40" s="240">
        <v>1380519.17</v>
      </c>
      <c r="AN40" s="240">
        <v>902711.6</v>
      </c>
      <c r="AO40" s="240">
        <f t="shared" ref="AO40" si="6">AM40+AN40</f>
        <v>2283230.77</v>
      </c>
      <c r="AP40" s="206" t="s">
        <v>244</v>
      </c>
      <c r="AQ40" s="221">
        <v>44162</v>
      </c>
      <c r="AR40" s="221">
        <v>44527</v>
      </c>
      <c r="AS40" s="245" t="s">
        <v>247</v>
      </c>
      <c r="AT40" s="206" t="s">
        <v>237</v>
      </c>
      <c r="AU40" s="245" t="s">
        <v>247</v>
      </c>
      <c r="AV40" s="179"/>
      <c r="AW40" s="179"/>
      <c r="AX40" s="179"/>
      <c r="AY40" s="179"/>
      <c r="AZ40" s="179"/>
      <c r="BA40" s="179"/>
      <c r="BB40" s="165"/>
      <c r="BC40" s="165"/>
      <c r="BD40" s="165"/>
      <c r="BE40" s="165"/>
      <c r="BF40" s="165"/>
      <c r="BG40" s="165"/>
      <c r="BH40" s="165"/>
      <c r="BI40" s="165"/>
      <c r="BJ40" s="165"/>
      <c r="BK40" s="165"/>
      <c r="BL40" s="165"/>
      <c r="BM40" s="165"/>
    </row>
    <row r="41" spans="1:65" s="2" customFormat="1" x14ac:dyDescent="0.25">
      <c r="A41" s="218"/>
      <c r="B41" s="206"/>
      <c r="C41" s="206"/>
      <c r="D41" s="225"/>
      <c r="E41" s="206"/>
      <c r="F41" s="226"/>
      <c r="G41" s="206"/>
      <c r="H41" s="206"/>
      <c r="I41" s="221"/>
      <c r="J41" s="221"/>
      <c r="K41" s="218"/>
      <c r="L41" s="226"/>
      <c r="M41" s="206"/>
      <c r="N41" s="221"/>
      <c r="O41" s="223"/>
      <c r="P41" s="224"/>
      <c r="Q41" s="221"/>
      <c r="R41" s="221"/>
      <c r="S41" s="206"/>
      <c r="T41" s="206"/>
      <c r="U41" s="217"/>
      <c r="V41" s="217"/>
      <c r="W41" s="218"/>
      <c r="X41" s="218"/>
      <c r="Y41" s="3">
        <v>2</v>
      </c>
      <c r="Z41" s="4">
        <v>45098</v>
      </c>
      <c r="AA41" s="5">
        <v>13577</v>
      </c>
      <c r="AB41" s="8" t="s">
        <v>262</v>
      </c>
      <c r="AC41" s="4">
        <v>45128</v>
      </c>
      <c r="AD41" s="4">
        <v>45494</v>
      </c>
      <c r="AE41" s="6">
        <v>0</v>
      </c>
      <c r="AF41" s="6">
        <v>0</v>
      </c>
      <c r="AG41" s="7">
        <v>0</v>
      </c>
      <c r="AH41" s="12">
        <v>0</v>
      </c>
      <c r="AI41" s="3"/>
      <c r="AJ41" s="3"/>
      <c r="AK41" s="131"/>
      <c r="AL41" s="118">
        <f>$O$40-AH41+AG41+AK41</f>
        <v>1545749.28</v>
      </c>
      <c r="AM41" s="240"/>
      <c r="AN41" s="240"/>
      <c r="AO41" s="240"/>
      <c r="AP41" s="206"/>
      <c r="AQ41" s="221"/>
      <c r="AR41" s="221"/>
      <c r="AS41" s="245"/>
      <c r="AT41" s="206"/>
      <c r="AU41" s="245"/>
      <c r="AV41" s="180"/>
      <c r="AW41" s="180"/>
      <c r="AX41" s="180"/>
      <c r="AY41" s="180"/>
      <c r="AZ41" s="180"/>
      <c r="BA41" s="180"/>
      <c r="BB41" s="166"/>
      <c r="BC41" s="166"/>
      <c r="BD41" s="166"/>
      <c r="BE41" s="166"/>
      <c r="BF41" s="166"/>
      <c r="BG41" s="166"/>
      <c r="BH41" s="166"/>
      <c r="BI41" s="166"/>
      <c r="BJ41" s="166"/>
      <c r="BK41" s="166"/>
      <c r="BL41" s="166"/>
      <c r="BM41" s="166"/>
    </row>
    <row r="42" spans="1:65" s="2" customFormat="1" x14ac:dyDescent="0.25">
      <c r="A42" s="159">
        <v>6</v>
      </c>
      <c r="B42" s="165" t="s">
        <v>429</v>
      </c>
      <c r="C42" s="165" t="s">
        <v>430</v>
      </c>
      <c r="D42" s="163" t="s">
        <v>431</v>
      </c>
      <c r="E42" s="165" t="s">
        <v>241</v>
      </c>
      <c r="F42" s="181" t="s">
        <v>432</v>
      </c>
      <c r="G42" s="167">
        <v>12839</v>
      </c>
      <c r="H42" s="165"/>
      <c r="I42" s="183"/>
      <c r="J42" s="183"/>
      <c r="K42" s="159" t="s">
        <v>433</v>
      </c>
      <c r="L42" s="185" t="s">
        <v>434</v>
      </c>
      <c r="M42" s="159" t="s">
        <v>435</v>
      </c>
      <c r="N42" s="171">
        <v>44579</v>
      </c>
      <c r="O42" s="173">
        <v>135702</v>
      </c>
      <c r="P42" s="175">
        <v>13209</v>
      </c>
      <c r="Q42" s="171">
        <v>44579</v>
      </c>
      <c r="R42" s="171">
        <v>44944</v>
      </c>
      <c r="S42" s="165">
        <v>101</v>
      </c>
      <c r="T42" s="165"/>
      <c r="U42" s="177"/>
      <c r="V42" s="177"/>
      <c r="W42" s="159" t="s">
        <v>138</v>
      </c>
      <c r="X42" s="159" t="s">
        <v>139</v>
      </c>
      <c r="Y42" s="3">
        <v>1</v>
      </c>
      <c r="Z42" s="4">
        <v>44937</v>
      </c>
      <c r="AA42" s="5">
        <v>13452</v>
      </c>
      <c r="AB42" s="8" t="s">
        <v>262</v>
      </c>
      <c r="AC42" s="4">
        <v>44937</v>
      </c>
      <c r="AD42" s="4">
        <v>45302</v>
      </c>
      <c r="AE42" s="6">
        <v>0</v>
      </c>
      <c r="AF42" s="6">
        <v>0</v>
      </c>
      <c r="AG42" s="7">
        <v>0</v>
      </c>
      <c r="AH42" s="7">
        <v>0</v>
      </c>
      <c r="AI42" s="14"/>
      <c r="AJ42" s="14"/>
      <c r="AK42" s="133"/>
      <c r="AL42" s="118">
        <f>$O$42-AH42+AG42+AK42</f>
        <v>135702</v>
      </c>
      <c r="AM42" s="169">
        <v>124393.5</v>
      </c>
      <c r="AN42" s="169">
        <v>242275.74</v>
      </c>
      <c r="AO42" s="169">
        <f>AM42+AN42</f>
        <v>366669.24</v>
      </c>
      <c r="AP42" s="165" t="s">
        <v>436</v>
      </c>
      <c r="AQ42" s="183">
        <v>44175</v>
      </c>
      <c r="AR42" s="183">
        <v>44540</v>
      </c>
      <c r="AS42" s="187" t="s">
        <v>437</v>
      </c>
      <c r="AT42" s="165" t="s">
        <v>438</v>
      </c>
      <c r="AU42" s="165" t="s">
        <v>437</v>
      </c>
      <c r="AV42" s="179"/>
      <c r="AW42" s="207"/>
      <c r="AX42" s="207"/>
      <c r="AY42" s="207"/>
      <c r="AZ42" s="207"/>
      <c r="BA42" s="207"/>
      <c r="BB42" s="206"/>
      <c r="BC42" s="206"/>
      <c r="BD42" s="206"/>
      <c r="BE42" s="206"/>
      <c r="BF42" s="206"/>
      <c r="BG42" s="206"/>
      <c r="BH42" s="206"/>
      <c r="BI42" s="206"/>
      <c r="BJ42" s="165"/>
      <c r="BK42" s="165"/>
      <c r="BL42" s="165"/>
      <c r="BM42" s="165"/>
    </row>
    <row r="43" spans="1:65" s="2" customFormat="1" x14ac:dyDescent="0.25">
      <c r="A43" s="249"/>
      <c r="B43" s="203"/>
      <c r="C43" s="203"/>
      <c r="D43" s="250"/>
      <c r="E43" s="203"/>
      <c r="F43" s="251"/>
      <c r="G43" s="255"/>
      <c r="H43" s="203"/>
      <c r="I43" s="214"/>
      <c r="J43" s="214"/>
      <c r="K43" s="249"/>
      <c r="L43" s="254"/>
      <c r="M43" s="249"/>
      <c r="N43" s="253"/>
      <c r="O43" s="252"/>
      <c r="P43" s="257"/>
      <c r="Q43" s="253"/>
      <c r="R43" s="253"/>
      <c r="S43" s="203"/>
      <c r="T43" s="203"/>
      <c r="U43" s="256"/>
      <c r="V43" s="256"/>
      <c r="W43" s="249"/>
      <c r="X43" s="249"/>
      <c r="Y43" s="3">
        <v>2</v>
      </c>
      <c r="Z43" s="4">
        <v>44936</v>
      </c>
      <c r="AA43" s="5">
        <v>13482</v>
      </c>
      <c r="AB43" s="8" t="s">
        <v>263</v>
      </c>
      <c r="AC43" s="4">
        <v>44974</v>
      </c>
      <c r="AD43" s="4">
        <v>45339</v>
      </c>
      <c r="AE43" s="6">
        <v>0</v>
      </c>
      <c r="AF43" s="6">
        <v>0</v>
      </c>
      <c r="AG43" s="7">
        <v>27335.25</v>
      </c>
      <c r="AH43" s="7">
        <v>0</v>
      </c>
      <c r="AI43" s="14"/>
      <c r="AJ43" s="14"/>
      <c r="AK43" s="133"/>
      <c r="AL43" s="118">
        <f t="shared" ref="AL43:AL44" si="7">$O$42-AH43+AG43+AK43</f>
        <v>163037.25</v>
      </c>
      <c r="AM43" s="220"/>
      <c r="AN43" s="220"/>
      <c r="AO43" s="220"/>
      <c r="AP43" s="203"/>
      <c r="AQ43" s="214"/>
      <c r="AR43" s="214"/>
      <c r="AS43" s="216"/>
      <c r="AT43" s="203"/>
      <c r="AU43" s="203"/>
      <c r="AV43" s="212"/>
      <c r="AW43" s="207"/>
      <c r="AX43" s="207"/>
      <c r="AY43" s="207"/>
      <c r="AZ43" s="207"/>
      <c r="BA43" s="207"/>
      <c r="BB43" s="206"/>
      <c r="BC43" s="206"/>
      <c r="BD43" s="206"/>
      <c r="BE43" s="206"/>
      <c r="BF43" s="206"/>
      <c r="BG43" s="206"/>
      <c r="BH43" s="206"/>
      <c r="BI43" s="206"/>
      <c r="BJ43" s="203"/>
      <c r="BK43" s="203"/>
      <c r="BL43" s="203"/>
      <c r="BM43" s="203"/>
    </row>
    <row r="44" spans="1:65" s="2" customFormat="1" x14ac:dyDescent="0.25">
      <c r="A44" s="160"/>
      <c r="B44" s="166"/>
      <c r="C44" s="166"/>
      <c r="D44" s="164"/>
      <c r="E44" s="166"/>
      <c r="F44" s="182"/>
      <c r="G44" s="168"/>
      <c r="H44" s="166"/>
      <c r="I44" s="184"/>
      <c r="J44" s="184"/>
      <c r="K44" s="160"/>
      <c r="L44" s="186"/>
      <c r="M44" s="160"/>
      <c r="N44" s="172"/>
      <c r="O44" s="174"/>
      <c r="P44" s="176"/>
      <c r="Q44" s="172"/>
      <c r="R44" s="172"/>
      <c r="S44" s="166"/>
      <c r="T44" s="166"/>
      <c r="U44" s="178"/>
      <c r="V44" s="178"/>
      <c r="W44" s="160"/>
      <c r="X44" s="160"/>
      <c r="Y44" s="3">
        <v>3</v>
      </c>
      <c r="Z44" s="4">
        <v>45310</v>
      </c>
      <c r="AA44" s="5">
        <v>13696</v>
      </c>
      <c r="AB44" s="8" t="s">
        <v>262</v>
      </c>
      <c r="AC44" s="4">
        <v>45310</v>
      </c>
      <c r="AD44" s="4">
        <v>45676</v>
      </c>
      <c r="AE44" s="6">
        <v>0</v>
      </c>
      <c r="AF44" s="6">
        <v>0</v>
      </c>
      <c r="AG44" s="7">
        <v>0</v>
      </c>
      <c r="AH44" s="7">
        <v>0</v>
      </c>
      <c r="AI44" s="3"/>
      <c r="AJ44" s="3"/>
      <c r="AK44" s="131"/>
      <c r="AL44" s="118">
        <f t="shared" si="7"/>
        <v>135702</v>
      </c>
      <c r="AM44" s="170"/>
      <c r="AN44" s="170"/>
      <c r="AO44" s="170"/>
      <c r="AP44" s="166"/>
      <c r="AQ44" s="184"/>
      <c r="AR44" s="184"/>
      <c r="AS44" s="188"/>
      <c r="AT44" s="166"/>
      <c r="AU44" s="166"/>
      <c r="AV44" s="180"/>
      <c r="AW44" s="207"/>
      <c r="AX44" s="207"/>
      <c r="AY44" s="207"/>
      <c r="AZ44" s="207"/>
      <c r="BA44" s="207"/>
      <c r="BB44" s="206"/>
      <c r="BC44" s="206"/>
      <c r="BD44" s="206"/>
      <c r="BE44" s="206"/>
      <c r="BF44" s="206"/>
      <c r="BG44" s="206"/>
      <c r="BH44" s="206"/>
      <c r="BI44" s="206"/>
      <c r="BJ44" s="166"/>
      <c r="BK44" s="166"/>
      <c r="BL44" s="166"/>
      <c r="BM44" s="166"/>
    </row>
    <row r="45" spans="1:65" s="2" customFormat="1" ht="63.75" x14ac:dyDescent="0.25">
      <c r="A45" s="8">
        <v>7</v>
      </c>
      <c r="B45" s="8" t="s">
        <v>624</v>
      </c>
      <c r="C45" s="18" t="s">
        <v>625</v>
      </c>
      <c r="D45" s="18" t="s">
        <v>626</v>
      </c>
      <c r="E45" s="18" t="s">
        <v>333</v>
      </c>
      <c r="F45" s="19" t="s">
        <v>627</v>
      </c>
      <c r="G45" s="5">
        <v>13321</v>
      </c>
      <c r="H45" s="18" t="s">
        <v>628</v>
      </c>
      <c r="I45" s="18" t="s">
        <v>629</v>
      </c>
      <c r="J45" s="18" t="s">
        <v>630</v>
      </c>
      <c r="K45" s="8" t="s">
        <v>631</v>
      </c>
      <c r="L45" s="112" t="s">
        <v>588</v>
      </c>
      <c r="M45" s="3" t="s">
        <v>632</v>
      </c>
      <c r="N45" s="9">
        <v>44792</v>
      </c>
      <c r="O45" s="138">
        <v>198999.91</v>
      </c>
      <c r="P45" s="5">
        <v>13356</v>
      </c>
      <c r="Q45" s="9">
        <v>44792</v>
      </c>
      <c r="R45" s="4">
        <v>45157</v>
      </c>
      <c r="S45" s="3">
        <v>101</v>
      </c>
      <c r="T45" s="3"/>
      <c r="U45" s="21"/>
      <c r="V45" s="21"/>
      <c r="W45" s="8" t="s">
        <v>138</v>
      </c>
      <c r="X45" s="8" t="s">
        <v>139</v>
      </c>
      <c r="Y45" s="22">
        <v>1</v>
      </c>
      <c r="Z45" s="23">
        <v>45158</v>
      </c>
      <c r="AA45" s="24">
        <v>13599</v>
      </c>
      <c r="AB45" s="109" t="s">
        <v>262</v>
      </c>
      <c r="AC45" s="23">
        <v>45158</v>
      </c>
      <c r="AD45" s="23">
        <v>45524</v>
      </c>
      <c r="AE45" s="6">
        <v>0</v>
      </c>
      <c r="AF45" s="6">
        <v>0</v>
      </c>
      <c r="AG45" s="26"/>
      <c r="AH45" s="26"/>
      <c r="AI45" s="3"/>
      <c r="AJ45" s="3"/>
      <c r="AK45" s="134"/>
      <c r="AL45" s="120">
        <f>O45-AH45+AG45+AK45</f>
        <v>198999.91</v>
      </c>
      <c r="AM45" s="11">
        <v>8503</v>
      </c>
      <c r="AN45" s="27">
        <v>20000</v>
      </c>
      <c r="AO45" s="11">
        <f>AM45+AN45</f>
        <v>28503</v>
      </c>
      <c r="AP45" s="3"/>
      <c r="AQ45" s="3"/>
      <c r="AR45" s="28"/>
      <c r="AS45" s="29"/>
      <c r="AT45" s="28"/>
      <c r="AU45" s="28"/>
      <c r="AV45" s="29"/>
      <c r="AW45" s="22"/>
      <c r="AX45" s="29"/>
      <c r="AY45" s="29"/>
      <c r="AZ45" s="29"/>
      <c r="BA45" s="29"/>
      <c r="BB45" s="28"/>
      <c r="BC45" s="28"/>
      <c r="BD45" s="28"/>
      <c r="BE45" s="28"/>
      <c r="BF45" s="28"/>
      <c r="BG45" s="30"/>
      <c r="BH45" s="3"/>
      <c r="BI45" s="3"/>
      <c r="BJ45" s="28"/>
      <c r="BK45" s="28"/>
      <c r="BL45" s="28"/>
      <c r="BM45" s="28"/>
    </row>
    <row r="46" spans="1:65" s="2" customFormat="1" ht="38.25" x14ac:dyDescent="0.25">
      <c r="A46" s="8">
        <v>8</v>
      </c>
      <c r="B46" s="31" t="s">
        <v>560</v>
      </c>
      <c r="C46" s="28" t="s">
        <v>561</v>
      </c>
      <c r="D46" s="32" t="s">
        <v>562</v>
      </c>
      <c r="E46" s="28" t="s">
        <v>333</v>
      </c>
      <c r="F46" s="28" t="s">
        <v>563</v>
      </c>
      <c r="G46" s="33">
        <v>13371</v>
      </c>
      <c r="H46" s="28" t="s">
        <v>564</v>
      </c>
      <c r="I46" s="34">
        <v>44915</v>
      </c>
      <c r="J46" s="34">
        <v>45280</v>
      </c>
      <c r="K46" s="35" t="s">
        <v>565</v>
      </c>
      <c r="L46" s="113" t="s">
        <v>566</v>
      </c>
      <c r="M46" s="35" t="s">
        <v>428</v>
      </c>
      <c r="N46" s="36">
        <v>44915</v>
      </c>
      <c r="O46" s="139">
        <v>349267.68</v>
      </c>
      <c r="P46" s="38">
        <v>13437</v>
      </c>
      <c r="Q46" s="36">
        <v>44915</v>
      </c>
      <c r="R46" s="36">
        <v>45280</v>
      </c>
      <c r="S46" s="35">
        <v>101</v>
      </c>
      <c r="T46" s="28"/>
      <c r="U46" s="39"/>
      <c r="V46" s="39"/>
      <c r="W46" s="36" t="s">
        <v>138</v>
      </c>
      <c r="X46" s="35" t="s">
        <v>139</v>
      </c>
      <c r="Y46" s="25">
        <v>1</v>
      </c>
      <c r="Z46" s="23">
        <v>45007</v>
      </c>
      <c r="AA46" s="24">
        <v>13506</v>
      </c>
      <c r="AB46" s="109" t="s">
        <v>567</v>
      </c>
      <c r="AC46" s="40">
        <v>45007</v>
      </c>
      <c r="AD46" s="22"/>
      <c r="AE46" s="41">
        <v>0.25</v>
      </c>
      <c r="AF46" s="22"/>
      <c r="AG46" s="42">
        <v>87316.92</v>
      </c>
      <c r="AH46" s="21"/>
      <c r="AI46" s="3"/>
      <c r="AJ46" s="3"/>
      <c r="AK46" s="134"/>
      <c r="AL46" s="120">
        <f>O46-AH46+AG46+AK46</f>
        <v>436584.6</v>
      </c>
      <c r="AM46" s="11">
        <v>353562.9</v>
      </c>
      <c r="AN46" s="11">
        <v>58602.87</v>
      </c>
      <c r="AO46" s="43">
        <f>AM46+AN46</f>
        <v>412165.77</v>
      </c>
      <c r="AP46" s="3"/>
      <c r="AQ46" s="3"/>
      <c r="AR46" s="3"/>
      <c r="AS46" s="22"/>
      <c r="AT46" s="3"/>
      <c r="AU46" s="3"/>
      <c r="AV46" s="3"/>
      <c r="AW46" s="3"/>
      <c r="AX46" s="22"/>
      <c r="AY46" s="22"/>
      <c r="AZ46" s="22"/>
      <c r="BA46" s="22"/>
      <c r="BB46" s="3"/>
      <c r="BC46" s="3"/>
      <c r="BD46" s="3"/>
      <c r="BE46" s="3"/>
      <c r="BF46" s="3"/>
      <c r="BG46" s="3"/>
      <c r="BH46" s="3"/>
      <c r="BI46" s="3"/>
      <c r="BJ46" s="3"/>
      <c r="BK46" s="3"/>
      <c r="BL46" s="3"/>
      <c r="BM46" s="3"/>
    </row>
    <row r="47" spans="1:65" x14ac:dyDescent="0.25">
      <c r="A47" s="159">
        <v>9</v>
      </c>
      <c r="B47" s="161" t="s">
        <v>330</v>
      </c>
      <c r="C47" s="163" t="s">
        <v>331</v>
      </c>
      <c r="D47" s="163" t="s">
        <v>332</v>
      </c>
      <c r="E47" s="165" t="s">
        <v>333</v>
      </c>
      <c r="F47" s="181" t="s">
        <v>334</v>
      </c>
      <c r="G47" s="167">
        <v>13409</v>
      </c>
      <c r="H47" s="163" t="s">
        <v>335</v>
      </c>
      <c r="I47" s="163" t="s">
        <v>336</v>
      </c>
      <c r="J47" s="163" t="s">
        <v>337</v>
      </c>
      <c r="K47" s="159" t="s">
        <v>330</v>
      </c>
      <c r="L47" s="185" t="s">
        <v>328</v>
      </c>
      <c r="M47" s="159" t="s">
        <v>329</v>
      </c>
      <c r="N47" s="171">
        <v>44918</v>
      </c>
      <c r="O47" s="173">
        <v>800997.6</v>
      </c>
      <c r="P47" s="175">
        <v>13441</v>
      </c>
      <c r="Q47" s="171">
        <v>44918</v>
      </c>
      <c r="R47" s="171">
        <v>45283</v>
      </c>
      <c r="S47" s="159">
        <v>101</v>
      </c>
      <c r="T47" s="165"/>
      <c r="U47" s="177"/>
      <c r="V47" s="177"/>
      <c r="W47" s="171" t="s">
        <v>138</v>
      </c>
      <c r="X47" s="159" t="s">
        <v>139</v>
      </c>
      <c r="Y47" s="187">
        <v>1</v>
      </c>
      <c r="Z47" s="189">
        <v>45285</v>
      </c>
      <c r="AA47" s="191">
        <v>13680</v>
      </c>
      <c r="AB47" s="193" t="s">
        <v>262</v>
      </c>
      <c r="AC47" s="189">
        <v>45286</v>
      </c>
      <c r="AD47" s="189">
        <v>45652</v>
      </c>
      <c r="AE47" s="195">
        <v>0</v>
      </c>
      <c r="AF47" s="195">
        <v>0</v>
      </c>
      <c r="AG47" s="197">
        <v>0</v>
      </c>
      <c r="AH47" s="197">
        <v>0</v>
      </c>
      <c r="AI47" s="187"/>
      <c r="AJ47" s="187"/>
      <c r="AK47" s="199"/>
      <c r="AL47" s="204">
        <f>O47-AH47+AG47+AK47</f>
        <v>800997.6</v>
      </c>
      <c r="AM47" s="209">
        <v>232338.7</v>
      </c>
      <c r="AN47" s="209">
        <v>87921.38</v>
      </c>
      <c r="AO47" s="169">
        <f>AM47+AN47</f>
        <v>320260.08</v>
      </c>
      <c r="AP47" s="165"/>
      <c r="AQ47" s="165"/>
      <c r="AR47" s="165"/>
      <c r="AS47" s="165"/>
      <c r="AT47" s="165"/>
      <c r="AU47" s="165"/>
      <c r="AV47" s="165"/>
      <c r="AW47" s="165"/>
      <c r="AX47" s="179"/>
      <c r="AY47" s="179"/>
      <c r="AZ47" s="179"/>
      <c r="BA47" s="179"/>
      <c r="BB47" s="165"/>
      <c r="BC47" s="165"/>
      <c r="BD47" s="165"/>
      <c r="BE47" s="165"/>
      <c r="BF47" s="165"/>
      <c r="BG47" s="165"/>
      <c r="BH47" s="165"/>
      <c r="BI47" s="165"/>
      <c r="BJ47" s="165"/>
      <c r="BK47" s="165"/>
      <c r="BL47" s="165"/>
      <c r="BM47" s="165"/>
    </row>
    <row r="48" spans="1:65" s="2" customFormat="1" x14ac:dyDescent="0.25">
      <c r="A48" s="160"/>
      <c r="B48" s="162"/>
      <c r="C48" s="164"/>
      <c r="D48" s="164"/>
      <c r="E48" s="166"/>
      <c r="F48" s="182"/>
      <c r="G48" s="168"/>
      <c r="H48" s="164"/>
      <c r="I48" s="164"/>
      <c r="J48" s="164"/>
      <c r="K48" s="160"/>
      <c r="L48" s="186"/>
      <c r="M48" s="160"/>
      <c r="N48" s="172"/>
      <c r="O48" s="174"/>
      <c r="P48" s="176"/>
      <c r="Q48" s="172"/>
      <c r="R48" s="172"/>
      <c r="S48" s="160"/>
      <c r="T48" s="166"/>
      <c r="U48" s="178"/>
      <c r="V48" s="178"/>
      <c r="W48" s="172"/>
      <c r="X48" s="160"/>
      <c r="Y48" s="188"/>
      <c r="Z48" s="190"/>
      <c r="AA48" s="192"/>
      <c r="AB48" s="194"/>
      <c r="AC48" s="190"/>
      <c r="AD48" s="190"/>
      <c r="AE48" s="196"/>
      <c r="AF48" s="196"/>
      <c r="AG48" s="198"/>
      <c r="AH48" s="198"/>
      <c r="AI48" s="188"/>
      <c r="AJ48" s="188"/>
      <c r="AK48" s="200"/>
      <c r="AL48" s="205"/>
      <c r="AM48" s="210"/>
      <c r="AN48" s="210"/>
      <c r="AO48" s="170"/>
      <c r="AP48" s="166"/>
      <c r="AQ48" s="166"/>
      <c r="AR48" s="166"/>
      <c r="AS48" s="166"/>
      <c r="AT48" s="166"/>
      <c r="AU48" s="166"/>
      <c r="AV48" s="166"/>
      <c r="AW48" s="166"/>
      <c r="AX48" s="180"/>
      <c r="AY48" s="180"/>
      <c r="AZ48" s="180"/>
      <c r="BA48" s="180"/>
      <c r="BB48" s="166"/>
      <c r="BC48" s="166"/>
      <c r="BD48" s="166"/>
      <c r="BE48" s="166"/>
      <c r="BF48" s="166"/>
      <c r="BG48" s="166"/>
      <c r="BH48" s="166"/>
      <c r="BI48" s="166"/>
      <c r="BJ48" s="166"/>
      <c r="BK48" s="166"/>
      <c r="BL48" s="166"/>
      <c r="BM48" s="166"/>
    </row>
    <row r="49" spans="1:65" s="2" customFormat="1" ht="76.5" x14ac:dyDescent="0.25">
      <c r="A49" s="8">
        <v>10</v>
      </c>
      <c r="B49" s="3" t="s">
        <v>357</v>
      </c>
      <c r="C49" s="3" t="s">
        <v>359</v>
      </c>
      <c r="D49" s="18" t="s">
        <v>358</v>
      </c>
      <c r="E49" s="3" t="s">
        <v>327</v>
      </c>
      <c r="F49" s="19" t="s">
        <v>365</v>
      </c>
      <c r="G49" s="5">
        <v>13163</v>
      </c>
      <c r="H49" s="3" t="s">
        <v>363</v>
      </c>
      <c r="I49" s="4">
        <v>44587</v>
      </c>
      <c r="J49" s="4">
        <v>44952</v>
      </c>
      <c r="K49" s="8" t="s">
        <v>366</v>
      </c>
      <c r="L49" s="19" t="s">
        <v>356</v>
      </c>
      <c r="M49" s="3" t="s">
        <v>369</v>
      </c>
      <c r="N49" s="4">
        <v>44932</v>
      </c>
      <c r="O49" s="45">
        <v>50398</v>
      </c>
      <c r="P49" s="5">
        <v>13452</v>
      </c>
      <c r="Q49" s="4">
        <v>44932</v>
      </c>
      <c r="R49" s="4">
        <v>45291</v>
      </c>
      <c r="S49" s="3">
        <v>101</v>
      </c>
      <c r="T49" s="3">
        <v>870364</v>
      </c>
      <c r="U49" s="21"/>
      <c r="V49" s="26">
        <v>50398</v>
      </c>
      <c r="W49" s="8" t="s">
        <v>361</v>
      </c>
      <c r="X49" s="8" t="s">
        <v>139</v>
      </c>
      <c r="Y49" s="3"/>
      <c r="Z49" s="4"/>
      <c r="AA49" s="5"/>
      <c r="AB49" s="8"/>
      <c r="AC49" s="4"/>
      <c r="AD49" s="4"/>
      <c r="AE49" s="6"/>
      <c r="AF49" s="6"/>
      <c r="AG49" s="45"/>
      <c r="AH49" s="44"/>
      <c r="AI49" s="3"/>
      <c r="AJ49" s="3"/>
      <c r="AK49" s="131"/>
      <c r="AL49" s="118">
        <f>O49-AH49+AG49+AK49</f>
        <v>50398</v>
      </c>
      <c r="AM49" s="11"/>
      <c r="AN49" s="11">
        <v>50398</v>
      </c>
      <c r="AO49" s="11">
        <f>AM49+AN49</f>
        <v>50398</v>
      </c>
      <c r="AP49" s="46"/>
      <c r="AQ49" s="47"/>
      <c r="AR49" s="47"/>
      <c r="AS49" s="48"/>
      <c r="AT49" s="46"/>
      <c r="AU49" s="48"/>
      <c r="AV49" s="3"/>
      <c r="AW49" s="3"/>
      <c r="AX49" s="3"/>
      <c r="AY49" s="4"/>
      <c r="AZ49" s="5"/>
      <c r="BA49" s="4"/>
      <c r="BB49" s="46"/>
      <c r="BC49" s="46"/>
      <c r="BD49" s="46"/>
      <c r="BE49" s="46"/>
      <c r="BF49" s="46"/>
      <c r="BG49" s="46"/>
      <c r="BH49" s="46"/>
      <c r="BI49" s="46"/>
      <c r="BJ49" s="46"/>
      <c r="BK49" s="46"/>
      <c r="BL49" s="46"/>
      <c r="BM49" s="46"/>
    </row>
    <row r="50" spans="1:65" s="2" customFormat="1" ht="76.5" x14ac:dyDescent="0.25">
      <c r="A50" s="8">
        <v>11</v>
      </c>
      <c r="B50" s="3" t="s">
        <v>357</v>
      </c>
      <c r="C50" s="3" t="s">
        <v>359</v>
      </c>
      <c r="D50" s="18" t="s">
        <v>358</v>
      </c>
      <c r="E50" s="3" t="s">
        <v>327</v>
      </c>
      <c r="F50" s="19" t="s">
        <v>365</v>
      </c>
      <c r="G50" s="5">
        <v>13163</v>
      </c>
      <c r="H50" s="3" t="s">
        <v>362</v>
      </c>
      <c r="I50" s="4">
        <v>44587</v>
      </c>
      <c r="J50" s="4">
        <v>44952</v>
      </c>
      <c r="K50" s="8" t="s">
        <v>360</v>
      </c>
      <c r="L50" s="19" t="s">
        <v>355</v>
      </c>
      <c r="M50" s="3" t="s">
        <v>368</v>
      </c>
      <c r="N50" s="4">
        <v>44932</v>
      </c>
      <c r="O50" s="45">
        <v>46570.879999999997</v>
      </c>
      <c r="P50" s="5">
        <v>13452</v>
      </c>
      <c r="Q50" s="4">
        <v>44932</v>
      </c>
      <c r="R50" s="4">
        <v>45291</v>
      </c>
      <c r="S50" s="3">
        <v>106</v>
      </c>
      <c r="T50" s="3">
        <v>870364</v>
      </c>
      <c r="U50" s="21"/>
      <c r="V50" s="21"/>
      <c r="W50" s="8" t="s">
        <v>361</v>
      </c>
      <c r="X50" s="8" t="s">
        <v>139</v>
      </c>
      <c r="Y50" s="3"/>
      <c r="Z50" s="4"/>
      <c r="AA50" s="5"/>
      <c r="AB50" s="8"/>
      <c r="AC50" s="4"/>
      <c r="AD50" s="4"/>
      <c r="AE50" s="6"/>
      <c r="AF50" s="6"/>
      <c r="AG50" s="45"/>
      <c r="AH50" s="44"/>
      <c r="AI50" s="3"/>
      <c r="AJ50" s="3"/>
      <c r="AK50" s="131"/>
      <c r="AL50" s="118">
        <f>O50-AH50+AG50+AK50</f>
        <v>46570.879999999997</v>
      </c>
      <c r="AM50" s="11"/>
      <c r="AN50" s="11">
        <v>46570.879999999997</v>
      </c>
      <c r="AO50" s="11">
        <f t="shared" ref="AO50:AO54" si="8">AM50+AN50</f>
        <v>46570.879999999997</v>
      </c>
      <c r="AP50" s="46"/>
      <c r="AQ50" s="47"/>
      <c r="AR50" s="47"/>
      <c r="AS50" s="48"/>
      <c r="AT50" s="46"/>
      <c r="AU50" s="48"/>
      <c r="AV50" s="3"/>
      <c r="AW50" s="3"/>
      <c r="AX50" s="3"/>
      <c r="AY50" s="4"/>
      <c r="AZ50" s="5"/>
      <c r="BA50" s="4"/>
      <c r="BB50" s="46"/>
      <c r="BC50" s="46"/>
      <c r="BD50" s="46"/>
      <c r="BE50" s="46"/>
      <c r="BF50" s="46"/>
      <c r="BG50" s="46"/>
      <c r="BH50" s="46"/>
      <c r="BI50" s="46"/>
      <c r="BJ50" s="46"/>
      <c r="BK50" s="46"/>
      <c r="BL50" s="46"/>
      <c r="BM50" s="46"/>
    </row>
    <row r="51" spans="1:65" s="2" customFormat="1" ht="76.5" x14ac:dyDescent="0.25">
      <c r="A51" s="8">
        <v>12</v>
      </c>
      <c r="B51" s="49" t="s">
        <v>357</v>
      </c>
      <c r="C51" s="3" t="s">
        <v>359</v>
      </c>
      <c r="D51" s="18" t="s">
        <v>472</v>
      </c>
      <c r="E51" s="3" t="s">
        <v>333</v>
      </c>
      <c r="F51" s="19" t="s">
        <v>663</v>
      </c>
      <c r="G51" s="5">
        <v>13163</v>
      </c>
      <c r="H51" s="49" t="s">
        <v>664</v>
      </c>
      <c r="I51" s="4">
        <v>44567</v>
      </c>
      <c r="J51" s="4">
        <v>44932</v>
      </c>
      <c r="K51" s="8" t="s">
        <v>662</v>
      </c>
      <c r="L51" s="112" t="s">
        <v>584</v>
      </c>
      <c r="M51" s="8" t="s">
        <v>585</v>
      </c>
      <c r="N51" s="9">
        <v>44932</v>
      </c>
      <c r="O51" s="140">
        <v>21688.92</v>
      </c>
      <c r="P51" s="51">
        <v>13452</v>
      </c>
      <c r="Q51" s="9">
        <v>44932</v>
      </c>
      <c r="R51" s="9">
        <v>45291</v>
      </c>
      <c r="S51" s="51">
        <v>106</v>
      </c>
      <c r="T51" s="3" t="s">
        <v>660</v>
      </c>
      <c r="U51" s="21"/>
      <c r="V51" s="21"/>
      <c r="W51" s="9" t="s">
        <v>659</v>
      </c>
      <c r="X51" s="8" t="s">
        <v>139</v>
      </c>
      <c r="Y51" s="22"/>
      <c r="Z51" s="22"/>
      <c r="AA51" s="22"/>
      <c r="AB51" s="110"/>
      <c r="AC51" s="22"/>
      <c r="AD51" s="22"/>
      <c r="AE51" s="22"/>
      <c r="AF51" s="22"/>
      <c r="AG51" s="21"/>
      <c r="AH51" s="21"/>
      <c r="AI51" s="3"/>
      <c r="AJ51" s="3"/>
      <c r="AK51" s="134"/>
      <c r="AL51" s="118">
        <f t="shared" ref="AL51:AL54" si="9">O51-AH51+AG51+AK51</f>
        <v>21688.92</v>
      </c>
      <c r="AM51" s="11"/>
      <c r="AN51" s="11">
        <v>21688.92</v>
      </c>
      <c r="AO51" s="11">
        <f t="shared" si="8"/>
        <v>21688.92</v>
      </c>
      <c r="AP51" s="3"/>
      <c r="AQ51" s="3"/>
      <c r="AR51" s="3"/>
      <c r="AS51" s="3"/>
      <c r="AT51" s="3"/>
      <c r="AU51" s="3"/>
      <c r="AV51" s="3"/>
      <c r="AW51" s="22"/>
      <c r="AX51" s="22"/>
      <c r="AY51" s="22"/>
      <c r="AZ51" s="22"/>
      <c r="BA51" s="22"/>
      <c r="BB51" s="3"/>
      <c r="BC51" s="3"/>
      <c r="BD51" s="3"/>
      <c r="BE51" s="3"/>
      <c r="BF51" s="3"/>
      <c r="BG51" s="3"/>
      <c r="BH51" s="3"/>
      <c r="BI51" s="3"/>
      <c r="BJ51" s="3"/>
      <c r="BK51" s="3"/>
      <c r="BL51" s="3"/>
      <c r="BM51" s="3"/>
    </row>
    <row r="52" spans="1:65" s="2" customFormat="1" ht="76.5" x14ac:dyDescent="0.25">
      <c r="A52" s="8">
        <v>13</v>
      </c>
      <c r="B52" s="3" t="s">
        <v>357</v>
      </c>
      <c r="C52" s="3" t="s">
        <v>359</v>
      </c>
      <c r="D52" s="18" t="s">
        <v>358</v>
      </c>
      <c r="E52" s="3" t="s">
        <v>327</v>
      </c>
      <c r="F52" s="19" t="s">
        <v>365</v>
      </c>
      <c r="G52" s="5">
        <v>13163</v>
      </c>
      <c r="H52" s="3" t="s">
        <v>362</v>
      </c>
      <c r="I52" s="4">
        <v>44587</v>
      </c>
      <c r="J52" s="4">
        <v>44952</v>
      </c>
      <c r="K52" s="8" t="s">
        <v>364</v>
      </c>
      <c r="L52" s="19" t="s">
        <v>354</v>
      </c>
      <c r="M52" s="3" t="s">
        <v>367</v>
      </c>
      <c r="N52" s="4">
        <v>44932</v>
      </c>
      <c r="O52" s="45">
        <v>60013.79</v>
      </c>
      <c r="P52" s="5">
        <v>13452</v>
      </c>
      <c r="Q52" s="4">
        <v>44932</v>
      </c>
      <c r="R52" s="4">
        <v>45291</v>
      </c>
      <c r="S52" s="3">
        <v>106</v>
      </c>
      <c r="T52" s="3">
        <v>870364</v>
      </c>
      <c r="U52" s="21"/>
      <c r="V52" s="21"/>
      <c r="W52" s="8" t="s">
        <v>361</v>
      </c>
      <c r="X52" s="8" t="s">
        <v>139</v>
      </c>
      <c r="Y52" s="3"/>
      <c r="Z52" s="4"/>
      <c r="AA52" s="5"/>
      <c r="AB52" s="8"/>
      <c r="AC52" s="4"/>
      <c r="AD52" s="4"/>
      <c r="AE52" s="6"/>
      <c r="AF52" s="6"/>
      <c r="AG52" s="45"/>
      <c r="AH52" s="44"/>
      <c r="AI52" s="3"/>
      <c r="AJ52" s="3"/>
      <c r="AK52" s="131"/>
      <c r="AL52" s="118">
        <f t="shared" si="9"/>
        <v>60013.79</v>
      </c>
      <c r="AM52" s="11"/>
      <c r="AN52" s="11">
        <v>33013.79</v>
      </c>
      <c r="AO52" s="11">
        <f>AM52+AN52</f>
        <v>33013.79</v>
      </c>
      <c r="AP52" s="46"/>
      <c r="AQ52" s="47"/>
      <c r="AR52" s="47"/>
      <c r="AS52" s="48"/>
      <c r="AT52" s="46"/>
      <c r="AU52" s="48"/>
      <c r="AV52" s="3"/>
      <c r="AW52" s="3"/>
      <c r="AX52" s="3"/>
      <c r="AY52" s="4"/>
      <c r="AZ52" s="5"/>
      <c r="BA52" s="4"/>
      <c r="BB52" s="46"/>
      <c r="BC52" s="46"/>
      <c r="BD52" s="46"/>
      <c r="BE52" s="46"/>
      <c r="BF52" s="46"/>
      <c r="BG52" s="46"/>
      <c r="BH52" s="46"/>
      <c r="BI52" s="46"/>
      <c r="BJ52" s="46"/>
      <c r="BK52" s="46"/>
      <c r="BL52" s="46"/>
      <c r="BM52" s="46"/>
    </row>
    <row r="53" spans="1:65" s="2" customFormat="1" ht="38.25" x14ac:dyDescent="0.25">
      <c r="A53" s="8">
        <v>14</v>
      </c>
      <c r="B53" s="49" t="s">
        <v>357</v>
      </c>
      <c r="C53" s="3">
        <v>210</v>
      </c>
      <c r="D53" s="18" t="s">
        <v>472</v>
      </c>
      <c r="E53" s="3" t="s">
        <v>241</v>
      </c>
      <c r="F53" s="19" t="s">
        <v>473</v>
      </c>
      <c r="G53" s="5">
        <v>13163</v>
      </c>
      <c r="H53" s="52" t="s">
        <v>475</v>
      </c>
      <c r="I53" s="4">
        <v>44587</v>
      </c>
      <c r="J53" s="4">
        <v>44952</v>
      </c>
      <c r="K53" s="8" t="s">
        <v>474</v>
      </c>
      <c r="L53" s="112" t="s">
        <v>457</v>
      </c>
      <c r="M53" s="8" t="s">
        <v>458</v>
      </c>
      <c r="N53" s="9">
        <v>44932</v>
      </c>
      <c r="O53" s="140">
        <v>6114.99</v>
      </c>
      <c r="P53" s="51">
        <v>13452</v>
      </c>
      <c r="Q53" s="9">
        <v>44932</v>
      </c>
      <c r="R53" s="9">
        <v>45291</v>
      </c>
      <c r="S53" s="8">
        <v>106</v>
      </c>
      <c r="T53" s="3">
        <v>870364</v>
      </c>
      <c r="U53" s="21"/>
      <c r="V53" s="21"/>
      <c r="W53" s="9" t="s">
        <v>361</v>
      </c>
      <c r="X53" s="8" t="s">
        <v>139</v>
      </c>
      <c r="Y53" s="22"/>
      <c r="Z53" s="22"/>
      <c r="AA53" s="22"/>
      <c r="AB53" s="110"/>
      <c r="AC53" s="22"/>
      <c r="AD53" s="22"/>
      <c r="AE53" s="22"/>
      <c r="AF53" s="22"/>
      <c r="AG53" s="21"/>
      <c r="AH53" s="21"/>
      <c r="AI53" s="3"/>
      <c r="AJ53" s="3"/>
      <c r="AK53" s="134"/>
      <c r="AL53" s="118">
        <f t="shared" si="9"/>
        <v>6114.99</v>
      </c>
      <c r="AM53" s="11"/>
      <c r="AN53" s="11">
        <v>6114.99</v>
      </c>
      <c r="AO53" s="11">
        <f t="shared" si="8"/>
        <v>6114.99</v>
      </c>
      <c r="AP53" s="3"/>
      <c r="AQ53" s="3"/>
      <c r="AR53" s="3"/>
      <c r="AS53" s="3"/>
      <c r="AT53" s="3"/>
      <c r="AU53" s="3"/>
      <c r="AV53" s="3"/>
      <c r="AW53" s="22"/>
      <c r="AX53" s="22"/>
      <c r="AY53" s="22"/>
      <c r="AZ53" s="22"/>
      <c r="BA53" s="22"/>
      <c r="BB53" s="3"/>
      <c r="BC53" s="3"/>
      <c r="BD53" s="3"/>
      <c r="BE53" s="3"/>
      <c r="BF53" s="3"/>
      <c r="BG53" s="3"/>
      <c r="BH53" s="3"/>
      <c r="BI53" s="3"/>
      <c r="BJ53" s="3"/>
      <c r="BK53" s="3"/>
      <c r="BL53" s="3"/>
      <c r="BM53" s="3"/>
    </row>
    <row r="54" spans="1:65" s="2" customFormat="1" x14ac:dyDescent="0.25">
      <c r="A54" s="159">
        <v>15</v>
      </c>
      <c r="B54" s="161" t="s">
        <v>366</v>
      </c>
      <c r="C54" s="165" t="s">
        <v>450</v>
      </c>
      <c r="D54" s="163" t="s">
        <v>451</v>
      </c>
      <c r="E54" s="165" t="s">
        <v>333</v>
      </c>
      <c r="F54" s="181" t="s">
        <v>452</v>
      </c>
      <c r="G54" s="167">
        <v>13428</v>
      </c>
      <c r="H54" s="165" t="s">
        <v>366</v>
      </c>
      <c r="I54" s="183">
        <v>44937</v>
      </c>
      <c r="J54" s="183">
        <v>45302</v>
      </c>
      <c r="K54" s="159" t="s">
        <v>453</v>
      </c>
      <c r="L54" s="185" t="s">
        <v>454</v>
      </c>
      <c r="M54" s="159" t="s">
        <v>455</v>
      </c>
      <c r="N54" s="171">
        <v>44945</v>
      </c>
      <c r="O54" s="173">
        <v>537149</v>
      </c>
      <c r="P54" s="175">
        <v>13461</v>
      </c>
      <c r="Q54" s="171">
        <v>44945</v>
      </c>
      <c r="R54" s="171">
        <v>45291</v>
      </c>
      <c r="S54" s="159">
        <v>101</v>
      </c>
      <c r="T54" s="165"/>
      <c r="U54" s="177"/>
      <c r="V54" s="177"/>
      <c r="W54" s="171" t="s">
        <v>138</v>
      </c>
      <c r="X54" s="159" t="s">
        <v>139</v>
      </c>
      <c r="Y54" s="187">
        <v>1</v>
      </c>
      <c r="Z54" s="189">
        <v>45310</v>
      </c>
      <c r="AA54" s="191">
        <v>13696</v>
      </c>
      <c r="AB54" s="193" t="s">
        <v>262</v>
      </c>
      <c r="AC54" s="189">
        <v>45310</v>
      </c>
      <c r="AD54" s="189">
        <v>45676</v>
      </c>
      <c r="AE54" s="195">
        <v>0</v>
      </c>
      <c r="AF54" s="195">
        <v>0</v>
      </c>
      <c r="AG54" s="197">
        <v>0</v>
      </c>
      <c r="AH54" s="197">
        <v>0</v>
      </c>
      <c r="AI54" s="187"/>
      <c r="AJ54" s="187"/>
      <c r="AK54" s="199"/>
      <c r="AL54" s="201">
        <f t="shared" si="9"/>
        <v>537149</v>
      </c>
      <c r="AM54" s="169">
        <v>429672.28</v>
      </c>
      <c r="AN54" s="169">
        <v>567037</v>
      </c>
      <c r="AO54" s="169">
        <f t="shared" si="8"/>
        <v>996709.28</v>
      </c>
      <c r="AP54" s="165"/>
      <c r="AQ54" s="165"/>
      <c r="AR54" s="165"/>
      <c r="AS54" s="165"/>
      <c r="AT54" s="165"/>
      <c r="AU54" s="165"/>
      <c r="AV54" s="165"/>
      <c r="AW54" s="179"/>
      <c r="AX54" s="179"/>
      <c r="AY54" s="179"/>
      <c r="AZ54" s="179"/>
      <c r="BA54" s="179"/>
      <c r="BB54" s="165"/>
      <c r="BC54" s="165"/>
      <c r="BD54" s="165"/>
      <c r="BE54" s="165"/>
      <c r="BF54" s="165"/>
      <c r="BG54" s="165"/>
      <c r="BH54" s="165"/>
      <c r="BI54" s="165"/>
      <c r="BJ54" s="165"/>
      <c r="BK54" s="165"/>
      <c r="BL54" s="165"/>
      <c r="BM54" s="165"/>
    </row>
    <row r="55" spans="1:65" s="2" customFormat="1" x14ac:dyDescent="0.25">
      <c r="A55" s="160"/>
      <c r="B55" s="162"/>
      <c r="C55" s="166"/>
      <c r="D55" s="164"/>
      <c r="E55" s="166"/>
      <c r="F55" s="182"/>
      <c r="G55" s="168"/>
      <c r="H55" s="166"/>
      <c r="I55" s="184"/>
      <c r="J55" s="184"/>
      <c r="K55" s="160"/>
      <c r="L55" s="186"/>
      <c r="M55" s="160"/>
      <c r="N55" s="172"/>
      <c r="O55" s="174"/>
      <c r="P55" s="176"/>
      <c r="Q55" s="172"/>
      <c r="R55" s="172"/>
      <c r="S55" s="160"/>
      <c r="T55" s="166"/>
      <c r="U55" s="178"/>
      <c r="V55" s="178"/>
      <c r="W55" s="172"/>
      <c r="X55" s="160"/>
      <c r="Y55" s="188"/>
      <c r="Z55" s="190"/>
      <c r="AA55" s="192"/>
      <c r="AB55" s="194"/>
      <c r="AC55" s="190"/>
      <c r="AD55" s="188"/>
      <c r="AE55" s="196"/>
      <c r="AF55" s="196"/>
      <c r="AG55" s="198"/>
      <c r="AH55" s="198"/>
      <c r="AI55" s="188"/>
      <c r="AJ55" s="188"/>
      <c r="AK55" s="200"/>
      <c r="AL55" s="202"/>
      <c r="AM55" s="170"/>
      <c r="AN55" s="170"/>
      <c r="AO55" s="170"/>
      <c r="AP55" s="166"/>
      <c r="AQ55" s="166"/>
      <c r="AR55" s="166"/>
      <c r="AS55" s="166"/>
      <c r="AT55" s="166"/>
      <c r="AU55" s="166"/>
      <c r="AV55" s="166"/>
      <c r="AW55" s="180"/>
      <c r="AX55" s="180"/>
      <c r="AY55" s="180"/>
      <c r="AZ55" s="180"/>
      <c r="BA55" s="180"/>
      <c r="BB55" s="166"/>
      <c r="BC55" s="166"/>
      <c r="BD55" s="166"/>
      <c r="BE55" s="166"/>
      <c r="BF55" s="166"/>
      <c r="BG55" s="166"/>
      <c r="BH55" s="166"/>
      <c r="BI55" s="166"/>
      <c r="BJ55" s="166"/>
      <c r="BK55" s="166"/>
      <c r="BL55" s="166"/>
      <c r="BM55" s="166"/>
    </row>
    <row r="56" spans="1:65" s="2" customFormat="1" ht="63.75" x14ac:dyDescent="0.25">
      <c r="A56" s="8">
        <v>16</v>
      </c>
      <c r="B56" s="49" t="s">
        <v>366</v>
      </c>
      <c r="C56" s="3" t="s">
        <v>450</v>
      </c>
      <c r="D56" s="18" t="s">
        <v>451</v>
      </c>
      <c r="E56" s="3" t="s">
        <v>333</v>
      </c>
      <c r="F56" s="19" t="s">
        <v>452</v>
      </c>
      <c r="G56" s="5">
        <v>13428</v>
      </c>
      <c r="H56" s="3" t="s">
        <v>366</v>
      </c>
      <c r="I56" s="4">
        <v>44937</v>
      </c>
      <c r="J56" s="4">
        <v>45302</v>
      </c>
      <c r="K56" s="8" t="s">
        <v>456</v>
      </c>
      <c r="L56" s="112" t="s">
        <v>354</v>
      </c>
      <c r="M56" s="8" t="s">
        <v>367</v>
      </c>
      <c r="N56" s="9">
        <v>44945</v>
      </c>
      <c r="O56" s="140">
        <v>634882.6</v>
      </c>
      <c r="P56" s="51">
        <v>13466</v>
      </c>
      <c r="Q56" s="9">
        <v>44945</v>
      </c>
      <c r="R56" s="9">
        <v>45291</v>
      </c>
      <c r="S56" s="8">
        <v>101</v>
      </c>
      <c r="T56" s="3"/>
      <c r="U56" s="21"/>
      <c r="V56" s="21"/>
      <c r="W56" s="9" t="s">
        <v>138</v>
      </c>
      <c r="X56" s="8" t="s">
        <v>139</v>
      </c>
      <c r="Y56" s="25">
        <v>1</v>
      </c>
      <c r="Z56" s="23">
        <v>45310</v>
      </c>
      <c r="AA56" s="24">
        <v>13696</v>
      </c>
      <c r="AB56" s="109" t="s">
        <v>262</v>
      </c>
      <c r="AC56" s="23">
        <v>45310</v>
      </c>
      <c r="AD56" s="23">
        <v>45676</v>
      </c>
      <c r="AE56" s="41">
        <v>0</v>
      </c>
      <c r="AF56" s="41">
        <v>0</v>
      </c>
      <c r="AG56" s="26">
        <v>0</v>
      </c>
      <c r="AH56" s="26">
        <v>0</v>
      </c>
      <c r="AI56" s="3"/>
      <c r="AJ56" s="3"/>
      <c r="AK56" s="134"/>
      <c r="AL56" s="120">
        <f>O56-AH56+AG56+AK56</f>
        <v>634882.6</v>
      </c>
      <c r="AM56" s="53">
        <v>429345.45</v>
      </c>
      <c r="AN56" s="11">
        <v>291383.83</v>
      </c>
      <c r="AO56" s="43">
        <f t="shared" ref="AO56" si="10">AM56+AN56</f>
        <v>720729.28</v>
      </c>
      <c r="AP56" s="3"/>
      <c r="AQ56" s="3"/>
      <c r="AR56" s="3"/>
      <c r="AS56" s="3"/>
      <c r="AT56" s="3"/>
      <c r="AU56" s="3"/>
      <c r="AV56" s="3"/>
      <c r="AW56" s="22"/>
      <c r="AX56" s="22"/>
      <c r="AY56" s="22"/>
      <c r="AZ56" s="22"/>
      <c r="BA56" s="22"/>
      <c r="BB56" s="3"/>
      <c r="BC56" s="3"/>
      <c r="BD56" s="3"/>
      <c r="BE56" s="3"/>
      <c r="BF56" s="3"/>
      <c r="BG56" s="3"/>
      <c r="BH56" s="3"/>
      <c r="BI56" s="3"/>
      <c r="BJ56" s="3"/>
      <c r="BK56" s="3"/>
      <c r="BL56" s="3"/>
      <c r="BM56" s="3"/>
    </row>
    <row r="57" spans="1:65" s="2" customFormat="1" ht="38.25" x14ac:dyDescent="0.25">
      <c r="A57" s="8">
        <v>17</v>
      </c>
      <c r="B57" s="49" t="s">
        <v>615</v>
      </c>
      <c r="C57" s="18" t="s">
        <v>616</v>
      </c>
      <c r="D57" s="18" t="s">
        <v>617</v>
      </c>
      <c r="E57" s="18" t="s">
        <v>333</v>
      </c>
      <c r="F57" s="19" t="s">
        <v>618</v>
      </c>
      <c r="G57" s="5">
        <v>13481</v>
      </c>
      <c r="H57" s="18" t="s">
        <v>474</v>
      </c>
      <c r="I57" s="18" t="s">
        <v>619</v>
      </c>
      <c r="J57" s="18" t="s">
        <v>620</v>
      </c>
      <c r="K57" s="8" t="s">
        <v>621</v>
      </c>
      <c r="L57" s="112" t="s">
        <v>622</v>
      </c>
      <c r="M57" s="8" t="s">
        <v>623</v>
      </c>
      <c r="N57" s="9">
        <v>45034</v>
      </c>
      <c r="O57" s="140">
        <v>7250</v>
      </c>
      <c r="P57" s="51">
        <v>13518</v>
      </c>
      <c r="Q57" s="9">
        <v>45034</v>
      </c>
      <c r="R57" s="9">
        <v>45292</v>
      </c>
      <c r="S57" s="3">
        <v>101</v>
      </c>
      <c r="T57" s="3"/>
      <c r="U57" s="21"/>
      <c r="V57" s="21"/>
      <c r="W57" s="8" t="s">
        <v>481</v>
      </c>
      <c r="X57" s="8" t="s">
        <v>139</v>
      </c>
      <c r="Y57" s="22"/>
      <c r="Z57" s="22"/>
      <c r="AA57" s="22"/>
      <c r="AB57" s="110"/>
      <c r="AC57" s="22"/>
      <c r="AD57" s="22"/>
      <c r="AE57" s="22"/>
      <c r="AF57" s="22"/>
      <c r="AG57" s="21"/>
      <c r="AH57" s="21"/>
      <c r="AI57" s="3"/>
      <c r="AJ57" s="3"/>
      <c r="AK57" s="134"/>
      <c r="AL57" s="120">
        <f>O57-AH57+AG57+AK57</f>
        <v>7250</v>
      </c>
      <c r="AM57" s="22"/>
      <c r="AN57" s="27">
        <v>6144.8</v>
      </c>
      <c r="AO57" s="43">
        <f>AM57+AN57</f>
        <v>6144.8</v>
      </c>
      <c r="AP57" s="3"/>
      <c r="AQ57" s="3"/>
      <c r="AR57" s="3"/>
      <c r="AS57" s="3"/>
      <c r="AT57" s="3"/>
      <c r="AU57" s="3"/>
      <c r="AV57" s="3"/>
      <c r="AW57" s="3"/>
      <c r="AX57" s="22"/>
      <c r="AY57" s="4"/>
      <c r="AZ57" s="5"/>
      <c r="BA57" s="4"/>
      <c r="BB57" s="3"/>
      <c r="BC57" s="3"/>
      <c r="BD57" s="3"/>
      <c r="BE57" s="3"/>
      <c r="BF57" s="3"/>
      <c r="BG57" s="3"/>
      <c r="BH57" s="3"/>
      <c r="BI57" s="3"/>
      <c r="BJ57" s="3"/>
      <c r="BK57" s="3"/>
      <c r="BL57" s="3"/>
      <c r="BM57" s="3"/>
    </row>
    <row r="58" spans="1:65" s="2" customFormat="1" ht="76.5" x14ac:dyDescent="0.25">
      <c r="A58" s="8">
        <v>18</v>
      </c>
      <c r="B58" s="49" t="s">
        <v>645</v>
      </c>
      <c r="C58" s="3" t="s">
        <v>647</v>
      </c>
      <c r="D58" s="18" t="s">
        <v>648</v>
      </c>
      <c r="E58" s="3" t="s">
        <v>333</v>
      </c>
      <c r="F58" s="19" t="s">
        <v>649</v>
      </c>
      <c r="G58" s="5">
        <v>13411</v>
      </c>
      <c r="H58" s="3" t="s">
        <v>456</v>
      </c>
      <c r="I58" s="4">
        <v>45033</v>
      </c>
      <c r="J58" s="4">
        <v>45399</v>
      </c>
      <c r="K58" s="8" t="s">
        <v>646</v>
      </c>
      <c r="L58" s="112" t="s">
        <v>582</v>
      </c>
      <c r="M58" s="8" t="s">
        <v>583</v>
      </c>
      <c r="N58" s="9">
        <v>45036</v>
      </c>
      <c r="O58" s="140">
        <v>23882.29</v>
      </c>
      <c r="P58" s="51">
        <v>13521</v>
      </c>
      <c r="Q58" s="9">
        <v>45036</v>
      </c>
      <c r="R58" s="9">
        <v>45657</v>
      </c>
      <c r="S58" s="51">
        <v>101</v>
      </c>
      <c r="T58" s="3"/>
      <c r="U58" s="21"/>
      <c r="V58" s="21"/>
      <c r="W58" s="9" t="s">
        <v>481</v>
      </c>
      <c r="X58" s="8" t="s">
        <v>139</v>
      </c>
      <c r="Y58" s="22"/>
      <c r="Z58" s="22"/>
      <c r="AA58" s="22"/>
      <c r="AB58" s="110"/>
      <c r="AC58" s="22"/>
      <c r="AD58" s="22"/>
      <c r="AE58" s="22"/>
      <c r="AF58" s="22"/>
      <c r="AG58" s="21"/>
      <c r="AH58" s="21"/>
      <c r="AI58" s="3"/>
      <c r="AJ58" s="3"/>
      <c r="AK58" s="134"/>
      <c r="AL58" s="120">
        <f t="shared" ref="AL58:AL121" si="11">O58-AH58+AG58+AK58</f>
        <v>23882.29</v>
      </c>
      <c r="AM58" s="11"/>
      <c r="AN58" s="11">
        <v>8510.81</v>
      </c>
      <c r="AO58" s="43">
        <f>AM58+AN58</f>
        <v>8510.81</v>
      </c>
      <c r="AP58" s="3"/>
      <c r="AQ58" s="3"/>
      <c r="AR58" s="3"/>
      <c r="AS58" s="3"/>
      <c r="AT58" s="3"/>
      <c r="AU58" s="3"/>
      <c r="AV58" s="3"/>
      <c r="AW58" s="22"/>
      <c r="AX58" s="22"/>
      <c r="AY58" s="22"/>
      <c r="AZ58" s="22"/>
      <c r="BA58" s="22"/>
      <c r="BB58" s="3"/>
      <c r="BC58" s="3"/>
      <c r="BD58" s="3"/>
      <c r="BE58" s="3"/>
      <c r="BF58" s="3"/>
      <c r="BG58" s="3"/>
      <c r="BH58" s="3"/>
      <c r="BI58" s="3"/>
      <c r="BJ58" s="3"/>
      <c r="BK58" s="3"/>
      <c r="BL58" s="3"/>
      <c r="BM58" s="3"/>
    </row>
    <row r="59" spans="1:65" s="2" customFormat="1" ht="38.25" x14ac:dyDescent="0.25">
      <c r="A59" s="8">
        <v>19</v>
      </c>
      <c r="B59" s="49" t="s">
        <v>635</v>
      </c>
      <c r="C59" s="3" t="s">
        <v>638</v>
      </c>
      <c r="D59" s="18" t="s">
        <v>634</v>
      </c>
      <c r="E59" s="3" t="s">
        <v>333</v>
      </c>
      <c r="F59" s="19" t="s">
        <v>636</v>
      </c>
      <c r="G59" s="5">
        <v>13390</v>
      </c>
      <c r="H59" s="3"/>
      <c r="I59" s="4"/>
      <c r="J59" s="4"/>
      <c r="K59" s="8" t="s">
        <v>633</v>
      </c>
      <c r="L59" s="19" t="s">
        <v>578</v>
      </c>
      <c r="M59" s="8" t="s">
        <v>579</v>
      </c>
      <c r="N59" s="9">
        <v>45055</v>
      </c>
      <c r="O59" s="140">
        <v>12812.8</v>
      </c>
      <c r="P59" s="51">
        <v>13534</v>
      </c>
      <c r="Q59" s="9">
        <v>45055</v>
      </c>
      <c r="R59" s="9">
        <v>45291</v>
      </c>
      <c r="S59" s="51">
        <v>101</v>
      </c>
      <c r="T59" s="3"/>
      <c r="U59" s="21"/>
      <c r="V59" s="21"/>
      <c r="W59" s="9" t="s">
        <v>481</v>
      </c>
      <c r="X59" s="8" t="s">
        <v>139</v>
      </c>
      <c r="Y59" s="22"/>
      <c r="Z59" s="22"/>
      <c r="AA59" s="22"/>
      <c r="AB59" s="110"/>
      <c r="AC59" s="22"/>
      <c r="AD59" s="22"/>
      <c r="AE59" s="22"/>
      <c r="AF59" s="22"/>
      <c r="AG59" s="21"/>
      <c r="AH59" s="21"/>
      <c r="AI59" s="3"/>
      <c r="AJ59" s="3"/>
      <c r="AK59" s="134"/>
      <c r="AL59" s="120">
        <f t="shared" si="11"/>
        <v>12812.8</v>
      </c>
      <c r="AM59" s="11"/>
      <c r="AN59" s="11">
        <v>12812.8</v>
      </c>
      <c r="AO59" s="43">
        <f t="shared" ref="AO59:AO61" si="12">AM59+AN59</f>
        <v>12812.8</v>
      </c>
      <c r="AP59" s="3" t="s">
        <v>474</v>
      </c>
      <c r="AQ59" s="4">
        <v>44986</v>
      </c>
      <c r="AR59" s="4">
        <v>45352</v>
      </c>
      <c r="AS59" s="5">
        <v>13486</v>
      </c>
      <c r="AT59" s="3" t="s">
        <v>637</v>
      </c>
      <c r="AU59" s="5">
        <v>13486</v>
      </c>
      <c r="AV59" s="3"/>
      <c r="AW59" s="22"/>
      <c r="AX59" s="22"/>
      <c r="AY59" s="22"/>
      <c r="AZ59" s="22"/>
      <c r="BA59" s="22"/>
      <c r="BB59" s="3"/>
      <c r="BC59" s="3"/>
      <c r="BD59" s="3"/>
      <c r="BE59" s="3"/>
      <c r="BF59" s="3"/>
      <c r="BG59" s="3"/>
      <c r="BH59" s="3"/>
      <c r="BI59" s="3"/>
      <c r="BJ59" s="3"/>
      <c r="BK59" s="3"/>
      <c r="BL59" s="3"/>
      <c r="BM59" s="3"/>
    </row>
    <row r="60" spans="1:65" ht="38.25" x14ac:dyDescent="0.25">
      <c r="A60" s="8">
        <v>20</v>
      </c>
      <c r="B60" s="49" t="s">
        <v>319</v>
      </c>
      <c r="C60" s="3" t="s">
        <v>320</v>
      </c>
      <c r="D60" s="18" t="s">
        <v>321</v>
      </c>
      <c r="E60" s="3" t="s">
        <v>241</v>
      </c>
      <c r="F60" s="19" t="s">
        <v>322</v>
      </c>
      <c r="G60" s="5">
        <v>13482</v>
      </c>
      <c r="H60" s="18" t="s">
        <v>323</v>
      </c>
      <c r="I60" s="4">
        <v>45055</v>
      </c>
      <c r="J60" s="4">
        <v>45421</v>
      </c>
      <c r="K60" s="8" t="s">
        <v>324</v>
      </c>
      <c r="L60" s="112" t="s">
        <v>325</v>
      </c>
      <c r="M60" s="8" t="s">
        <v>326</v>
      </c>
      <c r="N60" s="9">
        <v>45057</v>
      </c>
      <c r="O60" s="140">
        <v>3164012.75</v>
      </c>
      <c r="P60" s="51">
        <v>13533</v>
      </c>
      <c r="Q60" s="9">
        <v>45057</v>
      </c>
      <c r="R60" s="9">
        <v>45291</v>
      </c>
      <c r="S60" s="8">
        <v>101</v>
      </c>
      <c r="T60" s="3"/>
      <c r="U60" s="21"/>
      <c r="V60" s="21"/>
      <c r="W60" s="9" t="s">
        <v>138</v>
      </c>
      <c r="X60" s="8" t="s">
        <v>139</v>
      </c>
      <c r="Y60" s="25">
        <v>1</v>
      </c>
      <c r="Z60" s="23">
        <v>45405</v>
      </c>
      <c r="AA60" s="24">
        <v>13772</v>
      </c>
      <c r="AB60" s="109" t="s">
        <v>262</v>
      </c>
      <c r="AC60" s="23">
        <v>45405</v>
      </c>
      <c r="AD60" s="23">
        <v>45770</v>
      </c>
      <c r="AE60" s="41">
        <v>0</v>
      </c>
      <c r="AF60" s="41">
        <v>0</v>
      </c>
      <c r="AG60" s="26">
        <v>0</v>
      </c>
      <c r="AH60" s="26">
        <v>0</v>
      </c>
      <c r="AI60" s="25"/>
      <c r="AJ60" s="25"/>
      <c r="AK60" s="135"/>
      <c r="AL60" s="120">
        <f t="shared" si="11"/>
        <v>3164012.75</v>
      </c>
      <c r="AM60" s="11">
        <v>525057.42000000004</v>
      </c>
      <c r="AN60" s="11">
        <v>1051637.74</v>
      </c>
      <c r="AO60" s="43">
        <f t="shared" si="12"/>
        <v>1576695.1600000001</v>
      </c>
      <c r="AP60" s="3"/>
      <c r="AQ60" s="3"/>
      <c r="AR60" s="3"/>
      <c r="AS60" s="3"/>
      <c r="AT60" s="3"/>
      <c r="AU60" s="3"/>
      <c r="AV60" s="3"/>
      <c r="AW60" s="3"/>
      <c r="AX60" s="22"/>
      <c r="AY60" s="22"/>
      <c r="AZ60" s="22"/>
      <c r="BA60" s="22"/>
      <c r="BB60" s="3"/>
      <c r="BC60" s="3"/>
      <c r="BD60" s="3"/>
      <c r="BE60" s="3"/>
      <c r="BF60" s="3"/>
      <c r="BG60" s="3"/>
      <c r="BH60" s="3"/>
      <c r="BI60" s="3"/>
      <c r="BJ60" s="3"/>
      <c r="BK60" s="3"/>
      <c r="BL60" s="3"/>
      <c r="BM60" s="3"/>
    </row>
    <row r="61" spans="1:65" x14ac:dyDescent="0.25">
      <c r="A61" s="159">
        <v>21</v>
      </c>
      <c r="B61" s="161" t="s">
        <v>319</v>
      </c>
      <c r="C61" s="163" t="s">
        <v>320</v>
      </c>
      <c r="D61" s="163" t="s">
        <v>836</v>
      </c>
      <c r="E61" s="163" t="s">
        <v>333</v>
      </c>
      <c r="F61" s="165" t="s">
        <v>837</v>
      </c>
      <c r="G61" s="167">
        <v>13474</v>
      </c>
      <c r="H61" s="163" t="s">
        <v>323</v>
      </c>
      <c r="I61" s="163" t="s">
        <v>838</v>
      </c>
      <c r="J61" s="163" t="s">
        <v>838</v>
      </c>
      <c r="K61" s="159" t="s">
        <v>839</v>
      </c>
      <c r="L61" s="159" t="s">
        <v>840</v>
      </c>
      <c r="M61" s="159" t="s">
        <v>841</v>
      </c>
      <c r="N61" s="171">
        <v>45057</v>
      </c>
      <c r="O61" s="173">
        <v>49607.83</v>
      </c>
      <c r="P61" s="175">
        <v>13533</v>
      </c>
      <c r="Q61" s="171">
        <v>45057</v>
      </c>
      <c r="R61" s="171">
        <v>45291</v>
      </c>
      <c r="S61" s="165">
        <v>101</v>
      </c>
      <c r="T61" s="165"/>
      <c r="U61" s="177"/>
      <c r="V61" s="177"/>
      <c r="W61" s="171" t="s">
        <v>138</v>
      </c>
      <c r="X61" s="8" t="s">
        <v>139</v>
      </c>
      <c r="Y61" s="25">
        <v>1</v>
      </c>
      <c r="Z61" s="23">
        <v>45260</v>
      </c>
      <c r="AA61" s="24">
        <v>13677</v>
      </c>
      <c r="AB61" s="109" t="s">
        <v>567</v>
      </c>
      <c r="AC61" s="23">
        <v>45260</v>
      </c>
      <c r="AD61" s="25"/>
      <c r="AE61" s="25">
        <v>20</v>
      </c>
      <c r="AF61" s="25"/>
      <c r="AG61" s="26">
        <v>7763.57</v>
      </c>
      <c r="AH61" s="26"/>
      <c r="AI61" s="25"/>
      <c r="AJ61" s="54"/>
      <c r="AK61" s="136">
        <v>46581.42</v>
      </c>
      <c r="AL61" s="120">
        <f t="shared" si="11"/>
        <v>103952.82</v>
      </c>
      <c r="AM61" s="169">
        <v>45099.3</v>
      </c>
      <c r="AN61" s="169">
        <v>43242.33</v>
      </c>
      <c r="AO61" s="169">
        <f t="shared" si="12"/>
        <v>88341.63</v>
      </c>
      <c r="AP61" s="165"/>
      <c r="AQ61" s="165"/>
      <c r="AR61" s="165"/>
      <c r="AS61" s="165"/>
      <c r="AT61" s="165"/>
      <c r="AU61" s="165"/>
      <c r="AV61" s="165"/>
      <c r="AW61" s="165"/>
      <c r="AX61" s="179"/>
      <c r="AY61" s="179"/>
      <c r="AZ61" s="179"/>
      <c r="BA61" s="179"/>
      <c r="BB61" s="165"/>
      <c r="BC61" s="165"/>
      <c r="BD61" s="165"/>
      <c r="BE61" s="165"/>
      <c r="BF61" s="165"/>
      <c r="BG61" s="165"/>
      <c r="BH61" s="165"/>
      <c r="BI61" s="165"/>
      <c r="BJ61" s="165"/>
      <c r="BK61" s="165"/>
      <c r="BL61" s="165"/>
      <c r="BM61" s="165"/>
    </row>
    <row r="62" spans="1:65" x14ac:dyDescent="0.25">
      <c r="A62" s="160"/>
      <c r="B62" s="162"/>
      <c r="C62" s="164"/>
      <c r="D62" s="164"/>
      <c r="E62" s="164"/>
      <c r="F62" s="166"/>
      <c r="G62" s="168"/>
      <c r="H62" s="164"/>
      <c r="I62" s="164"/>
      <c r="J62" s="164"/>
      <c r="K62" s="160"/>
      <c r="L62" s="160"/>
      <c r="M62" s="160"/>
      <c r="N62" s="172"/>
      <c r="O62" s="174"/>
      <c r="P62" s="176"/>
      <c r="Q62" s="172"/>
      <c r="R62" s="172"/>
      <c r="S62" s="166"/>
      <c r="T62" s="166"/>
      <c r="U62" s="178"/>
      <c r="V62" s="178"/>
      <c r="W62" s="172"/>
      <c r="X62" s="8" t="s">
        <v>567</v>
      </c>
      <c r="Y62" s="25">
        <v>2</v>
      </c>
      <c r="Z62" s="23">
        <v>45405</v>
      </c>
      <c r="AA62" s="24">
        <v>13772</v>
      </c>
      <c r="AB62" s="109" t="s">
        <v>262</v>
      </c>
      <c r="AC62" s="23">
        <v>45405</v>
      </c>
      <c r="AD62" s="23">
        <v>45770</v>
      </c>
      <c r="AE62" s="25"/>
      <c r="AF62" s="25"/>
      <c r="AG62" s="26"/>
      <c r="AH62" s="26"/>
      <c r="AI62" s="25"/>
      <c r="AJ62" s="25"/>
      <c r="AK62" s="135"/>
      <c r="AL62" s="120">
        <f t="shared" si="11"/>
        <v>0</v>
      </c>
      <c r="AM62" s="170"/>
      <c r="AN62" s="170"/>
      <c r="AO62" s="170"/>
      <c r="AP62" s="166"/>
      <c r="AQ62" s="166"/>
      <c r="AR62" s="166"/>
      <c r="AS62" s="166"/>
      <c r="AT62" s="166"/>
      <c r="AU62" s="166"/>
      <c r="AV62" s="166"/>
      <c r="AW62" s="166"/>
      <c r="AX62" s="180"/>
      <c r="AY62" s="180"/>
      <c r="AZ62" s="180"/>
      <c r="BA62" s="180"/>
      <c r="BB62" s="166"/>
      <c r="BC62" s="166"/>
      <c r="BD62" s="166"/>
      <c r="BE62" s="166"/>
      <c r="BF62" s="166"/>
      <c r="BG62" s="166"/>
      <c r="BH62" s="166"/>
      <c r="BI62" s="166"/>
      <c r="BJ62" s="166"/>
      <c r="BK62" s="166"/>
      <c r="BL62" s="166"/>
      <c r="BM62" s="166"/>
    </row>
    <row r="63" spans="1:65" s="2" customFormat="1" ht="63.75" x14ac:dyDescent="0.25">
      <c r="A63" s="8">
        <v>22</v>
      </c>
      <c r="B63" s="49" t="s">
        <v>883</v>
      </c>
      <c r="C63" s="3" t="s">
        <v>882</v>
      </c>
      <c r="D63" s="18" t="s">
        <v>884</v>
      </c>
      <c r="E63" s="3" t="s">
        <v>241</v>
      </c>
      <c r="F63" s="19" t="s">
        <v>881</v>
      </c>
      <c r="G63" s="5">
        <v>13262</v>
      </c>
      <c r="H63" s="3" t="s">
        <v>885</v>
      </c>
      <c r="I63" s="4" t="s">
        <v>887</v>
      </c>
      <c r="J63" s="4">
        <v>45085</v>
      </c>
      <c r="K63" s="8" t="s">
        <v>880</v>
      </c>
      <c r="L63" s="112" t="s">
        <v>843</v>
      </c>
      <c r="M63" s="8" t="s">
        <v>886</v>
      </c>
      <c r="N63" s="9">
        <v>45084</v>
      </c>
      <c r="O63" s="140">
        <v>19750</v>
      </c>
      <c r="P63" s="51">
        <v>13591</v>
      </c>
      <c r="Q63" s="9">
        <v>45084</v>
      </c>
      <c r="R63" s="9">
        <v>45450</v>
      </c>
      <c r="S63" s="51">
        <v>1700</v>
      </c>
      <c r="T63" s="3"/>
      <c r="U63" s="21"/>
      <c r="V63" s="21"/>
      <c r="W63" s="8" t="s">
        <v>138</v>
      </c>
      <c r="X63" s="8"/>
      <c r="Y63" s="22"/>
      <c r="Z63" s="22"/>
      <c r="AA63" s="22"/>
      <c r="AB63" s="110"/>
      <c r="AC63" s="22"/>
      <c r="AD63" s="22"/>
      <c r="AE63" s="22"/>
      <c r="AF63" s="22"/>
      <c r="AG63" s="21"/>
      <c r="AH63" s="21"/>
      <c r="AI63" s="3"/>
      <c r="AJ63" s="3"/>
      <c r="AK63" s="134"/>
      <c r="AL63" s="120">
        <f t="shared" si="11"/>
        <v>19750</v>
      </c>
      <c r="AM63" s="11"/>
      <c r="AN63" s="50">
        <v>9875</v>
      </c>
      <c r="AO63" s="50">
        <f>AM63+AN63</f>
        <v>9875</v>
      </c>
      <c r="AP63" s="3"/>
      <c r="AQ63" s="3"/>
      <c r="AR63" s="3"/>
      <c r="AS63" s="3"/>
      <c r="AT63" s="3"/>
      <c r="AU63" s="3"/>
      <c r="AV63" s="3"/>
      <c r="AW63" s="3"/>
      <c r="AX63" s="5"/>
      <c r="AY63" s="4"/>
      <c r="AZ63" s="5"/>
      <c r="BA63" s="4"/>
      <c r="BB63" s="3"/>
      <c r="BC63" s="3"/>
      <c r="BD63" s="3"/>
      <c r="BE63" s="3"/>
      <c r="BF63" s="3"/>
      <c r="BG63" s="3"/>
      <c r="BH63" s="3"/>
      <c r="BI63" s="3"/>
      <c r="BJ63" s="3"/>
      <c r="BK63" s="3"/>
      <c r="BL63" s="3"/>
      <c r="BM63" s="3"/>
    </row>
    <row r="64" spans="1:65" s="2" customFormat="1" ht="38.25" x14ac:dyDescent="0.25">
      <c r="A64" s="8">
        <v>23</v>
      </c>
      <c r="B64" s="49" t="s">
        <v>373</v>
      </c>
      <c r="C64" s="3" t="s">
        <v>468</v>
      </c>
      <c r="D64" s="18" t="s">
        <v>469</v>
      </c>
      <c r="E64" s="3" t="s">
        <v>241</v>
      </c>
      <c r="F64" s="19" t="s">
        <v>470</v>
      </c>
      <c r="G64" s="5">
        <v>13452</v>
      </c>
      <c r="H64" s="3" t="s">
        <v>364</v>
      </c>
      <c r="I64" s="4">
        <v>45007</v>
      </c>
      <c r="J64" s="4">
        <v>45373</v>
      </c>
      <c r="K64" s="8" t="s">
        <v>657</v>
      </c>
      <c r="L64" s="112" t="s">
        <v>589</v>
      </c>
      <c r="M64" s="8" t="s">
        <v>590</v>
      </c>
      <c r="N64" s="9">
        <v>45131</v>
      </c>
      <c r="O64" s="140">
        <v>2699.93</v>
      </c>
      <c r="P64" s="51">
        <v>13582</v>
      </c>
      <c r="Q64" s="9">
        <v>45131</v>
      </c>
      <c r="R64" s="9">
        <v>45291</v>
      </c>
      <c r="S64" s="55" t="s">
        <v>658</v>
      </c>
      <c r="T64" s="3" t="s">
        <v>660</v>
      </c>
      <c r="U64" s="26">
        <v>2605.67</v>
      </c>
      <c r="V64" s="26">
        <v>94.26</v>
      </c>
      <c r="W64" s="9" t="s">
        <v>659</v>
      </c>
      <c r="X64" s="8" t="s">
        <v>139</v>
      </c>
      <c r="Y64" s="22"/>
      <c r="Z64" s="22"/>
      <c r="AA64" s="22"/>
      <c r="AB64" s="110"/>
      <c r="AC64" s="22"/>
      <c r="AD64" s="22"/>
      <c r="AE64" s="22"/>
      <c r="AF64" s="22"/>
      <c r="AG64" s="21"/>
      <c r="AH64" s="21"/>
      <c r="AI64" s="3"/>
      <c r="AJ64" s="3"/>
      <c r="AK64" s="134"/>
      <c r="AL64" s="120">
        <f t="shared" si="11"/>
        <v>2699.93</v>
      </c>
      <c r="AM64" s="11"/>
      <c r="AN64" s="11">
        <v>2699.93</v>
      </c>
      <c r="AO64" s="50">
        <f t="shared" ref="AO64:AO127" si="13">AM64+AN64</f>
        <v>2699.93</v>
      </c>
      <c r="AP64" s="3"/>
      <c r="AQ64" s="3"/>
      <c r="AR64" s="3"/>
      <c r="AS64" s="3"/>
      <c r="AT64" s="3"/>
      <c r="AU64" s="3"/>
      <c r="AV64" s="3"/>
      <c r="AW64" s="22"/>
      <c r="AX64" s="22"/>
      <c r="AY64" s="22"/>
      <c r="AZ64" s="22"/>
      <c r="BA64" s="22"/>
      <c r="BB64" s="3"/>
      <c r="BC64" s="3"/>
      <c r="BD64" s="3"/>
      <c r="BE64" s="3"/>
      <c r="BF64" s="3"/>
      <c r="BG64" s="3"/>
      <c r="BH64" s="3"/>
      <c r="BI64" s="3"/>
      <c r="BJ64" s="3"/>
      <c r="BK64" s="3"/>
      <c r="BL64" s="3"/>
      <c r="BM64" s="3"/>
    </row>
    <row r="65" spans="1:65" s="2" customFormat="1" ht="38.25" x14ac:dyDescent="0.25">
      <c r="A65" s="8">
        <v>24</v>
      </c>
      <c r="B65" s="49" t="s">
        <v>373</v>
      </c>
      <c r="C65" s="3" t="s">
        <v>468</v>
      </c>
      <c r="D65" s="18" t="s">
        <v>469</v>
      </c>
      <c r="E65" s="3" t="s">
        <v>241</v>
      </c>
      <c r="F65" s="19" t="s">
        <v>470</v>
      </c>
      <c r="G65" s="5">
        <v>13452</v>
      </c>
      <c r="H65" s="3" t="s">
        <v>364</v>
      </c>
      <c r="I65" s="4">
        <v>45007</v>
      </c>
      <c r="J65" s="4">
        <v>45373</v>
      </c>
      <c r="K65" s="8" t="s">
        <v>471</v>
      </c>
      <c r="L65" s="112" t="s">
        <v>459</v>
      </c>
      <c r="M65" s="8" t="s">
        <v>425</v>
      </c>
      <c r="N65" s="9">
        <v>45131</v>
      </c>
      <c r="O65" s="140">
        <v>10248</v>
      </c>
      <c r="P65" s="51">
        <v>13582</v>
      </c>
      <c r="Q65" s="9">
        <v>45131</v>
      </c>
      <c r="R65" s="9">
        <v>45657</v>
      </c>
      <c r="S65" s="8">
        <v>106</v>
      </c>
      <c r="T65" s="3">
        <v>870364</v>
      </c>
      <c r="U65" s="21"/>
      <c r="V65" s="21"/>
      <c r="W65" s="9" t="s">
        <v>361</v>
      </c>
      <c r="X65" s="8" t="s">
        <v>139</v>
      </c>
      <c r="Y65" s="22"/>
      <c r="Z65" s="22"/>
      <c r="AA65" s="22"/>
      <c r="AB65" s="110"/>
      <c r="AC65" s="22"/>
      <c r="AD65" s="22"/>
      <c r="AE65" s="22"/>
      <c r="AF65" s="22"/>
      <c r="AG65" s="21"/>
      <c r="AH65" s="21"/>
      <c r="AI65" s="3"/>
      <c r="AJ65" s="3"/>
      <c r="AK65" s="134"/>
      <c r="AL65" s="120">
        <f t="shared" si="11"/>
        <v>10248</v>
      </c>
      <c r="AM65" s="11"/>
      <c r="AN65" s="11">
        <v>10248</v>
      </c>
      <c r="AO65" s="50">
        <f t="shared" si="13"/>
        <v>10248</v>
      </c>
      <c r="AP65" s="3"/>
      <c r="AQ65" s="3"/>
      <c r="AR65" s="3"/>
      <c r="AS65" s="3"/>
      <c r="AT65" s="3"/>
      <c r="AU65" s="3"/>
      <c r="AV65" s="3"/>
      <c r="AW65" s="22"/>
      <c r="AX65" s="22"/>
      <c r="AY65" s="22"/>
      <c r="AZ65" s="22"/>
      <c r="BA65" s="22"/>
      <c r="BB65" s="3"/>
      <c r="BC65" s="3"/>
      <c r="BD65" s="3"/>
      <c r="BE65" s="3"/>
      <c r="BF65" s="3"/>
      <c r="BG65" s="3"/>
      <c r="BH65" s="3"/>
      <c r="BI65" s="3"/>
      <c r="BJ65" s="3"/>
      <c r="BK65" s="3"/>
      <c r="BL65" s="3"/>
      <c r="BM65" s="3"/>
    </row>
    <row r="66" spans="1:65" s="2" customFormat="1" ht="76.5" x14ac:dyDescent="0.25">
      <c r="A66" s="8">
        <v>25</v>
      </c>
      <c r="B66" s="3" t="s">
        <v>373</v>
      </c>
      <c r="C66" s="3" t="s">
        <v>374</v>
      </c>
      <c r="D66" s="18" t="s">
        <v>375</v>
      </c>
      <c r="E66" s="3" t="s">
        <v>327</v>
      </c>
      <c r="F66" s="19" t="s">
        <v>376</v>
      </c>
      <c r="G66" s="5">
        <v>13452</v>
      </c>
      <c r="H66" s="3" t="s">
        <v>364</v>
      </c>
      <c r="I66" s="4">
        <v>45007</v>
      </c>
      <c r="J66" s="4">
        <v>45373</v>
      </c>
      <c r="K66" s="8" t="s">
        <v>372</v>
      </c>
      <c r="L66" s="19" t="s">
        <v>370</v>
      </c>
      <c r="M66" s="3" t="s">
        <v>371</v>
      </c>
      <c r="N66" s="4">
        <v>45131</v>
      </c>
      <c r="O66" s="45">
        <v>5697.73</v>
      </c>
      <c r="P66" s="5">
        <v>13582</v>
      </c>
      <c r="Q66" s="4">
        <v>45131</v>
      </c>
      <c r="R66" s="4">
        <v>45291</v>
      </c>
      <c r="S66" s="3">
        <v>106</v>
      </c>
      <c r="T66" s="3">
        <v>870364</v>
      </c>
      <c r="U66" s="21"/>
      <c r="V66" s="26"/>
      <c r="W66" s="8" t="s">
        <v>361</v>
      </c>
      <c r="X66" s="8" t="s">
        <v>139</v>
      </c>
      <c r="Y66" s="3"/>
      <c r="Z66" s="4"/>
      <c r="AA66" s="5"/>
      <c r="AB66" s="8"/>
      <c r="AC66" s="4"/>
      <c r="AD66" s="4"/>
      <c r="AE66" s="6"/>
      <c r="AF66" s="6"/>
      <c r="AG66" s="45"/>
      <c r="AH66" s="44"/>
      <c r="AI66" s="3"/>
      <c r="AJ66" s="3"/>
      <c r="AK66" s="131"/>
      <c r="AL66" s="120">
        <f t="shared" si="11"/>
        <v>5697.73</v>
      </c>
      <c r="AM66" s="11"/>
      <c r="AN66" s="11">
        <v>5697.73</v>
      </c>
      <c r="AO66" s="50">
        <f t="shared" si="13"/>
        <v>5697.73</v>
      </c>
      <c r="AP66" s="46"/>
      <c r="AQ66" s="47"/>
      <c r="AR66" s="47"/>
      <c r="AS66" s="48"/>
      <c r="AT66" s="46"/>
      <c r="AU66" s="48"/>
      <c r="AV66" s="3"/>
      <c r="AW66" s="3"/>
      <c r="AX66" s="3"/>
      <c r="AY66" s="4"/>
      <c r="AZ66" s="5"/>
      <c r="BA66" s="4"/>
      <c r="BB66" s="46"/>
      <c r="BC66" s="46"/>
      <c r="BD66" s="46"/>
      <c r="BE66" s="46"/>
      <c r="BF66" s="46"/>
      <c r="BG66" s="46"/>
      <c r="BH66" s="46"/>
      <c r="BI66" s="46"/>
      <c r="BJ66" s="46"/>
      <c r="BK66" s="46"/>
      <c r="BL66" s="46"/>
      <c r="BM66" s="46"/>
    </row>
    <row r="67" spans="1:65" s="2" customFormat="1" ht="38.25" x14ac:dyDescent="0.25">
      <c r="A67" s="8">
        <v>26</v>
      </c>
      <c r="B67" s="49" t="s">
        <v>373</v>
      </c>
      <c r="C67" s="3" t="s">
        <v>468</v>
      </c>
      <c r="D67" s="18" t="s">
        <v>469</v>
      </c>
      <c r="E67" s="3" t="s">
        <v>241</v>
      </c>
      <c r="F67" s="19" t="s">
        <v>470</v>
      </c>
      <c r="G67" s="5">
        <v>13452</v>
      </c>
      <c r="H67" s="3" t="s">
        <v>364</v>
      </c>
      <c r="I67" s="4">
        <v>45007</v>
      </c>
      <c r="J67" s="4">
        <v>45373</v>
      </c>
      <c r="K67" s="8" t="s">
        <v>661</v>
      </c>
      <c r="L67" s="112" t="s">
        <v>586</v>
      </c>
      <c r="M67" s="8" t="s">
        <v>587</v>
      </c>
      <c r="N67" s="9">
        <v>45131</v>
      </c>
      <c r="O67" s="140">
        <v>6000</v>
      </c>
      <c r="P67" s="51">
        <v>13591</v>
      </c>
      <c r="Q67" s="9">
        <v>45131</v>
      </c>
      <c r="R67" s="9">
        <v>45291</v>
      </c>
      <c r="S67" s="51">
        <v>106</v>
      </c>
      <c r="T67" s="3" t="s">
        <v>660</v>
      </c>
      <c r="U67" s="21"/>
      <c r="V67" s="21"/>
      <c r="W67" s="9" t="s">
        <v>659</v>
      </c>
      <c r="X67" s="8" t="s">
        <v>139</v>
      </c>
      <c r="Y67" s="22"/>
      <c r="Z67" s="22"/>
      <c r="AA67" s="22"/>
      <c r="AB67" s="110"/>
      <c r="AC67" s="22"/>
      <c r="AD67" s="22"/>
      <c r="AE67" s="22"/>
      <c r="AF67" s="22"/>
      <c r="AG67" s="21"/>
      <c r="AH67" s="21"/>
      <c r="AI67" s="3"/>
      <c r="AJ67" s="3"/>
      <c r="AK67" s="134"/>
      <c r="AL67" s="120">
        <f t="shared" si="11"/>
        <v>6000</v>
      </c>
      <c r="AM67" s="11"/>
      <c r="AN67" s="11">
        <v>6000</v>
      </c>
      <c r="AO67" s="50">
        <f t="shared" si="13"/>
        <v>6000</v>
      </c>
      <c r="AP67" s="3"/>
      <c r="AQ67" s="3"/>
      <c r="AR67" s="3"/>
      <c r="AS67" s="3"/>
      <c r="AT67" s="3"/>
      <c r="AU67" s="3"/>
      <c r="AV67" s="3"/>
      <c r="AW67" s="22"/>
      <c r="AX67" s="22"/>
      <c r="AY67" s="22"/>
      <c r="AZ67" s="22"/>
      <c r="BA67" s="22"/>
      <c r="BB67" s="3"/>
      <c r="BC67" s="3"/>
      <c r="BD67" s="3"/>
      <c r="BE67" s="3"/>
      <c r="BF67" s="3"/>
      <c r="BG67" s="3"/>
      <c r="BH67" s="3"/>
      <c r="BI67" s="3"/>
      <c r="BJ67" s="3"/>
      <c r="BK67" s="3"/>
      <c r="BL67" s="3"/>
      <c r="BM67" s="3"/>
    </row>
    <row r="68" spans="1:65" s="2" customFormat="1" ht="51" x14ac:dyDescent="0.25">
      <c r="A68" s="8">
        <v>27</v>
      </c>
      <c r="B68" s="3" t="s">
        <v>348</v>
      </c>
      <c r="C68" s="3" t="s">
        <v>353</v>
      </c>
      <c r="D68" s="18" t="s">
        <v>350</v>
      </c>
      <c r="E68" s="3" t="s">
        <v>327</v>
      </c>
      <c r="F68" s="19" t="s">
        <v>349</v>
      </c>
      <c r="G68" s="5">
        <v>13529</v>
      </c>
      <c r="H68" s="3" t="s">
        <v>351</v>
      </c>
      <c r="I68" s="4">
        <v>45152</v>
      </c>
      <c r="J68" s="4">
        <v>45518</v>
      </c>
      <c r="K68" s="8" t="s">
        <v>352</v>
      </c>
      <c r="L68" s="19" t="s">
        <v>338</v>
      </c>
      <c r="M68" s="3" t="s">
        <v>340</v>
      </c>
      <c r="N68" s="4">
        <v>45155</v>
      </c>
      <c r="O68" s="45">
        <v>309000</v>
      </c>
      <c r="P68" s="5">
        <v>13618</v>
      </c>
      <c r="Q68" s="4">
        <v>45155</v>
      </c>
      <c r="R68" s="36">
        <v>45291</v>
      </c>
      <c r="S68" s="3">
        <v>101</v>
      </c>
      <c r="T68" s="3"/>
      <c r="U68" s="21"/>
      <c r="V68" s="21"/>
      <c r="W68" s="8" t="s">
        <v>138</v>
      </c>
      <c r="X68" s="8" t="s">
        <v>139</v>
      </c>
      <c r="Y68" s="3"/>
      <c r="Z68" s="4"/>
      <c r="AA68" s="5"/>
      <c r="AB68" s="8"/>
      <c r="AC68" s="4"/>
      <c r="AD68" s="4"/>
      <c r="AE68" s="6"/>
      <c r="AF68" s="6"/>
      <c r="AG68" s="45"/>
      <c r="AH68" s="44"/>
      <c r="AI68" s="3"/>
      <c r="AJ68" s="3"/>
      <c r="AK68" s="131"/>
      <c r="AL68" s="120">
        <f t="shared" si="11"/>
        <v>309000</v>
      </c>
      <c r="AM68" s="11"/>
      <c r="AN68" s="11">
        <v>309000</v>
      </c>
      <c r="AO68" s="50">
        <f t="shared" si="13"/>
        <v>309000</v>
      </c>
      <c r="AP68" s="46"/>
      <c r="AQ68" s="47"/>
      <c r="AR68" s="47"/>
      <c r="AS68" s="48"/>
      <c r="AT68" s="46"/>
      <c r="AU68" s="48"/>
      <c r="AV68" s="3"/>
      <c r="AW68" s="3"/>
      <c r="AX68" s="3"/>
      <c r="AY68" s="4"/>
      <c r="AZ68" s="5"/>
      <c r="BA68" s="4"/>
      <c r="BB68" s="46"/>
      <c r="BC68" s="46"/>
      <c r="BD68" s="46"/>
      <c r="BE68" s="46"/>
      <c r="BF68" s="46"/>
      <c r="BG68" s="46"/>
      <c r="BH68" s="46"/>
      <c r="BI68" s="46"/>
      <c r="BJ68" s="46"/>
      <c r="BK68" s="46"/>
      <c r="BL68" s="46"/>
      <c r="BM68" s="46"/>
    </row>
    <row r="69" spans="1:65" s="2" customFormat="1" ht="63.75" x14ac:dyDescent="0.25">
      <c r="A69" s="8">
        <v>28</v>
      </c>
      <c r="B69" s="49" t="s">
        <v>608</v>
      </c>
      <c r="C69" s="3"/>
      <c r="D69" s="18" t="s">
        <v>214</v>
      </c>
      <c r="E69" s="3"/>
      <c r="F69" s="19" t="s">
        <v>609</v>
      </c>
      <c r="G69" s="5">
        <v>13238</v>
      </c>
      <c r="H69" s="3"/>
      <c r="I69" s="4"/>
      <c r="J69" s="4"/>
      <c r="K69" s="8" t="s">
        <v>283</v>
      </c>
      <c r="L69" s="112" t="s">
        <v>574</v>
      </c>
      <c r="M69" s="8" t="s">
        <v>575</v>
      </c>
      <c r="N69" s="9">
        <v>45201</v>
      </c>
      <c r="O69" s="140">
        <v>900</v>
      </c>
      <c r="P69" s="51">
        <v>13631</v>
      </c>
      <c r="Q69" s="9">
        <v>45201</v>
      </c>
      <c r="R69" s="9">
        <f>Q69+45</f>
        <v>45246</v>
      </c>
      <c r="S69" s="51">
        <v>101</v>
      </c>
      <c r="T69" s="3"/>
      <c r="U69" s="21"/>
      <c r="V69" s="21"/>
      <c r="W69" s="9" t="s">
        <v>141</v>
      </c>
      <c r="X69" s="8" t="s">
        <v>139</v>
      </c>
      <c r="Y69" s="22"/>
      <c r="Z69" s="22"/>
      <c r="AA69" s="22"/>
      <c r="AB69" s="110"/>
      <c r="AC69" s="22"/>
      <c r="AD69" s="22"/>
      <c r="AE69" s="22"/>
      <c r="AF69" s="22"/>
      <c r="AG69" s="21"/>
      <c r="AH69" s="21"/>
      <c r="AI69" s="3"/>
      <c r="AJ69" s="3"/>
      <c r="AK69" s="134"/>
      <c r="AL69" s="120">
        <f t="shared" si="11"/>
        <v>900</v>
      </c>
      <c r="AM69" s="11"/>
      <c r="AN69" s="11">
        <v>900</v>
      </c>
      <c r="AO69" s="50">
        <f t="shared" si="13"/>
        <v>900</v>
      </c>
      <c r="AP69" s="3"/>
      <c r="AQ69" s="3"/>
      <c r="AR69" s="3"/>
      <c r="AS69" s="3"/>
      <c r="AT69" s="3"/>
      <c r="AU69" s="3"/>
      <c r="AV69" s="3" t="s">
        <v>140</v>
      </c>
      <c r="AW69" s="3" t="s">
        <v>271</v>
      </c>
      <c r="AX69" s="3"/>
      <c r="AY69" s="4">
        <v>44628</v>
      </c>
      <c r="AZ69" s="5">
        <v>13238</v>
      </c>
      <c r="BA69" s="4">
        <v>44628</v>
      </c>
      <c r="BB69" s="3"/>
      <c r="BC69" s="3"/>
      <c r="BD69" s="3"/>
      <c r="BE69" s="3"/>
      <c r="BF69" s="3"/>
      <c r="BG69" s="3"/>
      <c r="BH69" s="3"/>
      <c r="BI69" s="3"/>
      <c r="BJ69" s="3"/>
      <c r="BK69" s="3"/>
      <c r="BL69" s="3"/>
      <c r="BM69" s="3"/>
    </row>
    <row r="70" spans="1:65" s="2" customFormat="1" ht="63.75" x14ac:dyDescent="0.25">
      <c r="A70" s="8">
        <v>29</v>
      </c>
      <c r="B70" s="3" t="s">
        <v>530</v>
      </c>
      <c r="C70" s="3"/>
      <c r="D70" s="18" t="s">
        <v>214</v>
      </c>
      <c r="E70" s="3"/>
      <c r="F70" s="19" t="s">
        <v>532</v>
      </c>
      <c r="G70" s="5">
        <v>13238</v>
      </c>
      <c r="H70" s="3"/>
      <c r="I70" s="4"/>
      <c r="J70" s="4"/>
      <c r="K70" s="8" t="s">
        <v>531</v>
      </c>
      <c r="L70" s="19" t="s">
        <v>495</v>
      </c>
      <c r="M70" s="3" t="s">
        <v>533</v>
      </c>
      <c r="N70" s="4">
        <v>45210</v>
      </c>
      <c r="O70" s="45">
        <v>900</v>
      </c>
      <c r="P70" s="5">
        <v>13638</v>
      </c>
      <c r="Q70" s="4">
        <v>45210</v>
      </c>
      <c r="R70" s="4">
        <v>45255</v>
      </c>
      <c r="S70" s="5">
        <v>101</v>
      </c>
      <c r="T70" s="3"/>
      <c r="U70" s="21"/>
      <c r="V70" s="26"/>
      <c r="W70" s="8" t="s">
        <v>141</v>
      </c>
      <c r="X70" s="8" t="s">
        <v>139</v>
      </c>
      <c r="Y70" s="3"/>
      <c r="Z70" s="4"/>
      <c r="AA70" s="5"/>
      <c r="AB70" s="8"/>
      <c r="AC70" s="4"/>
      <c r="AD70" s="4"/>
      <c r="AE70" s="6"/>
      <c r="AF70" s="6"/>
      <c r="AG70" s="45"/>
      <c r="AH70" s="44"/>
      <c r="AI70" s="3"/>
      <c r="AJ70" s="3"/>
      <c r="AK70" s="131"/>
      <c r="AL70" s="120">
        <f t="shared" si="11"/>
        <v>900</v>
      </c>
      <c r="AM70" s="11"/>
      <c r="AN70" s="11">
        <v>900</v>
      </c>
      <c r="AO70" s="50">
        <f t="shared" si="13"/>
        <v>900</v>
      </c>
      <c r="AP70" s="46"/>
      <c r="AQ70" s="47"/>
      <c r="AR70" s="47"/>
      <c r="AS70" s="48"/>
      <c r="AT70" s="46"/>
      <c r="AU70" s="48"/>
      <c r="AV70" s="3" t="s">
        <v>140</v>
      </c>
      <c r="AW70" s="3" t="s">
        <v>271</v>
      </c>
      <c r="AX70" s="3"/>
      <c r="AY70" s="4">
        <v>44628</v>
      </c>
      <c r="AZ70" s="5">
        <v>13238</v>
      </c>
      <c r="BA70" s="4">
        <v>44628</v>
      </c>
      <c r="BB70" s="3"/>
      <c r="BC70" s="3"/>
      <c r="BD70" s="3"/>
      <c r="BE70" s="18"/>
      <c r="BF70" s="3"/>
      <c r="BG70" s="19"/>
      <c r="BH70" s="5"/>
      <c r="BI70" s="3"/>
      <c r="BJ70" s="4"/>
      <c r="BK70" s="4"/>
      <c r="BL70" s="8"/>
      <c r="BM70" s="19"/>
    </row>
    <row r="71" spans="1:65" s="2" customFormat="1" ht="63.75" x14ac:dyDescent="0.25">
      <c r="A71" s="8">
        <v>30</v>
      </c>
      <c r="B71" s="49" t="s">
        <v>613</v>
      </c>
      <c r="C71" s="3"/>
      <c r="D71" s="18" t="s">
        <v>214</v>
      </c>
      <c r="E71" s="3"/>
      <c r="F71" s="19" t="s">
        <v>614</v>
      </c>
      <c r="G71" s="5">
        <v>13238</v>
      </c>
      <c r="H71" s="3"/>
      <c r="I71" s="4"/>
      <c r="J71" s="4"/>
      <c r="K71" s="8" t="s">
        <v>483</v>
      </c>
      <c r="L71" s="112" t="s">
        <v>497</v>
      </c>
      <c r="M71" s="51" t="s">
        <v>545</v>
      </c>
      <c r="N71" s="9">
        <v>45226</v>
      </c>
      <c r="O71" s="140">
        <v>1000</v>
      </c>
      <c r="P71" s="51">
        <v>13645</v>
      </c>
      <c r="Q71" s="9">
        <v>45226</v>
      </c>
      <c r="R71" s="9">
        <f>Q71+45</f>
        <v>45271</v>
      </c>
      <c r="S71" s="51">
        <v>101</v>
      </c>
      <c r="T71" s="3"/>
      <c r="U71" s="21"/>
      <c r="V71" s="21"/>
      <c r="W71" s="9" t="s">
        <v>141</v>
      </c>
      <c r="X71" s="8" t="s">
        <v>139</v>
      </c>
      <c r="Y71" s="22"/>
      <c r="Z71" s="22"/>
      <c r="AA71" s="22"/>
      <c r="AB71" s="110"/>
      <c r="AC71" s="22"/>
      <c r="AD71" s="22"/>
      <c r="AE71" s="22"/>
      <c r="AF71" s="22"/>
      <c r="AG71" s="21"/>
      <c r="AH71" s="21"/>
      <c r="AI71" s="3"/>
      <c r="AJ71" s="3"/>
      <c r="AK71" s="134"/>
      <c r="AL71" s="120">
        <f t="shared" si="11"/>
        <v>1000</v>
      </c>
      <c r="AM71" s="11"/>
      <c r="AN71" s="11">
        <v>1000</v>
      </c>
      <c r="AO71" s="50">
        <f t="shared" si="13"/>
        <v>1000</v>
      </c>
      <c r="AP71" s="3"/>
      <c r="AQ71" s="3"/>
      <c r="AR71" s="3"/>
      <c r="AS71" s="3"/>
      <c r="AT71" s="3"/>
      <c r="AU71" s="3"/>
      <c r="AV71" s="3" t="s">
        <v>140</v>
      </c>
      <c r="AW71" s="3" t="s">
        <v>271</v>
      </c>
      <c r="AX71" s="3"/>
      <c r="AY71" s="4">
        <v>44628</v>
      </c>
      <c r="AZ71" s="5">
        <v>13238</v>
      </c>
      <c r="BA71" s="4">
        <v>44628</v>
      </c>
      <c r="BB71" s="3"/>
      <c r="BC71" s="3"/>
      <c r="BD71" s="3"/>
      <c r="BE71" s="3"/>
      <c r="BF71" s="3"/>
      <c r="BG71" s="3"/>
      <c r="BH71" s="3"/>
      <c r="BI71" s="3"/>
      <c r="BJ71" s="3"/>
      <c r="BK71" s="3"/>
      <c r="BL71" s="3"/>
      <c r="BM71" s="3"/>
    </row>
    <row r="72" spans="1:65" s="2" customFormat="1" ht="63.75" x14ac:dyDescent="0.25">
      <c r="A72" s="8">
        <v>31</v>
      </c>
      <c r="B72" s="3" t="s">
        <v>381</v>
      </c>
      <c r="C72" s="3"/>
      <c r="D72" s="18" t="s">
        <v>214</v>
      </c>
      <c r="F72" s="19" t="s">
        <v>379</v>
      </c>
      <c r="G72" s="5">
        <v>13238</v>
      </c>
      <c r="H72" s="3"/>
      <c r="I72" s="4"/>
      <c r="J72" s="4"/>
      <c r="K72" s="8" t="s">
        <v>380</v>
      </c>
      <c r="L72" s="19" t="s">
        <v>377</v>
      </c>
      <c r="M72" s="3" t="s">
        <v>378</v>
      </c>
      <c r="N72" s="4">
        <v>45238</v>
      </c>
      <c r="O72" s="45">
        <v>10000</v>
      </c>
      <c r="P72" s="5">
        <v>13655</v>
      </c>
      <c r="Q72" s="4">
        <v>45238</v>
      </c>
      <c r="R72" s="4">
        <f>Q72+45</f>
        <v>45283</v>
      </c>
      <c r="S72" s="3">
        <v>101</v>
      </c>
      <c r="T72" s="3"/>
      <c r="U72" s="21"/>
      <c r="V72" s="26"/>
      <c r="W72" s="8" t="s">
        <v>138</v>
      </c>
      <c r="X72" s="8" t="s">
        <v>139</v>
      </c>
      <c r="Y72" s="3"/>
      <c r="Z72" s="4"/>
      <c r="AA72" s="5"/>
      <c r="AB72" s="8"/>
      <c r="AC72" s="4"/>
      <c r="AD72" s="4"/>
      <c r="AE72" s="6"/>
      <c r="AF72" s="6"/>
      <c r="AG72" s="45"/>
      <c r="AH72" s="44"/>
      <c r="AI72" s="3"/>
      <c r="AJ72" s="3"/>
      <c r="AK72" s="131"/>
      <c r="AL72" s="120">
        <f t="shared" si="11"/>
        <v>10000</v>
      </c>
      <c r="AM72" s="11"/>
      <c r="AN72" s="11">
        <v>10000</v>
      </c>
      <c r="AO72" s="50">
        <f t="shared" si="13"/>
        <v>10000</v>
      </c>
      <c r="AP72" s="46"/>
      <c r="AQ72" s="47"/>
      <c r="AR72" s="47"/>
      <c r="AS72" s="48"/>
      <c r="AT72" s="46"/>
      <c r="AU72" s="48"/>
      <c r="AV72" s="3" t="s">
        <v>140</v>
      </c>
      <c r="AW72" s="3" t="s">
        <v>271</v>
      </c>
      <c r="AX72" s="3"/>
      <c r="AY72" s="4">
        <v>44628</v>
      </c>
      <c r="AZ72" s="5">
        <v>13238</v>
      </c>
      <c r="BA72" s="4">
        <v>44628</v>
      </c>
      <c r="BB72" s="46"/>
      <c r="BC72" s="46"/>
      <c r="BD72" s="46"/>
      <c r="BE72" s="46"/>
      <c r="BF72" s="46"/>
      <c r="BG72" s="46"/>
      <c r="BH72" s="46"/>
      <c r="BI72" s="46"/>
      <c r="BJ72" s="46"/>
      <c r="BK72" s="46"/>
      <c r="BL72" s="46"/>
      <c r="BM72" s="46"/>
    </row>
    <row r="73" spans="1:65" s="2" customFormat="1" ht="63.75" x14ac:dyDescent="0.25">
      <c r="A73" s="8">
        <v>32</v>
      </c>
      <c r="B73" s="49" t="s">
        <v>606</v>
      </c>
      <c r="C73" s="3"/>
      <c r="D73" s="18" t="s">
        <v>214</v>
      </c>
      <c r="E73" s="3"/>
      <c r="F73" s="19" t="s">
        <v>607</v>
      </c>
      <c r="G73" s="5">
        <v>13238</v>
      </c>
      <c r="H73" s="3"/>
      <c r="I73" s="4"/>
      <c r="J73" s="4"/>
      <c r="K73" s="8" t="s">
        <v>605</v>
      </c>
      <c r="L73" s="112" t="s">
        <v>574</v>
      </c>
      <c r="M73" s="8" t="s">
        <v>575</v>
      </c>
      <c r="N73" s="9">
        <v>45213</v>
      </c>
      <c r="O73" s="140">
        <v>1000</v>
      </c>
      <c r="P73" s="51">
        <v>13655</v>
      </c>
      <c r="Q73" s="9">
        <v>45213</v>
      </c>
      <c r="R73" s="9">
        <f>Q73+45</f>
        <v>45258</v>
      </c>
      <c r="S73" s="51">
        <v>101</v>
      </c>
      <c r="T73" s="3"/>
      <c r="U73" s="21"/>
      <c r="V73" s="21"/>
      <c r="W73" s="9" t="s">
        <v>141</v>
      </c>
      <c r="X73" s="8" t="s">
        <v>139</v>
      </c>
      <c r="Y73" s="22"/>
      <c r="Z73" s="22"/>
      <c r="AA73" s="22"/>
      <c r="AB73" s="110"/>
      <c r="AC73" s="22"/>
      <c r="AD73" s="22"/>
      <c r="AE73" s="22"/>
      <c r="AF73" s="22"/>
      <c r="AG73" s="21"/>
      <c r="AH73" s="21"/>
      <c r="AI73" s="3"/>
      <c r="AJ73" s="3"/>
      <c r="AK73" s="134"/>
      <c r="AL73" s="120">
        <f t="shared" si="11"/>
        <v>1000</v>
      </c>
      <c r="AM73" s="11"/>
      <c r="AN73" s="11">
        <v>1000</v>
      </c>
      <c r="AO73" s="50">
        <f t="shared" si="13"/>
        <v>1000</v>
      </c>
      <c r="AP73" s="3"/>
      <c r="AQ73" s="3"/>
      <c r="AR73" s="3"/>
      <c r="AS73" s="3"/>
      <c r="AT73" s="3"/>
      <c r="AU73" s="3"/>
      <c r="AV73" s="3" t="s">
        <v>140</v>
      </c>
      <c r="AW73" s="3" t="s">
        <v>271</v>
      </c>
      <c r="AX73" s="3"/>
      <c r="AY73" s="4">
        <v>44628</v>
      </c>
      <c r="AZ73" s="5">
        <v>13238</v>
      </c>
      <c r="BA73" s="4">
        <v>44628</v>
      </c>
      <c r="BB73" s="3"/>
      <c r="BC73" s="3"/>
      <c r="BD73" s="3"/>
      <c r="BE73" s="3"/>
      <c r="BF73" s="3"/>
      <c r="BG73" s="3"/>
      <c r="BH73" s="3"/>
      <c r="BI73" s="3"/>
      <c r="BJ73" s="3"/>
      <c r="BK73" s="3"/>
      <c r="BL73" s="3"/>
      <c r="BM73" s="3"/>
    </row>
    <row r="74" spans="1:65" s="2" customFormat="1" ht="63.75" x14ac:dyDescent="0.25">
      <c r="A74" s="8">
        <v>33</v>
      </c>
      <c r="B74" s="3" t="s">
        <v>546</v>
      </c>
      <c r="C74" s="3"/>
      <c r="D74" s="18" t="s">
        <v>214</v>
      </c>
      <c r="E74" s="3"/>
      <c r="F74" s="19" t="s">
        <v>550</v>
      </c>
      <c r="G74" s="5">
        <v>13238</v>
      </c>
      <c r="H74" s="3"/>
      <c r="I74" s="4"/>
      <c r="J74" s="4"/>
      <c r="K74" s="8" t="s">
        <v>547</v>
      </c>
      <c r="L74" s="19" t="s">
        <v>497</v>
      </c>
      <c r="M74" s="3" t="s">
        <v>545</v>
      </c>
      <c r="N74" s="4">
        <v>45240</v>
      </c>
      <c r="O74" s="45">
        <v>900</v>
      </c>
      <c r="P74" s="5">
        <v>13658</v>
      </c>
      <c r="Q74" s="4">
        <v>45240</v>
      </c>
      <c r="R74" s="4">
        <v>45285</v>
      </c>
      <c r="S74" s="5">
        <v>101</v>
      </c>
      <c r="T74" s="3"/>
      <c r="U74" s="21"/>
      <c r="V74" s="26"/>
      <c r="W74" s="8" t="s">
        <v>141</v>
      </c>
      <c r="X74" s="8" t="s">
        <v>139</v>
      </c>
      <c r="Y74" s="3"/>
      <c r="Z74" s="4"/>
      <c r="AA74" s="5"/>
      <c r="AB74" s="8"/>
      <c r="AC74" s="4"/>
      <c r="AD74" s="4"/>
      <c r="AE74" s="6"/>
      <c r="AF74" s="6"/>
      <c r="AG74" s="45"/>
      <c r="AH74" s="44"/>
      <c r="AI74" s="3"/>
      <c r="AJ74" s="3"/>
      <c r="AK74" s="131"/>
      <c r="AL74" s="120">
        <f t="shared" si="11"/>
        <v>900</v>
      </c>
      <c r="AM74" s="11"/>
      <c r="AN74" s="11">
        <v>900</v>
      </c>
      <c r="AO74" s="50">
        <f t="shared" si="13"/>
        <v>900</v>
      </c>
      <c r="AP74" s="46"/>
      <c r="AQ74" s="47"/>
      <c r="AR74" s="47"/>
      <c r="AS74" s="48"/>
      <c r="AT74" s="46"/>
      <c r="AU74" s="48"/>
      <c r="AV74" s="3" t="s">
        <v>140</v>
      </c>
      <c r="AW74" s="3" t="s">
        <v>271</v>
      </c>
      <c r="AX74" s="3"/>
      <c r="AY74" s="4">
        <v>44628</v>
      </c>
      <c r="AZ74" s="5">
        <v>13238</v>
      </c>
      <c r="BA74" s="4">
        <v>44628</v>
      </c>
      <c r="BB74" s="3"/>
      <c r="BC74" s="3"/>
      <c r="BD74" s="3"/>
      <c r="BE74" s="18"/>
      <c r="BF74" s="3"/>
      <c r="BG74" s="19"/>
      <c r="BH74" s="5"/>
      <c r="BI74" s="3"/>
      <c r="BJ74" s="4"/>
      <c r="BK74" s="4"/>
      <c r="BL74" s="8"/>
      <c r="BM74" s="19"/>
    </row>
    <row r="75" spans="1:65" s="2" customFormat="1" ht="51" x14ac:dyDescent="0.25">
      <c r="A75" s="8">
        <v>34</v>
      </c>
      <c r="B75" s="49" t="s">
        <v>342</v>
      </c>
      <c r="C75" s="3"/>
      <c r="D75" s="18" t="s">
        <v>1090</v>
      </c>
      <c r="E75" s="3"/>
      <c r="F75" s="19" t="s">
        <v>1087</v>
      </c>
      <c r="G75" s="5">
        <v>13650</v>
      </c>
      <c r="H75" s="3"/>
      <c r="I75" s="4"/>
      <c r="J75" s="4"/>
      <c r="K75" s="8" t="s">
        <v>1095</v>
      </c>
      <c r="L75" s="112" t="s">
        <v>921</v>
      </c>
      <c r="M75" s="8" t="s">
        <v>1086</v>
      </c>
      <c r="N75" s="9">
        <v>45244</v>
      </c>
      <c r="O75" s="140">
        <v>22326</v>
      </c>
      <c r="P75" s="51">
        <v>13663</v>
      </c>
      <c r="Q75" s="9">
        <v>45244</v>
      </c>
      <c r="R75" s="9">
        <v>45291</v>
      </c>
      <c r="S75" s="51">
        <v>2749</v>
      </c>
      <c r="T75" s="3"/>
      <c r="U75" s="21"/>
      <c r="V75" s="21"/>
      <c r="W75" s="8" t="s">
        <v>141</v>
      </c>
      <c r="X75" s="8"/>
      <c r="Y75" s="22"/>
      <c r="Z75" s="22"/>
      <c r="AA75" s="22"/>
      <c r="AB75" s="110"/>
      <c r="AC75" s="22"/>
      <c r="AD75" s="22"/>
      <c r="AE75" s="22"/>
      <c r="AF75" s="22"/>
      <c r="AG75" s="21"/>
      <c r="AH75" s="21"/>
      <c r="AI75" s="3"/>
      <c r="AJ75" s="3"/>
      <c r="AK75" s="134"/>
      <c r="AL75" s="120">
        <f t="shared" si="11"/>
        <v>22326</v>
      </c>
      <c r="AM75" s="11">
        <v>12326</v>
      </c>
      <c r="AN75" s="50">
        <v>5000</v>
      </c>
      <c r="AO75" s="50">
        <f t="shared" si="13"/>
        <v>17326</v>
      </c>
      <c r="AP75" s="3"/>
      <c r="AQ75" s="3"/>
      <c r="AR75" s="3"/>
      <c r="AS75" s="3"/>
      <c r="AT75" s="3"/>
      <c r="AU75" s="3"/>
      <c r="AV75" s="3" t="s">
        <v>1091</v>
      </c>
      <c r="AW75" s="3" t="s">
        <v>1092</v>
      </c>
      <c r="AX75" s="56">
        <v>13650</v>
      </c>
      <c r="AY75" s="57">
        <v>45238</v>
      </c>
      <c r="AZ75" s="56">
        <v>13650</v>
      </c>
      <c r="BA75" s="57">
        <v>45238</v>
      </c>
      <c r="BB75" s="3"/>
      <c r="BC75" s="3"/>
      <c r="BD75" s="3"/>
      <c r="BE75" s="3"/>
      <c r="BF75" s="3"/>
      <c r="BG75" s="3"/>
      <c r="BH75" s="3"/>
      <c r="BI75" s="3"/>
      <c r="BJ75" s="3"/>
      <c r="BK75" s="3"/>
      <c r="BL75" s="3"/>
      <c r="BM75" s="3"/>
    </row>
    <row r="76" spans="1:65" s="2" customFormat="1" ht="63.75" x14ac:dyDescent="0.25">
      <c r="A76" s="8">
        <v>35</v>
      </c>
      <c r="B76" s="3" t="s">
        <v>272</v>
      </c>
      <c r="C76" s="3"/>
      <c r="D76" s="18" t="s">
        <v>214</v>
      </c>
      <c r="E76" s="3"/>
      <c r="F76" s="19" t="s">
        <v>295</v>
      </c>
      <c r="G76" s="5">
        <v>13238</v>
      </c>
      <c r="H76" s="3"/>
      <c r="I76" s="4"/>
      <c r="J76" s="4"/>
      <c r="K76" s="8" t="s">
        <v>293</v>
      </c>
      <c r="L76" s="19" t="s">
        <v>294</v>
      </c>
      <c r="M76" s="3" t="s">
        <v>257</v>
      </c>
      <c r="N76" s="4">
        <v>45290</v>
      </c>
      <c r="O76" s="45">
        <v>900</v>
      </c>
      <c r="P76" s="5">
        <v>13674</v>
      </c>
      <c r="Q76" s="4">
        <v>45290</v>
      </c>
      <c r="R76" s="36">
        <f t="shared" ref="R76:R91" si="14">Q76+45</f>
        <v>45335</v>
      </c>
      <c r="S76" s="3">
        <v>101</v>
      </c>
      <c r="T76" s="3"/>
      <c r="U76" s="21"/>
      <c r="V76" s="21"/>
      <c r="W76" s="8" t="s">
        <v>141</v>
      </c>
      <c r="X76" s="8" t="s">
        <v>139</v>
      </c>
      <c r="Y76" s="3"/>
      <c r="Z76" s="4"/>
      <c r="AA76" s="5"/>
      <c r="AB76" s="8"/>
      <c r="AC76" s="4"/>
      <c r="AD76" s="4"/>
      <c r="AE76" s="6"/>
      <c r="AF76" s="6"/>
      <c r="AG76" s="45"/>
      <c r="AH76" s="44"/>
      <c r="AI76" s="3"/>
      <c r="AJ76" s="3"/>
      <c r="AK76" s="131"/>
      <c r="AL76" s="120">
        <f t="shared" si="11"/>
        <v>900</v>
      </c>
      <c r="AM76" s="11"/>
      <c r="AN76" s="11">
        <v>900</v>
      </c>
      <c r="AO76" s="50">
        <f t="shared" si="13"/>
        <v>900</v>
      </c>
      <c r="AP76" s="46"/>
      <c r="AQ76" s="47"/>
      <c r="AR76" s="47"/>
      <c r="AS76" s="48"/>
      <c r="AT76" s="46"/>
      <c r="AU76" s="48"/>
      <c r="AV76" s="3" t="s">
        <v>140</v>
      </c>
      <c r="AW76" s="3" t="s">
        <v>271</v>
      </c>
      <c r="AX76" s="3"/>
      <c r="AY76" s="4">
        <v>44628</v>
      </c>
      <c r="AZ76" s="5">
        <v>13238</v>
      </c>
      <c r="BA76" s="4">
        <v>44628</v>
      </c>
      <c r="BB76" s="46"/>
      <c r="BC76" s="46"/>
      <c r="BD76" s="46"/>
      <c r="BE76" s="46"/>
      <c r="BF76" s="46"/>
      <c r="BG76" s="46"/>
      <c r="BH76" s="46"/>
      <c r="BI76" s="46"/>
      <c r="BJ76" s="46"/>
      <c r="BK76" s="46"/>
      <c r="BL76" s="46"/>
      <c r="BM76" s="46"/>
    </row>
    <row r="77" spans="1:65" s="2" customFormat="1" ht="63.75" x14ac:dyDescent="0.25">
      <c r="A77" s="8">
        <v>36</v>
      </c>
      <c r="B77" s="49" t="s">
        <v>462</v>
      </c>
      <c r="C77" s="3" t="s">
        <v>464</v>
      </c>
      <c r="D77" s="18" t="s">
        <v>463</v>
      </c>
      <c r="E77" s="3" t="s">
        <v>241</v>
      </c>
      <c r="F77" s="19" t="s">
        <v>465</v>
      </c>
      <c r="G77" s="5"/>
      <c r="H77" s="3" t="s">
        <v>466</v>
      </c>
      <c r="I77" s="4">
        <v>44901</v>
      </c>
      <c r="J77" s="4">
        <v>45266</v>
      </c>
      <c r="K77" s="8" t="s">
        <v>461</v>
      </c>
      <c r="L77" s="112" t="s">
        <v>427</v>
      </c>
      <c r="M77" s="8" t="s">
        <v>428</v>
      </c>
      <c r="N77" s="9">
        <v>45265</v>
      </c>
      <c r="O77" s="140">
        <v>555810</v>
      </c>
      <c r="P77" s="51">
        <v>13667</v>
      </c>
      <c r="Q77" s="9">
        <v>45265</v>
      </c>
      <c r="R77" s="9">
        <v>45631</v>
      </c>
      <c r="S77" s="51">
        <v>1500</v>
      </c>
      <c r="T77" s="3"/>
      <c r="U77" s="21"/>
      <c r="V77" s="21"/>
      <c r="W77" s="8" t="s">
        <v>138</v>
      </c>
      <c r="X77" s="8" t="s">
        <v>139</v>
      </c>
      <c r="Y77" s="22"/>
      <c r="Z77" s="22"/>
      <c r="AA77" s="22"/>
      <c r="AB77" s="110"/>
      <c r="AC77" s="22"/>
      <c r="AD77" s="22"/>
      <c r="AE77" s="22"/>
      <c r="AF77" s="22"/>
      <c r="AG77" s="21"/>
      <c r="AH77" s="21"/>
      <c r="AI77" s="3"/>
      <c r="AJ77" s="3"/>
      <c r="AK77" s="134"/>
      <c r="AL77" s="120">
        <f t="shared" si="11"/>
        <v>555810</v>
      </c>
      <c r="AM77" s="11"/>
      <c r="AN77" s="11">
        <v>120812.16</v>
      </c>
      <c r="AO77" s="50">
        <f t="shared" si="13"/>
        <v>120812.16</v>
      </c>
      <c r="AP77" s="3">
        <v>90</v>
      </c>
      <c r="AQ77" s="4">
        <v>44901</v>
      </c>
      <c r="AR77" s="4">
        <v>45632</v>
      </c>
      <c r="AS77" s="3"/>
      <c r="AT77" s="3" t="s">
        <v>467</v>
      </c>
      <c r="AU77" s="3"/>
      <c r="AV77" s="3"/>
      <c r="AW77" s="22"/>
      <c r="AX77" s="22"/>
      <c r="AY77" s="22"/>
      <c r="AZ77" s="22"/>
      <c r="BA77" s="22"/>
      <c r="BB77" s="3"/>
      <c r="BC77" s="3"/>
      <c r="BD77" s="3"/>
      <c r="BE77" s="3"/>
      <c r="BF77" s="3"/>
      <c r="BG77" s="3"/>
      <c r="BH77" s="3"/>
      <c r="BI77" s="3"/>
      <c r="BJ77" s="3"/>
      <c r="BK77" s="3"/>
      <c r="BL77" s="3"/>
      <c r="BM77" s="3"/>
    </row>
    <row r="78" spans="1:65" s="2" customFormat="1" ht="63.75" x14ac:dyDescent="0.25">
      <c r="A78" s="8">
        <v>37</v>
      </c>
      <c r="B78" s="3" t="s">
        <v>540</v>
      </c>
      <c r="C78" s="3"/>
      <c r="D78" s="18" t="s">
        <v>214</v>
      </c>
      <c r="E78" s="3"/>
      <c r="F78" s="19" t="s">
        <v>538</v>
      </c>
      <c r="G78" s="5">
        <v>13238</v>
      </c>
      <c r="H78" s="3"/>
      <c r="I78" s="4"/>
      <c r="J78" s="4"/>
      <c r="K78" s="8" t="s">
        <v>539</v>
      </c>
      <c r="L78" s="19" t="s">
        <v>495</v>
      </c>
      <c r="M78" s="3" t="s">
        <v>533</v>
      </c>
      <c r="N78" s="4">
        <v>45264</v>
      </c>
      <c r="O78" s="45">
        <v>3000</v>
      </c>
      <c r="P78" s="5">
        <v>13669</v>
      </c>
      <c r="Q78" s="4">
        <v>45264</v>
      </c>
      <c r="R78" s="4">
        <v>45309</v>
      </c>
      <c r="S78" s="5">
        <v>101</v>
      </c>
      <c r="T78" s="3"/>
      <c r="U78" s="21"/>
      <c r="V78" s="26"/>
      <c r="W78" s="8" t="s">
        <v>141</v>
      </c>
      <c r="X78" s="8" t="s">
        <v>139</v>
      </c>
      <c r="Y78" s="3"/>
      <c r="Z78" s="4"/>
      <c r="AA78" s="5"/>
      <c r="AB78" s="8"/>
      <c r="AC78" s="4"/>
      <c r="AD78" s="4"/>
      <c r="AE78" s="6"/>
      <c r="AF78" s="6"/>
      <c r="AG78" s="45"/>
      <c r="AH78" s="44"/>
      <c r="AI78" s="3"/>
      <c r="AJ78" s="3"/>
      <c r="AK78" s="131"/>
      <c r="AL78" s="120">
        <f t="shared" si="11"/>
        <v>3000</v>
      </c>
      <c r="AM78" s="11"/>
      <c r="AN78" s="11">
        <v>3000</v>
      </c>
      <c r="AO78" s="50">
        <f t="shared" si="13"/>
        <v>3000</v>
      </c>
      <c r="AP78" s="46"/>
      <c r="AQ78" s="47"/>
      <c r="AR78" s="47"/>
      <c r="AS78" s="48"/>
      <c r="AT78" s="46"/>
      <c r="AU78" s="48"/>
      <c r="AV78" s="3" t="s">
        <v>140</v>
      </c>
      <c r="AW78" s="3" t="s">
        <v>271</v>
      </c>
      <c r="AX78" s="3"/>
      <c r="AY78" s="4">
        <v>44628</v>
      </c>
      <c r="AZ78" s="5">
        <v>13238</v>
      </c>
      <c r="BA78" s="4">
        <v>44628</v>
      </c>
      <c r="BB78" s="3"/>
      <c r="BC78" s="3"/>
      <c r="BD78" s="3"/>
      <c r="BE78" s="18"/>
      <c r="BF78" s="3"/>
      <c r="BG78" s="19"/>
      <c r="BH78" s="5"/>
      <c r="BI78" s="3"/>
      <c r="BJ78" s="4"/>
      <c r="BK78" s="4"/>
      <c r="BL78" s="8"/>
      <c r="BM78" s="19"/>
    </row>
    <row r="79" spans="1:65" s="2" customFormat="1" ht="63.75" x14ac:dyDescent="0.25">
      <c r="A79" s="8">
        <v>38</v>
      </c>
      <c r="B79" s="3" t="s">
        <v>502</v>
      </c>
      <c r="C79" s="3"/>
      <c r="D79" s="18" t="s">
        <v>214</v>
      </c>
      <c r="E79" s="3"/>
      <c r="F79" s="19" t="s">
        <v>515</v>
      </c>
      <c r="G79" s="5">
        <v>13238</v>
      </c>
      <c r="H79" s="3"/>
      <c r="I79" s="4"/>
      <c r="J79" s="4"/>
      <c r="K79" s="8" t="s">
        <v>500</v>
      </c>
      <c r="L79" s="19" t="s">
        <v>487</v>
      </c>
      <c r="M79" s="3" t="s">
        <v>501</v>
      </c>
      <c r="N79" s="4">
        <v>45264</v>
      </c>
      <c r="O79" s="45">
        <v>2000</v>
      </c>
      <c r="P79" s="5">
        <v>13670</v>
      </c>
      <c r="Q79" s="4">
        <v>45264</v>
      </c>
      <c r="R79" s="4">
        <v>45309</v>
      </c>
      <c r="S79" s="5">
        <v>101</v>
      </c>
      <c r="T79" s="3"/>
      <c r="U79" s="21"/>
      <c r="V79" s="26"/>
      <c r="W79" s="8" t="s">
        <v>141</v>
      </c>
      <c r="X79" s="8" t="s">
        <v>139</v>
      </c>
      <c r="Y79" s="3"/>
      <c r="Z79" s="4"/>
      <c r="AA79" s="5"/>
      <c r="AB79" s="8"/>
      <c r="AC79" s="4"/>
      <c r="AD79" s="4"/>
      <c r="AE79" s="6"/>
      <c r="AF79" s="6"/>
      <c r="AG79" s="45"/>
      <c r="AH79" s="44"/>
      <c r="AI79" s="3"/>
      <c r="AJ79" s="3"/>
      <c r="AK79" s="131"/>
      <c r="AL79" s="120">
        <f t="shared" si="11"/>
        <v>2000</v>
      </c>
      <c r="AM79" s="11"/>
      <c r="AN79" s="11">
        <v>2000</v>
      </c>
      <c r="AO79" s="50">
        <f t="shared" si="13"/>
        <v>2000</v>
      </c>
      <c r="AP79" s="46"/>
      <c r="AQ79" s="47"/>
      <c r="AR79" s="47"/>
      <c r="AS79" s="48"/>
      <c r="AT79" s="46"/>
      <c r="AU79" s="48"/>
      <c r="AV79" s="3" t="s">
        <v>140</v>
      </c>
      <c r="AW79" s="3" t="s">
        <v>271</v>
      </c>
      <c r="AX79" s="3"/>
      <c r="AY79" s="4">
        <v>44628</v>
      </c>
      <c r="AZ79" s="5">
        <v>13238</v>
      </c>
      <c r="BA79" s="4">
        <v>44628</v>
      </c>
      <c r="BB79" s="3"/>
      <c r="BC79" s="3"/>
      <c r="BD79" s="3"/>
      <c r="BE79" s="18"/>
      <c r="BF79" s="3"/>
      <c r="BG79" s="19"/>
      <c r="BH79" s="5"/>
      <c r="BI79" s="3"/>
      <c r="BJ79" s="4"/>
      <c r="BK79" s="4"/>
      <c r="BL79" s="8"/>
      <c r="BM79" s="19"/>
    </row>
    <row r="80" spans="1:65" s="2" customFormat="1" ht="63.75" x14ac:dyDescent="0.25">
      <c r="A80" s="8">
        <v>39</v>
      </c>
      <c r="B80" s="3" t="s">
        <v>292</v>
      </c>
      <c r="C80" s="3"/>
      <c r="D80" s="18" t="s">
        <v>214</v>
      </c>
      <c r="E80" s="3"/>
      <c r="F80" s="19" t="s">
        <v>291</v>
      </c>
      <c r="G80" s="5">
        <v>13238</v>
      </c>
      <c r="H80" s="3"/>
      <c r="I80" s="4"/>
      <c r="J80" s="4"/>
      <c r="K80" s="8" t="s">
        <v>290</v>
      </c>
      <c r="L80" s="19" t="s">
        <v>266</v>
      </c>
      <c r="M80" s="3" t="s">
        <v>267</v>
      </c>
      <c r="N80" s="4">
        <v>45264</v>
      </c>
      <c r="O80" s="45">
        <v>1000</v>
      </c>
      <c r="P80" s="5">
        <v>13669</v>
      </c>
      <c r="Q80" s="4">
        <v>45264</v>
      </c>
      <c r="R80" s="36">
        <f t="shared" si="14"/>
        <v>45309</v>
      </c>
      <c r="S80" s="3">
        <v>101</v>
      </c>
      <c r="T80" s="3"/>
      <c r="U80" s="21"/>
      <c r="V80" s="21"/>
      <c r="W80" s="8" t="s">
        <v>141</v>
      </c>
      <c r="X80" s="8" t="s">
        <v>139</v>
      </c>
      <c r="Y80" s="3"/>
      <c r="Z80" s="4"/>
      <c r="AA80" s="5"/>
      <c r="AB80" s="8"/>
      <c r="AC80" s="4"/>
      <c r="AD80" s="4"/>
      <c r="AE80" s="6"/>
      <c r="AF80" s="6"/>
      <c r="AG80" s="45"/>
      <c r="AH80" s="44"/>
      <c r="AI80" s="3"/>
      <c r="AJ80" s="3"/>
      <c r="AK80" s="131"/>
      <c r="AL80" s="120">
        <f t="shared" si="11"/>
        <v>1000</v>
      </c>
      <c r="AM80" s="11"/>
      <c r="AN80" s="11">
        <v>1000</v>
      </c>
      <c r="AO80" s="50">
        <f t="shared" si="13"/>
        <v>1000</v>
      </c>
      <c r="AP80" s="46"/>
      <c r="AQ80" s="47"/>
      <c r="AR80" s="47"/>
      <c r="AS80" s="48"/>
      <c r="AT80" s="46"/>
      <c r="AU80" s="48"/>
      <c r="AV80" s="3" t="s">
        <v>140</v>
      </c>
      <c r="AW80" s="3" t="s">
        <v>271</v>
      </c>
      <c r="AX80" s="3"/>
      <c r="AY80" s="4">
        <v>44628</v>
      </c>
      <c r="AZ80" s="5">
        <v>13238</v>
      </c>
      <c r="BA80" s="4">
        <v>44628</v>
      </c>
      <c r="BB80" s="46"/>
      <c r="BC80" s="46"/>
      <c r="BD80" s="46"/>
      <c r="BE80" s="46"/>
      <c r="BF80" s="46"/>
      <c r="BG80" s="46"/>
      <c r="BH80" s="46"/>
      <c r="BI80" s="46"/>
      <c r="BJ80" s="46"/>
      <c r="BK80" s="46"/>
      <c r="BL80" s="46"/>
      <c r="BM80" s="46"/>
    </row>
    <row r="81" spans="1:65" s="2" customFormat="1" ht="63.75" x14ac:dyDescent="0.25">
      <c r="A81" s="8">
        <v>40</v>
      </c>
      <c r="B81" s="3" t="s">
        <v>273</v>
      </c>
      <c r="C81" s="3"/>
      <c r="D81" s="18" t="s">
        <v>214</v>
      </c>
      <c r="E81" s="18"/>
      <c r="F81" s="58" t="s">
        <v>282</v>
      </c>
      <c r="G81" s="5">
        <v>13238</v>
      </c>
      <c r="H81" s="18"/>
      <c r="I81" s="18"/>
      <c r="J81" s="18"/>
      <c r="K81" s="114" t="s">
        <v>281</v>
      </c>
      <c r="L81" s="19" t="s">
        <v>248</v>
      </c>
      <c r="M81" s="59" t="s">
        <v>249</v>
      </c>
      <c r="N81" s="36">
        <v>45264</v>
      </c>
      <c r="O81" s="141">
        <v>1000</v>
      </c>
      <c r="P81" s="33">
        <v>13670</v>
      </c>
      <c r="Q81" s="36">
        <v>45264</v>
      </c>
      <c r="R81" s="36">
        <f t="shared" si="14"/>
        <v>45309</v>
      </c>
      <c r="S81" s="3">
        <v>101</v>
      </c>
      <c r="T81" s="3"/>
      <c r="U81" s="3"/>
      <c r="V81" s="3"/>
      <c r="W81" s="8" t="s">
        <v>141</v>
      </c>
      <c r="X81" s="8" t="s">
        <v>139</v>
      </c>
      <c r="Y81" s="3"/>
      <c r="Z81" s="3"/>
      <c r="AA81" s="3"/>
      <c r="AB81" s="8"/>
      <c r="AC81" s="3"/>
      <c r="AD81" s="3"/>
      <c r="AE81" s="3"/>
      <c r="AF81" s="3"/>
      <c r="AG81" s="131"/>
      <c r="AH81" s="131"/>
      <c r="AI81" s="3"/>
      <c r="AJ81" s="3"/>
      <c r="AK81" s="131"/>
      <c r="AL81" s="120">
        <f t="shared" si="11"/>
        <v>1000</v>
      </c>
      <c r="AM81" s="3"/>
      <c r="AN81" s="27">
        <v>1000</v>
      </c>
      <c r="AO81" s="50">
        <f t="shared" si="13"/>
        <v>1000</v>
      </c>
      <c r="AP81" s="3"/>
      <c r="AQ81" s="3"/>
      <c r="AR81" s="3"/>
      <c r="AS81" s="3"/>
      <c r="AT81" s="3"/>
      <c r="AU81" s="3"/>
      <c r="AV81" s="3" t="s">
        <v>140</v>
      </c>
      <c r="AW81" s="3" t="s">
        <v>271</v>
      </c>
      <c r="AX81" s="3"/>
      <c r="AY81" s="4">
        <v>44628</v>
      </c>
      <c r="AZ81" s="5">
        <v>13238</v>
      </c>
      <c r="BA81" s="4">
        <v>44628</v>
      </c>
      <c r="BB81" s="3"/>
      <c r="BC81" s="3"/>
      <c r="BD81" s="3"/>
      <c r="BE81" s="3"/>
      <c r="BF81" s="3"/>
      <c r="BG81" s="3"/>
      <c r="BH81" s="3"/>
      <c r="BI81" s="3"/>
      <c r="BJ81" s="3"/>
      <c r="BK81" s="3"/>
      <c r="BL81" s="3"/>
      <c r="BM81" s="3"/>
    </row>
    <row r="82" spans="1:65" s="2" customFormat="1" ht="63.75" x14ac:dyDescent="0.25">
      <c r="A82" s="8">
        <v>41</v>
      </c>
      <c r="B82" s="3" t="s">
        <v>528</v>
      </c>
      <c r="C82" s="3"/>
      <c r="D82" s="18" t="s">
        <v>214</v>
      </c>
      <c r="E82" s="3"/>
      <c r="F82" s="19" t="s">
        <v>534</v>
      </c>
      <c r="G82" s="5">
        <v>13238</v>
      </c>
      <c r="H82" s="3"/>
      <c r="I82" s="4"/>
      <c r="J82" s="4"/>
      <c r="K82" s="8" t="s">
        <v>527</v>
      </c>
      <c r="L82" s="19" t="s">
        <v>494</v>
      </c>
      <c r="M82" s="3" t="s">
        <v>529</v>
      </c>
      <c r="N82" s="4">
        <v>45264</v>
      </c>
      <c r="O82" s="45">
        <v>1000</v>
      </c>
      <c r="P82" s="5">
        <v>13670</v>
      </c>
      <c r="Q82" s="4">
        <v>45264</v>
      </c>
      <c r="R82" s="4">
        <v>45309</v>
      </c>
      <c r="S82" s="5">
        <v>101</v>
      </c>
      <c r="T82" s="3"/>
      <c r="U82" s="21"/>
      <c r="V82" s="26"/>
      <c r="W82" s="8" t="s">
        <v>141</v>
      </c>
      <c r="X82" s="8" t="s">
        <v>139</v>
      </c>
      <c r="Y82" s="3"/>
      <c r="Z82" s="4"/>
      <c r="AA82" s="5"/>
      <c r="AB82" s="8"/>
      <c r="AC82" s="4"/>
      <c r="AD82" s="4"/>
      <c r="AE82" s="6"/>
      <c r="AF82" s="6"/>
      <c r="AG82" s="45"/>
      <c r="AH82" s="44"/>
      <c r="AI82" s="3"/>
      <c r="AJ82" s="3"/>
      <c r="AK82" s="131"/>
      <c r="AL82" s="120">
        <f t="shared" si="11"/>
        <v>1000</v>
      </c>
      <c r="AM82" s="11"/>
      <c r="AN82" s="11">
        <v>1000</v>
      </c>
      <c r="AO82" s="50">
        <f t="shared" si="13"/>
        <v>1000</v>
      </c>
      <c r="AP82" s="46"/>
      <c r="AQ82" s="47"/>
      <c r="AR82" s="47"/>
      <c r="AS82" s="48"/>
      <c r="AT82" s="46"/>
      <c r="AU82" s="48"/>
      <c r="AV82" s="3" t="s">
        <v>140</v>
      </c>
      <c r="AW82" s="3" t="s">
        <v>271</v>
      </c>
      <c r="AX82" s="3"/>
      <c r="AY82" s="4">
        <v>44628</v>
      </c>
      <c r="AZ82" s="5">
        <v>13238</v>
      </c>
      <c r="BA82" s="4">
        <v>44628</v>
      </c>
      <c r="BB82" s="3"/>
      <c r="BC82" s="3"/>
      <c r="BD82" s="3"/>
      <c r="BE82" s="18"/>
      <c r="BF82" s="3"/>
      <c r="BG82" s="19"/>
      <c r="BH82" s="5"/>
      <c r="BI82" s="3"/>
      <c r="BJ82" s="4"/>
      <c r="BK82" s="4"/>
      <c r="BL82" s="8"/>
      <c r="BM82" s="19"/>
    </row>
    <row r="83" spans="1:65" s="2" customFormat="1" ht="63.75" x14ac:dyDescent="0.25">
      <c r="A83" s="8">
        <v>42</v>
      </c>
      <c r="B83" s="3" t="s">
        <v>517</v>
      </c>
      <c r="C83" s="3"/>
      <c r="D83" s="18" t="s">
        <v>214</v>
      </c>
      <c r="E83" s="3"/>
      <c r="F83" s="19" t="s">
        <v>518</v>
      </c>
      <c r="G83" s="5">
        <v>13238</v>
      </c>
      <c r="H83" s="3"/>
      <c r="I83" s="4"/>
      <c r="J83" s="4"/>
      <c r="K83" s="8" t="s">
        <v>519</v>
      </c>
      <c r="L83" s="19" t="s">
        <v>491</v>
      </c>
      <c r="M83" s="3" t="s">
        <v>516</v>
      </c>
      <c r="N83" s="4">
        <v>45264</v>
      </c>
      <c r="O83" s="45">
        <v>2000</v>
      </c>
      <c r="P83" s="5">
        <v>13674</v>
      </c>
      <c r="Q83" s="4">
        <v>45264</v>
      </c>
      <c r="R83" s="4">
        <v>45309</v>
      </c>
      <c r="S83" s="5">
        <v>101</v>
      </c>
      <c r="T83" s="3"/>
      <c r="U83" s="21"/>
      <c r="V83" s="26"/>
      <c r="W83" s="8" t="s">
        <v>141</v>
      </c>
      <c r="X83" s="8" t="s">
        <v>139</v>
      </c>
      <c r="Y83" s="3"/>
      <c r="Z83" s="4"/>
      <c r="AA83" s="5"/>
      <c r="AB83" s="8"/>
      <c r="AC83" s="4"/>
      <c r="AD83" s="4"/>
      <c r="AE83" s="6"/>
      <c r="AF83" s="6"/>
      <c r="AG83" s="45"/>
      <c r="AH83" s="44"/>
      <c r="AI83" s="3"/>
      <c r="AJ83" s="3"/>
      <c r="AK83" s="131"/>
      <c r="AL83" s="120">
        <f t="shared" si="11"/>
        <v>2000</v>
      </c>
      <c r="AM83" s="11"/>
      <c r="AN83" s="11">
        <v>2000</v>
      </c>
      <c r="AO83" s="50">
        <f t="shared" si="13"/>
        <v>2000</v>
      </c>
      <c r="AP83" s="46"/>
      <c r="AQ83" s="47"/>
      <c r="AR83" s="47"/>
      <c r="AS83" s="48"/>
      <c r="AT83" s="46"/>
      <c r="AU83" s="48"/>
      <c r="AV83" s="3" t="s">
        <v>140</v>
      </c>
      <c r="AW83" s="3" t="s">
        <v>271</v>
      </c>
      <c r="AX83" s="3"/>
      <c r="AY83" s="4">
        <v>44628</v>
      </c>
      <c r="AZ83" s="5">
        <v>13238</v>
      </c>
      <c r="BA83" s="4">
        <v>44628</v>
      </c>
      <c r="BB83" s="3"/>
      <c r="BC83" s="3"/>
      <c r="BD83" s="3"/>
      <c r="BE83" s="18"/>
      <c r="BF83" s="3"/>
      <c r="BG83" s="19"/>
      <c r="BH83" s="5"/>
      <c r="BI83" s="3"/>
      <c r="BJ83" s="4"/>
      <c r="BK83" s="4"/>
      <c r="BL83" s="8"/>
      <c r="BM83" s="19"/>
    </row>
    <row r="84" spans="1:65" s="2" customFormat="1" ht="63.75" x14ac:dyDescent="0.25">
      <c r="A84" s="8">
        <v>43</v>
      </c>
      <c r="B84" s="49" t="s">
        <v>595</v>
      </c>
      <c r="C84" s="3"/>
      <c r="D84" s="18" t="s">
        <v>214</v>
      </c>
      <c r="E84" s="3"/>
      <c r="F84" s="19" t="s">
        <v>594</v>
      </c>
      <c r="G84" s="5">
        <v>13238</v>
      </c>
      <c r="H84" s="3"/>
      <c r="I84" s="4"/>
      <c r="J84" s="4"/>
      <c r="K84" s="8" t="s">
        <v>593</v>
      </c>
      <c r="L84" s="112" t="s">
        <v>570</v>
      </c>
      <c r="M84" s="8" t="s">
        <v>571</v>
      </c>
      <c r="N84" s="9">
        <v>45266</v>
      </c>
      <c r="O84" s="140">
        <v>1800</v>
      </c>
      <c r="P84" s="51">
        <v>13670</v>
      </c>
      <c r="Q84" s="9">
        <v>45266</v>
      </c>
      <c r="R84" s="9">
        <f>Q84+45</f>
        <v>45311</v>
      </c>
      <c r="S84" s="51">
        <v>101</v>
      </c>
      <c r="T84" s="3"/>
      <c r="U84" s="21"/>
      <c r="V84" s="21"/>
      <c r="W84" s="9" t="s">
        <v>141</v>
      </c>
      <c r="X84" s="8" t="s">
        <v>139</v>
      </c>
      <c r="Y84" s="22"/>
      <c r="Z84" s="22"/>
      <c r="AA84" s="22"/>
      <c r="AB84" s="110"/>
      <c r="AC84" s="22"/>
      <c r="AD84" s="22"/>
      <c r="AE84" s="22"/>
      <c r="AF84" s="22"/>
      <c r="AG84" s="21"/>
      <c r="AH84" s="21"/>
      <c r="AI84" s="3"/>
      <c r="AJ84" s="3"/>
      <c r="AK84" s="134"/>
      <c r="AL84" s="120">
        <f t="shared" si="11"/>
        <v>1800</v>
      </c>
      <c r="AM84" s="11"/>
      <c r="AN84" s="11">
        <v>1800</v>
      </c>
      <c r="AO84" s="50">
        <f t="shared" si="13"/>
        <v>1800</v>
      </c>
      <c r="AP84" s="3"/>
      <c r="AQ84" s="3"/>
      <c r="AR84" s="3"/>
      <c r="AS84" s="3"/>
      <c r="AT84" s="3"/>
      <c r="AU84" s="3"/>
      <c r="AV84" s="3" t="s">
        <v>140</v>
      </c>
      <c r="AW84" s="3" t="s">
        <v>271</v>
      </c>
      <c r="AX84" s="3"/>
      <c r="AY84" s="4">
        <v>44628</v>
      </c>
      <c r="AZ84" s="5">
        <v>13238</v>
      </c>
      <c r="BA84" s="4">
        <v>44628</v>
      </c>
      <c r="BB84" s="3"/>
      <c r="BC84" s="3"/>
      <c r="BD84" s="3"/>
      <c r="BE84" s="3"/>
      <c r="BF84" s="3"/>
      <c r="BG84" s="3"/>
      <c r="BH84" s="3"/>
      <c r="BI84" s="3"/>
      <c r="BJ84" s="3"/>
      <c r="BK84" s="3"/>
      <c r="BL84" s="3"/>
      <c r="BM84" s="3"/>
    </row>
    <row r="85" spans="1:65" s="2" customFormat="1" ht="63.75" x14ac:dyDescent="0.25">
      <c r="A85" s="8">
        <v>44</v>
      </c>
      <c r="B85" s="3" t="s">
        <v>278</v>
      </c>
      <c r="C85" s="3"/>
      <c r="D85" s="18" t="s">
        <v>214</v>
      </c>
      <c r="E85" s="3"/>
      <c r="F85" s="19" t="s">
        <v>298</v>
      </c>
      <c r="G85" s="5">
        <v>13238</v>
      </c>
      <c r="H85" s="3"/>
      <c r="I85" s="4"/>
      <c r="J85" s="4"/>
      <c r="K85" s="8" t="s">
        <v>299</v>
      </c>
      <c r="L85" s="19" t="s">
        <v>296</v>
      </c>
      <c r="M85" s="3" t="s">
        <v>297</v>
      </c>
      <c r="N85" s="4">
        <v>45267</v>
      </c>
      <c r="O85" s="45">
        <v>10000</v>
      </c>
      <c r="P85" s="5">
        <v>13671</v>
      </c>
      <c r="Q85" s="4">
        <v>45267</v>
      </c>
      <c r="R85" s="36">
        <f t="shared" si="14"/>
        <v>45312</v>
      </c>
      <c r="S85" s="3">
        <v>101</v>
      </c>
      <c r="T85" s="3"/>
      <c r="U85" s="21"/>
      <c r="V85" s="21"/>
      <c r="W85" s="8" t="s">
        <v>138</v>
      </c>
      <c r="X85" s="8" t="s">
        <v>139</v>
      </c>
      <c r="Y85" s="3"/>
      <c r="Z85" s="4"/>
      <c r="AA85" s="5"/>
      <c r="AB85" s="8"/>
      <c r="AC85" s="4"/>
      <c r="AD85" s="4"/>
      <c r="AE85" s="6"/>
      <c r="AF85" s="6"/>
      <c r="AG85" s="45"/>
      <c r="AH85" s="44"/>
      <c r="AI85" s="3"/>
      <c r="AJ85" s="3"/>
      <c r="AK85" s="131"/>
      <c r="AL85" s="120">
        <f t="shared" si="11"/>
        <v>10000</v>
      </c>
      <c r="AM85" s="11"/>
      <c r="AN85" s="11">
        <v>10000</v>
      </c>
      <c r="AO85" s="50">
        <f t="shared" si="13"/>
        <v>10000</v>
      </c>
      <c r="AP85" s="46"/>
      <c r="AQ85" s="47"/>
      <c r="AR85" s="47"/>
      <c r="AS85" s="48"/>
      <c r="AT85" s="46"/>
      <c r="AU85" s="48"/>
      <c r="AV85" s="3" t="s">
        <v>140</v>
      </c>
      <c r="AW85" s="3" t="s">
        <v>271</v>
      </c>
      <c r="AX85" s="3"/>
      <c r="AY85" s="4">
        <v>44628</v>
      </c>
      <c r="AZ85" s="5">
        <v>13238</v>
      </c>
      <c r="BA85" s="4">
        <v>44628</v>
      </c>
      <c r="BB85" s="46"/>
      <c r="BC85" s="46"/>
      <c r="BD85" s="46"/>
      <c r="BE85" s="46"/>
      <c r="BF85" s="46"/>
      <c r="BG85" s="46"/>
      <c r="BH85" s="46"/>
      <c r="BI85" s="46"/>
      <c r="BJ85" s="46"/>
      <c r="BK85" s="46"/>
      <c r="BL85" s="46"/>
      <c r="BM85" s="46"/>
    </row>
    <row r="86" spans="1:65" s="2" customFormat="1" ht="63.75" x14ac:dyDescent="0.25">
      <c r="A86" s="8">
        <v>45</v>
      </c>
      <c r="B86" s="3" t="s">
        <v>275</v>
      </c>
      <c r="C86" s="3"/>
      <c r="D86" s="18" t="s">
        <v>214</v>
      </c>
      <c r="E86" s="3"/>
      <c r="F86" s="19" t="s">
        <v>303</v>
      </c>
      <c r="G86" s="5">
        <v>13238</v>
      </c>
      <c r="H86" s="3"/>
      <c r="I86" s="4"/>
      <c r="J86" s="4"/>
      <c r="K86" s="8" t="s">
        <v>302</v>
      </c>
      <c r="L86" s="19" t="s">
        <v>250</v>
      </c>
      <c r="M86" s="3" t="s">
        <v>251</v>
      </c>
      <c r="N86" s="4">
        <v>45266</v>
      </c>
      <c r="O86" s="45">
        <v>15000</v>
      </c>
      <c r="P86" s="5">
        <v>13695</v>
      </c>
      <c r="Q86" s="4">
        <v>45266</v>
      </c>
      <c r="R86" s="36">
        <f t="shared" si="14"/>
        <v>45311</v>
      </c>
      <c r="S86" s="3">
        <v>101</v>
      </c>
      <c r="T86" s="3"/>
      <c r="U86" s="21"/>
      <c r="V86" s="21"/>
      <c r="W86" s="8" t="s">
        <v>141</v>
      </c>
      <c r="X86" s="8" t="s">
        <v>139</v>
      </c>
      <c r="Y86" s="3"/>
      <c r="Z86" s="4"/>
      <c r="AA86" s="5"/>
      <c r="AB86" s="8"/>
      <c r="AC86" s="4"/>
      <c r="AD86" s="4"/>
      <c r="AE86" s="6"/>
      <c r="AF86" s="6"/>
      <c r="AG86" s="45"/>
      <c r="AH86" s="44"/>
      <c r="AI86" s="3"/>
      <c r="AJ86" s="3"/>
      <c r="AK86" s="131"/>
      <c r="AL86" s="120">
        <f t="shared" si="11"/>
        <v>15000</v>
      </c>
      <c r="AM86" s="11"/>
      <c r="AN86" s="11">
        <v>15000</v>
      </c>
      <c r="AO86" s="50">
        <f t="shared" si="13"/>
        <v>15000</v>
      </c>
      <c r="AP86" s="46"/>
      <c r="AQ86" s="47"/>
      <c r="AR86" s="47"/>
      <c r="AS86" s="48"/>
      <c r="AT86" s="46"/>
      <c r="AU86" s="48"/>
      <c r="AV86" s="3" t="s">
        <v>140</v>
      </c>
      <c r="AW86" s="3" t="s">
        <v>271</v>
      </c>
      <c r="AX86" s="3"/>
      <c r="AY86" s="4">
        <v>44628</v>
      </c>
      <c r="AZ86" s="5">
        <v>13238</v>
      </c>
      <c r="BA86" s="4">
        <v>44628</v>
      </c>
      <c r="BB86" s="46"/>
      <c r="BC86" s="46"/>
      <c r="BD86" s="46"/>
      <c r="BE86" s="46"/>
      <c r="BF86" s="46"/>
      <c r="BG86" s="46"/>
      <c r="BH86" s="46"/>
      <c r="BI86" s="46"/>
      <c r="BJ86" s="46"/>
      <c r="BK86" s="46"/>
      <c r="BL86" s="46"/>
      <c r="BM86" s="46"/>
    </row>
    <row r="87" spans="1:65" s="2" customFormat="1" ht="63.75" x14ac:dyDescent="0.25">
      <c r="A87" s="8">
        <v>46</v>
      </c>
      <c r="B87" s="3" t="s">
        <v>507</v>
      </c>
      <c r="C87" s="3"/>
      <c r="D87" s="18" t="s">
        <v>214</v>
      </c>
      <c r="E87" s="3"/>
      <c r="F87" s="19" t="s">
        <v>513</v>
      </c>
      <c r="G87" s="5">
        <v>13238</v>
      </c>
      <c r="H87" s="3"/>
      <c r="I87" s="4"/>
      <c r="J87" s="4"/>
      <c r="K87" s="8" t="s">
        <v>506</v>
      </c>
      <c r="L87" s="19" t="s">
        <v>490</v>
      </c>
      <c r="M87" s="3" t="s">
        <v>508</v>
      </c>
      <c r="N87" s="4">
        <v>45265</v>
      </c>
      <c r="O87" s="45">
        <v>10000</v>
      </c>
      <c r="P87" s="5">
        <v>13674</v>
      </c>
      <c r="Q87" s="4">
        <v>45265</v>
      </c>
      <c r="R87" s="4">
        <v>45310</v>
      </c>
      <c r="S87" s="5">
        <v>101</v>
      </c>
      <c r="T87" s="3"/>
      <c r="U87" s="21"/>
      <c r="V87" s="26"/>
      <c r="W87" s="8" t="s">
        <v>141</v>
      </c>
      <c r="X87" s="8" t="s">
        <v>139</v>
      </c>
      <c r="Y87" s="3"/>
      <c r="Z87" s="4"/>
      <c r="AA87" s="5"/>
      <c r="AB87" s="8"/>
      <c r="AC87" s="4"/>
      <c r="AD87" s="4"/>
      <c r="AE87" s="6"/>
      <c r="AF87" s="6"/>
      <c r="AG87" s="45"/>
      <c r="AH87" s="44"/>
      <c r="AI87" s="3"/>
      <c r="AJ87" s="3"/>
      <c r="AK87" s="131"/>
      <c r="AL87" s="120">
        <f t="shared" si="11"/>
        <v>10000</v>
      </c>
      <c r="AM87" s="11"/>
      <c r="AN87" s="11">
        <v>10000</v>
      </c>
      <c r="AO87" s="50">
        <f t="shared" si="13"/>
        <v>10000</v>
      </c>
      <c r="AP87" s="46"/>
      <c r="AQ87" s="47"/>
      <c r="AR87" s="47"/>
      <c r="AS87" s="48"/>
      <c r="AT87" s="46"/>
      <c r="AU87" s="48"/>
      <c r="AV87" s="3" t="s">
        <v>140</v>
      </c>
      <c r="AW87" s="3" t="s">
        <v>271</v>
      </c>
      <c r="AX87" s="3"/>
      <c r="AY87" s="4">
        <v>44628</v>
      </c>
      <c r="AZ87" s="5">
        <v>13238</v>
      </c>
      <c r="BA87" s="4">
        <v>44628</v>
      </c>
      <c r="BB87" s="3"/>
      <c r="BC87" s="3"/>
      <c r="BD87" s="3"/>
      <c r="BE87" s="18"/>
      <c r="BF87" s="3"/>
      <c r="BG87" s="19"/>
      <c r="BH87" s="5"/>
      <c r="BI87" s="3"/>
      <c r="BJ87" s="4"/>
      <c r="BK87" s="4"/>
      <c r="BL87" s="8"/>
      <c r="BM87" s="19"/>
    </row>
    <row r="88" spans="1:65" s="2" customFormat="1" ht="63.75" x14ac:dyDescent="0.25">
      <c r="A88" s="8">
        <v>47</v>
      </c>
      <c r="B88" s="49" t="s">
        <v>600</v>
      </c>
      <c r="C88" s="3"/>
      <c r="D88" s="18" t="s">
        <v>214</v>
      </c>
      <c r="E88" s="3"/>
      <c r="F88" s="19" t="s">
        <v>601</v>
      </c>
      <c r="G88" s="5">
        <v>13238</v>
      </c>
      <c r="H88" s="3"/>
      <c r="I88" s="4"/>
      <c r="J88" s="4"/>
      <c r="K88" s="8" t="s">
        <v>599</v>
      </c>
      <c r="L88" s="112" t="s">
        <v>572</v>
      </c>
      <c r="M88" s="8" t="s">
        <v>573</v>
      </c>
      <c r="N88" s="9">
        <v>45267</v>
      </c>
      <c r="O88" s="140">
        <v>2000</v>
      </c>
      <c r="P88" s="51">
        <v>13671</v>
      </c>
      <c r="Q88" s="9">
        <v>45267</v>
      </c>
      <c r="R88" s="9">
        <f>Q88+45</f>
        <v>45312</v>
      </c>
      <c r="S88" s="51">
        <v>101</v>
      </c>
      <c r="T88" s="3"/>
      <c r="U88" s="21"/>
      <c r="V88" s="21"/>
      <c r="W88" s="9" t="s">
        <v>141</v>
      </c>
      <c r="X88" s="8" t="s">
        <v>139</v>
      </c>
      <c r="Y88" s="22"/>
      <c r="Z88" s="22"/>
      <c r="AA88" s="22"/>
      <c r="AB88" s="110"/>
      <c r="AC88" s="22"/>
      <c r="AD88" s="22"/>
      <c r="AE88" s="22"/>
      <c r="AF88" s="22"/>
      <c r="AG88" s="21"/>
      <c r="AH88" s="21"/>
      <c r="AI88" s="3"/>
      <c r="AJ88" s="3"/>
      <c r="AK88" s="134"/>
      <c r="AL88" s="120">
        <f t="shared" si="11"/>
        <v>2000</v>
      </c>
      <c r="AM88" s="11"/>
      <c r="AN88" s="11">
        <v>2000</v>
      </c>
      <c r="AO88" s="50">
        <f t="shared" si="13"/>
        <v>2000</v>
      </c>
      <c r="AP88" s="3"/>
      <c r="AQ88" s="3"/>
      <c r="AR88" s="3"/>
      <c r="AS88" s="3"/>
      <c r="AT88" s="3"/>
      <c r="AU88" s="3"/>
      <c r="AV88" s="3" t="s">
        <v>140</v>
      </c>
      <c r="AW88" s="3" t="s">
        <v>271</v>
      </c>
      <c r="AX88" s="3"/>
      <c r="AY88" s="4">
        <v>44628</v>
      </c>
      <c r="AZ88" s="5">
        <v>13238</v>
      </c>
      <c r="BA88" s="4">
        <v>44628</v>
      </c>
      <c r="BB88" s="3"/>
      <c r="BC88" s="3"/>
      <c r="BD88" s="3"/>
      <c r="BE88" s="3"/>
      <c r="BF88" s="3"/>
      <c r="BG88" s="3"/>
      <c r="BH88" s="3"/>
      <c r="BI88" s="3"/>
      <c r="BJ88" s="3"/>
      <c r="BK88" s="3"/>
      <c r="BL88" s="3"/>
      <c r="BM88" s="3"/>
    </row>
    <row r="89" spans="1:65" s="2" customFormat="1" ht="63.75" x14ac:dyDescent="0.25">
      <c r="A89" s="8">
        <v>48</v>
      </c>
      <c r="B89" s="3" t="s">
        <v>283</v>
      </c>
      <c r="C89" s="3"/>
      <c r="D89" s="18" t="s">
        <v>214</v>
      </c>
      <c r="E89" s="3"/>
      <c r="F89" s="19" t="s">
        <v>284</v>
      </c>
      <c r="G89" s="5">
        <v>13238</v>
      </c>
      <c r="H89" s="3"/>
      <c r="I89" s="4"/>
      <c r="J89" s="4"/>
      <c r="K89" s="8" t="s">
        <v>285</v>
      </c>
      <c r="L89" s="19" t="s">
        <v>260</v>
      </c>
      <c r="M89" s="3" t="s">
        <v>252</v>
      </c>
      <c r="N89" s="4">
        <v>45265</v>
      </c>
      <c r="O89" s="45">
        <v>47000</v>
      </c>
      <c r="P89" s="5">
        <v>13671</v>
      </c>
      <c r="Q89" s="4">
        <v>45265</v>
      </c>
      <c r="R89" s="36">
        <f t="shared" si="14"/>
        <v>45310</v>
      </c>
      <c r="S89" s="3">
        <v>101</v>
      </c>
      <c r="T89" s="3"/>
      <c r="U89" s="21"/>
      <c r="V89" s="21"/>
      <c r="W89" s="8" t="s">
        <v>138</v>
      </c>
      <c r="X89" s="8" t="s">
        <v>139</v>
      </c>
      <c r="Y89" s="3"/>
      <c r="Z89" s="4"/>
      <c r="AA89" s="5"/>
      <c r="AB89" s="8"/>
      <c r="AC89" s="4"/>
      <c r="AD89" s="4"/>
      <c r="AE89" s="6"/>
      <c r="AF89" s="6"/>
      <c r="AG89" s="45"/>
      <c r="AH89" s="44"/>
      <c r="AI89" s="3"/>
      <c r="AJ89" s="3"/>
      <c r="AK89" s="131"/>
      <c r="AL89" s="120">
        <f t="shared" si="11"/>
        <v>47000</v>
      </c>
      <c r="AM89" s="11"/>
      <c r="AN89" s="11">
        <v>47000</v>
      </c>
      <c r="AO89" s="50">
        <f t="shared" si="13"/>
        <v>47000</v>
      </c>
      <c r="AP89" s="46"/>
      <c r="AQ89" s="47"/>
      <c r="AR89" s="47"/>
      <c r="AS89" s="48"/>
      <c r="AT89" s="46"/>
      <c r="AU89" s="48"/>
      <c r="AV89" s="3" t="s">
        <v>140</v>
      </c>
      <c r="AW89" s="3" t="s">
        <v>271</v>
      </c>
      <c r="AX89" s="3"/>
      <c r="AY89" s="4">
        <v>44628</v>
      </c>
      <c r="AZ89" s="5">
        <v>13238</v>
      </c>
      <c r="BA89" s="4">
        <v>44628</v>
      </c>
      <c r="BB89" s="46"/>
      <c r="BC89" s="46"/>
      <c r="BD89" s="46"/>
      <c r="BE89" s="46"/>
      <c r="BF89" s="46"/>
      <c r="BG89" s="46"/>
      <c r="BH89" s="46"/>
      <c r="BI89" s="46"/>
      <c r="BJ89" s="46"/>
      <c r="BK89" s="46"/>
      <c r="BL89" s="46"/>
      <c r="BM89" s="46"/>
    </row>
    <row r="90" spans="1:65" s="2" customFormat="1" ht="63.75" x14ac:dyDescent="0.25">
      <c r="A90" s="8">
        <v>49</v>
      </c>
      <c r="B90" s="3" t="s">
        <v>386</v>
      </c>
      <c r="C90" s="3"/>
      <c r="D90" s="18" t="s">
        <v>214</v>
      </c>
      <c r="E90" s="3"/>
      <c r="F90" s="19" t="s">
        <v>383</v>
      </c>
      <c r="G90" s="5">
        <v>13238</v>
      </c>
      <c r="H90" s="3"/>
      <c r="I90" s="4"/>
      <c r="J90" s="4"/>
      <c r="K90" s="8" t="s">
        <v>384</v>
      </c>
      <c r="L90" s="19" t="s">
        <v>382</v>
      </c>
      <c r="M90" s="3" t="s">
        <v>385</v>
      </c>
      <c r="N90" s="4">
        <v>45267</v>
      </c>
      <c r="O90" s="45">
        <v>10000</v>
      </c>
      <c r="P90" s="5">
        <v>13671</v>
      </c>
      <c r="Q90" s="4">
        <v>45267</v>
      </c>
      <c r="R90" s="4">
        <f>Q90+45</f>
        <v>45312</v>
      </c>
      <c r="S90" s="3">
        <v>101</v>
      </c>
      <c r="T90" s="3"/>
      <c r="U90" s="21"/>
      <c r="V90" s="26"/>
      <c r="W90" s="8" t="s">
        <v>138</v>
      </c>
      <c r="X90" s="8" t="s">
        <v>139</v>
      </c>
      <c r="Y90" s="3"/>
      <c r="Z90" s="4"/>
      <c r="AA90" s="5"/>
      <c r="AB90" s="8"/>
      <c r="AC90" s="4"/>
      <c r="AD90" s="4"/>
      <c r="AE90" s="6"/>
      <c r="AF90" s="6"/>
      <c r="AG90" s="45"/>
      <c r="AH90" s="44"/>
      <c r="AI90" s="3"/>
      <c r="AJ90" s="3"/>
      <c r="AK90" s="131"/>
      <c r="AL90" s="120">
        <f t="shared" si="11"/>
        <v>10000</v>
      </c>
      <c r="AM90" s="11"/>
      <c r="AN90" s="11">
        <v>10000</v>
      </c>
      <c r="AO90" s="50">
        <f t="shared" si="13"/>
        <v>10000</v>
      </c>
      <c r="AP90" s="46"/>
      <c r="AQ90" s="47"/>
      <c r="AR90" s="47"/>
      <c r="AS90" s="48"/>
      <c r="AT90" s="46"/>
      <c r="AU90" s="48"/>
      <c r="AV90" s="3" t="s">
        <v>140</v>
      </c>
      <c r="AW90" s="3" t="s">
        <v>271</v>
      </c>
      <c r="AX90" s="3"/>
      <c r="AY90" s="4">
        <v>44628</v>
      </c>
      <c r="AZ90" s="5">
        <v>13238</v>
      </c>
      <c r="BA90" s="4">
        <v>44628</v>
      </c>
      <c r="BB90" s="46"/>
      <c r="BC90" s="46"/>
      <c r="BD90" s="46"/>
      <c r="BE90" s="46"/>
      <c r="BF90" s="46"/>
      <c r="BG90" s="46"/>
      <c r="BH90" s="46"/>
      <c r="BI90" s="46"/>
      <c r="BJ90" s="46"/>
      <c r="BK90" s="46"/>
      <c r="BL90" s="46"/>
      <c r="BM90" s="46"/>
    </row>
    <row r="91" spans="1:65" s="2" customFormat="1" ht="63.75" x14ac:dyDescent="0.25">
      <c r="A91" s="8">
        <v>50</v>
      </c>
      <c r="B91" s="3" t="s">
        <v>276</v>
      </c>
      <c r="C91" s="3"/>
      <c r="D91" s="18" t="s">
        <v>214</v>
      </c>
      <c r="E91" s="3"/>
      <c r="F91" s="19" t="s">
        <v>286</v>
      </c>
      <c r="G91" s="5">
        <v>13238</v>
      </c>
      <c r="H91" s="3"/>
      <c r="I91" s="4"/>
      <c r="J91" s="4"/>
      <c r="K91" s="8" t="s">
        <v>287</v>
      </c>
      <c r="L91" s="19" t="s">
        <v>253</v>
      </c>
      <c r="M91" s="3" t="s">
        <v>254</v>
      </c>
      <c r="N91" s="4">
        <v>45271</v>
      </c>
      <c r="O91" s="45">
        <v>1300</v>
      </c>
      <c r="P91" s="5">
        <v>13674</v>
      </c>
      <c r="Q91" s="4">
        <v>45271</v>
      </c>
      <c r="R91" s="36">
        <f t="shared" si="14"/>
        <v>45316</v>
      </c>
      <c r="S91" s="3">
        <v>101</v>
      </c>
      <c r="T91" s="3"/>
      <c r="U91" s="21"/>
      <c r="V91" s="21"/>
      <c r="W91" s="8" t="s">
        <v>141</v>
      </c>
      <c r="X91" s="8" t="s">
        <v>139</v>
      </c>
      <c r="Y91" s="3"/>
      <c r="Z91" s="4"/>
      <c r="AA91" s="5"/>
      <c r="AB91" s="8"/>
      <c r="AC91" s="4"/>
      <c r="AD91" s="4"/>
      <c r="AE91" s="6"/>
      <c r="AF91" s="6"/>
      <c r="AG91" s="45"/>
      <c r="AH91" s="44"/>
      <c r="AI91" s="3"/>
      <c r="AJ91" s="3"/>
      <c r="AK91" s="131"/>
      <c r="AL91" s="120">
        <f t="shared" si="11"/>
        <v>1300</v>
      </c>
      <c r="AM91" s="11"/>
      <c r="AN91" s="11">
        <v>1300</v>
      </c>
      <c r="AO91" s="50">
        <f t="shared" si="13"/>
        <v>1300</v>
      </c>
      <c r="AP91" s="46"/>
      <c r="AQ91" s="47"/>
      <c r="AR91" s="47"/>
      <c r="AS91" s="48"/>
      <c r="AT91" s="46"/>
      <c r="AU91" s="48"/>
      <c r="AV91" s="3" t="s">
        <v>140</v>
      </c>
      <c r="AW91" s="3" t="s">
        <v>271</v>
      </c>
      <c r="AX91" s="3"/>
      <c r="AY91" s="4">
        <v>44628</v>
      </c>
      <c r="AZ91" s="5">
        <v>13238</v>
      </c>
      <c r="BA91" s="4">
        <v>44628</v>
      </c>
      <c r="BB91" s="46"/>
      <c r="BC91" s="46"/>
      <c r="BD91" s="46"/>
      <c r="BE91" s="46"/>
      <c r="BF91" s="46"/>
      <c r="BG91" s="46"/>
      <c r="BH91" s="46"/>
      <c r="BI91" s="46"/>
      <c r="BJ91" s="46"/>
      <c r="BK91" s="46"/>
      <c r="BL91" s="46"/>
      <c r="BM91" s="46"/>
    </row>
    <row r="92" spans="1:65" s="2" customFormat="1" ht="63.75" x14ac:dyDescent="0.25">
      <c r="A92" s="8">
        <v>51</v>
      </c>
      <c r="B92" s="3" t="s">
        <v>505</v>
      </c>
      <c r="C92" s="3"/>
      <c r="D92" s="18" t="s">
        <v>214</v>
      </c>
      <c r="E92" s="3"/>
      <c r="F92" s="19" t="s">
        <v>514</v>
      </c>
      <c r="G92" s="5">
        <v>13238</v>
      </c>
      <c r="H92" s="3"/>
      <c r="I92" s="4"/>
      <c r="J92" s="4"/>
      <c r="K92" s="8" t="s">
        <v>503</v>
      </c>
      <c r="L92" s="19" t="s">
        <v>488</v>
      </c>
      <c r="M92" s="3" t="s">
        <v>504</v>
      </c>
      <c r="N92" s="4">
        <v>45271</v>
      </c>
      <c r="O92" s="45">
        <v>1000</v>
      </c>
      <c r="P92" s="5">
        <v>13676</v>
      </c>
      <c r="Q92" s="4">
        <v>45271</v>
      </c>
      <c r="R92" s="4">
        <v>45316</v>
      </c>
      <c r="S92" s="5">
        <v>101</v>
      </c>
      <c r="T92" s="3"/>
      <c r="U92" s="21"/>
      <c r="V92" s="26"/>
      <c r="W92" s="8" t="s">
        <v>141</v>
      </c>
      <c r="X92" s="8" t="s">
        <v>139</v>
      </c>
      <c r="Y92" s="3"/>
      <c r="Z92" s="4"/>
      <c r="AA92" s="5"/>
      <c r="AB92" s="8"/>
      <c r="AC92" s="4"/>
      <c r="AD92" s="4"/>
      <c r="AE92" s="6"/>
      <c r="AF92" s="6"/>
      <c r="AG92" s="45"/>
      <c r="AH92" s="44"/>
      <c r="AI92" s="3"/>
      <c r="AJ92" s="3"/>
      <c r="AK92" s="131"/>
      <c r="AL92" s="120">
        <f t="shared" si="11"/>
        <v>1000</v>
      </c>
      <c r="AM92" s="11"/>
      <c r="AN92" s="11">
        <v>1000</v>
      </c>
      <c r="AO92" s="50">
        <f t="shared" si="13"/>
        <v>1000</v>
      </c>
      <c r="AP92" s="46"/>
      <c r="AQ92" s="47"/>
      <c r="AR92" s="47"/>
      <c r="AS92" s="48"/>
      <c r="AT92" s="46"/>
      <c r="AU92" s="48"/>
      <c r="AV92" s="3" t="s">
        <v>140</v>
      </c>
      <c r="AW92" s="3" t="s">
        <v>271</v>
      </c>
      <c r="AX92" s="3"/>
      <c r="AY92" s="4">
        <v>44628</v>
      </c>
      <c r="AZ92" s="5">
        <v>13238</v>
      </c>
      <c r="BA92" s="4">
        <v>44628</v>
      </c>
      <c r="BB92" s="3"/>
      <c r="BC92" s="3"/>
      <c r="BD92" s="3"/>
      <c r="BE92" s="18"/>
      <c r="BF92" s="3"/>
      <c r="BG92" s="19"/>
      <c r="BH92" s="5"/>
      <c r="BI92" s="3"/>
      <c r="BJ92" s="4"/>
      <c r="BK92" s="4"/>
      <c r="BL92" s="8"/>
      <c r="BM92" s="19"/>
    </row>
    <row r="93" spans="1:65" s="2" customFormat="1" ht="63.75" x14ac:dyDescent="0.25">
      <c r="A93" s="8">
        <v>52</v>
      </c>
      <c r="B93" s="3" t="s">
        <v>305</v>
      </c>
      <c r="C93" s="3"/>
      <c r="D93" s="18" t="s">
        <v>214</v>
      </c>
      <c r="E93" s="3"/>
      <c r="F93" s="19" t="s">
        <v>306</v>
      </c>
      <c r="G93" s="5">
        <v>13238</v>
      </c>
      <c r="H93" s="3"/>
      <c r="I93" s="4"/>
      <c r="J93" s="4"/>
      <c r="K93" s="8" t="s">
        <v>304</v>
      </c>
      <c r="L93" s="19" t="s">
        <v>301</v>
      </c>
      <c r="M93" s="3" t="s">
        <v>300</v>
      </c>
      <c r="N93" s="4">
        <v>45271</v>
      </c>
      <c r="O93" s="45">
        <v>6000</v>
      </c>
      <c r="P93" s="5">
        <v>13676</v>
      </c>
      <c r="Q93" s="4">
        <v>45271</v>
      </c>
      <c r="R93" s="36">
        <f t="shared" ref="R93" si="15">Q93+45</f>
        <v>45316</v>
      </c>
      <c r="S93" s="3">
        <v>101</v>
      </c>
      <c r="T93" s="3"/>
      <c r="U93" s="21"/>
      <c r="V93" s="21"/>
      <c r="W93" s="8" t="s">
        <v>141</v>
      </c>
      <c r="X93" s="8" t="s">
        <v>139</v>
      </c>
      <c r="Y93" s="3"/>
      <c r="Z93" s="4"/>
      <c r="AA93" s="5"/>
      <c r="AB93" s="8"/>
      <c r="AC93" s="4"/>
      <c r="AD93" s="4"/>
      <c r="AE93" s="6"/>
      <c r="AF93" s="6"/>
      <c r="AG93" s="45"/>
      <c r="AH93" s="44"/>
      <c r="AI93" s="3"/>
      <c r="AJ93" s="3"/>
      <c r="AK93" s="131"/>
      <c r="AL93" s="120">
        <f t="shared" si="11"/>
        <v>6000</v>
      </c>
      <c r="AM93" s="11"/>
      <c r="AN93" s="11">
        <v>6000</v>
      </c>
      <c r="AO93" s="50">
        <f t="shared" si="13"/>
        <v>6000</v>
      </c>
      <c r="AP93" s="46"/>
      <c r="AQ93" s="47"/>
      <c r="AR93" s="47"/>
      <c r="AS93" s="48"/>
      <c r="AT93" s="46"/>
      <c r="AU93" s="48"/>
      <c r="AV93" s="3" t="s">
        <v>140</v>
      </c>
      <c r="AW93" s="3" t="s">
        <v>271</v>
      </c>
      <c r="AX93" s="3"/>
      <c r="AY93" s="4">
        <v>44628</v>
      </c>
      <c r="AZ93" s="5">
        <v>13238</v>
      </c>
      <c r="BA93" s="4">
        <v>44628</v>
      </c>
      <c r="BB93" s="46"/>
      <c r="BC93" s="46"/>
      <c r="BD93" s="46"/>
      <c r="BE93" s="46"/>
      <c r="BF93" s="46"/>
      <c r="BG93" s="46"/>
      <c r="BH93" s="46"/>
      <c r="BI93" s="46"/>
      <c r="BJ93" s="46"/>
      <c r="BK93" s="46"/>
      <c r="BL93" s="46"/>
      <c r="BM93" s="46"/>
    </row>
    <row r="94" spans="1:65" s="2" customFormat="1" ht="63.75" x14ac:dyDescent="0.25">
      <c r="A94" s="8">
        <v>53</v>
      </c>
      <c r="B94" s="49" t="s">
        <v>611</v>
      </c>
      <c r="C94" s="3"/>
      <c r="D94" s="18" t="s">
        <v>214</v>
      </c>
      <c r="E94" s="3"/>
      <c r="F94" s="19" t="s">
        <v>612</v>
      </c>
      <c r="G94" s="5">
        <v>13238</v>
      </c>
      <c r="H94" s="3"/>
      <c r="I94" s="4"/>
      <c r="J94" s="4"/>
      <c r="K94" s="8" t="s">
        <v>610</v>
      </c>
      <c r="L94" s="112" t="s">
        <v>576</v>
      </c>
      <c r="M94" s="8" t="s">
        <v>577</v>
      </c>
      <c r="N94" s="9">
        <v>45271</v>
      </c>
      <c r="O94" s="140">
        <v>1200</v>
      </c>
      <c r="P94" s="51">
        <v>13677</v>
      </c>
      <c r="Q94" s="9">
        <v>45271</v>
      </c>
      <c r="R94" s="9">
        <f>Q94+45</f>
        <v>45316</v>
      </c>
      <c r="S94" s="51">
        <v>101</v>
      </c>
      <c r="T94" s="3"/>
      <c r="U94" s="21"/>
      <c r="V94" s="21"/>
      <c r="W94" s="9" t="s">
        <v>141</v>
      </c>
      <c r="X94" s="8" t="s">
        <v>139</v>
      </c>
      <c r="Y94" s="22"/>
      <c r="Z94" s="22"/>
      <c r="AA94" s="22"/>
      <c r="AB94" s="110"/>
      <c r="AC94" s="22"/>
      <c r="AD94" s="22"/>
      <c r="AE94" s="22"/>
      <c r="AF94" s="22"/>
      <c r="AG94" s="21"/>
      <c r="AH94" s="21"/>
      <c r="AI94" s="3"/>
      <c r="AJ94" s="3"/>
      <c r="AK94" s="134"/>
      <c r="AL94" s="120">
        <f t="shared" si="11"/>
        <v>1200</v>
      </c>
      <c r="AM94" s="11"/>
      <c r="AN94" s="11">
        <v>1200</v>
      </c>
      <c r="AO94" s="50">
        <f t="shared" si="13"/>
        <v>1200</v>
      </c>
      <c r="AP94" s="3"/>
      <c r="AQ94" s="3"/>
      <c r="AR94" s="3"/>
      <c r="AS94" s="3"/>
      <c r="AT94" s="3"/>
      <c r="AU94" s="3"/>
      <c r="AV94" s="3" t="s">
        <v>140</v>
      </c>
      <c r="AW94" s="3" t="s">
        <v>271</v>
      </c>
      <c r="AX94" s="3"/>
      <c r="AY94" s="4">
        <v>44628</v>
      </c>
      <c r="AZ94" s="5">
        <v>13238</v>
      </c>
      <c r="BA94" s="4">
        <v>44628</v>
      </c>
      <c r="BB94" s="3"/>
      <c r="BC94" s="3"/>
      <c r="BD94" s="3"/>
      <c r="BE94" s="3"/>
      <c r="BF94" s="3"/>
      <c r="BG94" s="3"/>
      <c r="BH94" s="3"/>
      <c r="BI94" s="3"/>
      <c r="BJ94" s="3"/>
      <c r="BK94" s="3"/>
      <c r="BL94" s="3"/>
      <c r="BM94" s="3"/>
    </row>
    <row r="95" spans="1:65" s="2" customFormat="1" ht="38.25" x14ac:dyDescent="0.25">
      <c r="A95" s="8">
        <v>54</v>
      </c>
      <c r="B95" s="49" t="s">
        <v>650</v>
      </c>
      <c r="C95" s="3" t="s">
        <v>651</v>
      </c>
      <c r="D95" s="18" t="s">
        <v>652</v>
      </c>
      <c r="E95" s="3" t="s">
        <v>327</v>
      </c>
      <c r="F95" s="19" t="s">
        <v>653</v>
      </c>
      <c r="G95" s="5">
        <v>13335</v>
      </c>
      <c r="H95" s="3" t="s">
        <v>654</v>
      </c>
      <c r="I95" s="4">
        <v>44902</v>
      </c>
      <c r="J95" s="4">
        <v>45267</v>
      </c>
      <c r="K95" s="8" t="s">
        <v>655</v>
      </c>
      <c r="L95" s="112" t="s">
        <v>591</v>
      </c>
      <c r="M95" s="8" t="s">
        <v>592</v>
      </c>
      <c r="N95" s="9">
        <v>45266</v>
      </c>
      <c r="O95" s="140">
        <v>852</v>
      </c>
      <c r="P95" s="51">
        <v>13739</v>
      </c>
      <c r="Q95" s="9">
        <v>45266</v>
      </c>
      <c r="R95" s="9">
        <v>45291</v>
      </c>
      <c r="S95" s="51">
        <v>106</v>
      </c>
      <c r="T95" s="3" t="s">
        <v>656</v>
      </c>
      <c r="U95" s="21"/>
      <c r="V95" s="21"/>
      <c r="W95" s="9" t="s">
        <v>138</v>
      </c>
      <c r="X95" s="8" t="s">
        <v>139</v>
      </c>
      <c r="Y95" s="22"/>
      <c r="Z95" s="22"/>
      <c r="AA95" s="22"/>
      <c r="AB95" s="110"/>
      <c r="AC95" s="22"/>
      <c r="AD95" s="22"/>
      <c r="AE95" s="22"/>
      <c r="AF95" s="22"/>
      <c r="AG95" s="21"/>
      <c r="AH95" s="21"/>
      <c r="AI95" s="3"/>
      <c r="AJ95" s="3"/>
      <c r="AK95" s="134"/>
      <c r="AL95" s="120">
        <f t="shared" si="11"/>
        <v>852</v>
      </c>
      <c r="AM95" s="11"/>
      <c r="AN95" s="11">
        <v>366</v>
      </c>
      <c r="AO95" s="50">
        <f t="shared" si="13"/>
        <v>366</v>
      </c>
      <c r="AP95" s="3"/>
      <c r="AQ95" s="3"/>
      <c r="AR95" s="3"/>
      <c r="AS95" s="3"/>
      <c r="AT95" s="3"/>
      <c r="AU95" s="3"/>
      <c r="AV95" s="3"/>
      <c r="AW95" s="22"/>
      <c r="AX95" s="22"/>
      <c r="AY95" s="22"/>
      <c r="AZ95" s="22"/>
      <c r="BA95" s="22"/>
      <c r="BB95" s="3"/>
      <c r="BC95" s="3"/>
      <c r="BD95" s="3"/>
      <c r="BE95" s="3"/>
      <c r="BF95" s="3"/>
      <c r="BG95" s="3"/>
      <c r="BH95" s="3"/>
      <c r="BI95" s="3"/>
      <c r="BJ95" s="3"/>
      <c r="BK95" s="3"/>
      <c r="BL95" s="3"/>
      <c r="BM95" s="3"/>
    </row>
    <row r="96" spans="1:65" s="2" customFormat="1" ht="38.25" x14ac:dyDescent="0.25">
      <c r="A96" s="8">
        <v>55</v>
      </c>
      <c r="B96" s="49" t="s">
        <v>650</v>
      </c>
      <c r="C96" s="3" t="s">
        <v>651</v>
      </c>
      <c r="D96" s="18" t="s">
        <v>889</v>
      </c>
      <c r="E96" s="3" t="s">
        <v>241</v>
      </c>
      <c r="F96" s="19" t="s">
        <v>888</v>
      </c>
      <c r="G96" s="5">
        <v>13335</v>
      </c>
      <c r="H96" s="60" t="s">
        <v>654</v>
      </c>
      <c r="I96" s="4">
        <v>44902</v>
      </c>
      <c r="J96" s="4">
        <v>45267</v>
      </c>
      <c r="K96" s="8" t="s">
        <v>890</v>
      </c>
      <c r="L96" s="112" t="s">
        <v>844</v>
      </c>
      <c r="M96" s="8" t="s">
        <v>891</v>
      </c>
      <c r="N96" s="9">
        <v>45266</v>
      </c>
      <c r="O96" s="140">
        <v>5400</v>
      </c>
      <c r="P96" s="51">
        <v>13679</v>
      </c>
      <c r="Q96" s="9">
        <v>45266</v>
      </c>
      <c r="R96" s="9">
        <v>45632</v>
      </c>
      <c r="S96" s="51">
        <v>1500</v>
      </c>
      <c r="T96" s="3"/>
      <c r="U96" s="21"/>
      <c r="V96" s="21"/>
      <c r="W96" s="8" t="s">
        <v>138</v>
      </c>
      <c r="X96" s="8"/>
      <c r="Y96" s="22"/>
      <c r="Z96" s="22"/>
      <c r="AA96" s="22"/>
      <c r="AB96" s="110"/>
      <c r="AC96" s="22"/>
      <c r="AD96" s="22"/>
      <c r="AE96" s="22"/>
      <c r="AF96" s="22"/>
      <c r="AG96" s="21"/>
      <c r="AH96" s="21"/>
      <c r="AI96" s="3"/>
      <c r="AJ96" s="3"/>
      <c r="AK96" s="134"/>
      <c r="AL96" s="120">
        <f t="shared" si="11"/>
        <v>5400</v>
      </c>
      <c r="AM96" s="11"/>
      <c r="AN96" s="50">
        <v>960</v>
      </c>
      <c r="AO96" s="50">
        <f t="shared" si="13"/>
        <v>960</v>
      </c>
      <c r="AP96" s="3"/>
      <c r="AQ96" s="3"/>
      <c r="AR96" s="3"/>
      <c r="AS96" s="3"/>
      <c r="AT96" s="3"/>
      <c r="AU96" s="3"/>
      <c r="AV96" s="3"/>
      <c r="AW96" s="3"/>
      <c r="AX96" s="5"/>
      <c r="AY96" s="4"/>
      <c r="AZ96" s="5"/>
      <c r="BA96" s="4"/>
      <c r="BB96" s="3"/>
      <c r="BC96" s="3"/>
      <c r="BD96" s="3"/>
      <c r="BE96" s="3"/>
      <c r="BF96" s="3"/>
      <c r="BG96" s="3"/>
      <c r="BH96" s="3"/>
      <c r="BI96" s="3"/>
      <c r="BJ96" s="3"/>
      <c r="BK96" s="3"/>
      <c r="BL96" s="3"/>
      <c r="BM96" s="3"/>
    </row>
    <row r="97" spans="1:65" s="2" customFormat="1" ht="63.75" x14ac:dyDescent="0.25">
      <c r="A97" s="8">
        <v>56</v>
      </c>
      <c r="B97" s="3" t="s">
        <v>288</v>
      </c>
      <c r="C97" s="3"/>
      <c r="D97" s="18" t="s">
        <v>214</v>
      </c>
      <c r="E97" s="3"/>
      <c r="F97" s="19" t="s">
        <v>289</v>
      </c>
      <c r="G97" s="5">
        <v>13238</v>
      </c>
      <c r="H97" s="3"/>
      <c r="I97" s="4"/>
      <c r="J97" s="4"/>
      <c r="K97" s="8" t="s">
        <v>277</v>
      </c>
      <c r="L97" s="19" t="s">
        <v>255</v>
      </c>
      <c r="M97" s="3" t="s">
        <v>256</v>
      </c>
      <c r="N97" s="4">
        <v>45272</v>
      </c>
      <c r="O97" s="45">
        <v>900</v>
      </c>
      <c r="P97" s="5">
        <v>13677</v>
      </c>
      <c r="Q97" s="4">
        <v>45272</v>
      </c>
      <c r="R97" s="36">
        <f>Q97+45</f>
        <v>45317</v>
      </c>
      <c r="S97" s="3">
        <v>101</v>
      </c>
      <c r="T97" s="3"/>
      <c r="U97" s="21"/>
      <c r="V97" s="21"/>
      <c r="W97" s="8" t="s">
        <v>141</v>
      </c>
      <c r="X97" s="8" t="s">
        <v>139</v>
      </c>
      <c r="Y97" s="3"/>
      <c r="Z97" s="4"/>
      <c r="AA97" s="5"/>
      <c r="AB97" s="8"/>
      <c r="AC97" s="4"/>
      <c r="AD97" s="4"/>
      <c r="AE97" s="6"/>
      <c r="AF97" s="6"/>
      <c r="AG97" s="45"/>
      <c r="AH97" s="44"/>
      <c r="AI97" s="3"/>
      <c r="AJ97" s="3"/>
      <c r="AK97" s="131"/>
      <c r="AL97" s="120">
        <f t="shared" si="11"/>
        <v>900</v>
      </c>
      <c r="AM97" s="11"/>
      <c r="AN97" s="11">
        <v>900</v>
      </c>
      <c r="AO97" s="50">
        <f t="shared" si="13"/>
        <v>900</v>
      </c>
      <c r="AP97" s="46"/>
      <c r="AQ97" s="47"/>
      <c r="AR97" s="47"/>
      <c r="AS97" s="48"/>
      <c r="AT97" s="46"/>
      <c r="AU97" s="48"/>
      <c r="AV97" s="3" t="s">
        <v>140</v>
      </c>
      <c r="AW97" s="3" t="s">
        <v>271</v>
      </c>
      <c r="AX97" s="3"/>
      <c r="AY97" s="4">
        <v>44628</v>
      </c>
      <c r="AZ97" s="5">
        <v>13238</v>
      </c>
      <c r="BA97" s="4">
        <v>44628</v>
      </c>
      <c r="BB97" s="46"/>
      <c r="BC97" s="46"/>
      <c r="BD97" s="46"/>
      <c r="BE97" s="46"/>
      <c r="BF97" s="46"/>
      <c r="BG97" s="46"/>
      <c r="BH97" s="46"/>
      <c r="BI97" s="46"/>
      <c r="BJ97" s="46"/>
      <c r="BK97" s="46"/>
      <c r="BL97" s="46"/>
      <c r="BM97" s="46"/>
    </row>
    <row r="98" spans="1:65" s="2" customFormat="1" ht="63.75" x14ac:dyDescent="0.25">
      <c r="A98" s="8">
        <v>57</v>
      </c>
      <c r="B98" s="3" t="s">
        <v>559</v>
      </c>
      <c r="C98" s="3"/>
      <c r="D98" s="18" t="s">
        <v>214</v>
      </c>
      <c r="E98" s="3"/>
      <c r="F98" s="19" t="s">
        <v>558</v>
      </c>
      <c r="G98" s="5">
        <v>13238</v>
      </c>
      <c r="H98" s="3"/>
      <c r="I98" s="4"/>
      <c r="J98" s="4"/>
      <c r="K98" s="8" t="s">
        <v>557</v>
      </c>
      <c r="L98" s="19" t="s">
        <v>499</v>
      </c>
      <c r="M98" s="3" t="s">
        <v>556</v>
      </c>
      <c r="N98" s="4">
        <v>45272</v>
      </c>
      <c r="O98" s="45">
        <v>1500</v>
      </c>
      <c r="P98" s="5">
        <v>13677</v>
      </c>
      <c r="Q98" s="4">
        <v>45272</v>
      </c>
      <c r="R98" s="4">
        <f>Q98+45</f>
        <v>45317</v>
      </c>
      <c r="S98" s="5">
        <v>101</v>
      </c>
      <c r="T98" s="3"/>
      <c r="U98" s="21"/>
      <c r="V98" s="26"/>
      <c r="W98" s="8" t="s">
        <v>141</v>
      </c>
      <c r="X98" s="8" t="s">
        <v>139</v>
      </c>
      <c r="Y98" s="3"/>
      <c r="Z98" s="4"/>
      <c r="AA98" s="5"/>
      <c r="AB98" s="8"/>
      <c r="AC98" s="4"/>
      <c r="AD98" s="4"/>
      <c r="AE98" s="6"/>
      <c r="AF98" s="6"/>
      <c r="AG98" s="45"/>
      <c r="AH98" s="44"/>
      <c r="AI98" s="3"/>
      <c r="AJ98" s="3"/>
      <c r="AK98" s="131"/>
      <c r="AL98" s="120">
        <f t="shared" si="11"/>
        <v>1500</v>
      </c>
      <c r="AM98" s="11"/>
      <c r="AN98" s="11">
        <v>1500</v>
      </c>
      <c r="AO98" s="50">
        <f t="shared" si="13"/>
        <v>1500</v>
      </c>
      <c r="AP98" s="46"/>
      <c r="AQ98" s="47"/>
      <c r="AR98" s="47"/>
      <c r="AS98" s="48"/>
      <c r="AT98" s="46"/>
      <c r="AU98" s="48"/>
      <c r="AV98" s="3" t="s">
        <v>140</v>
      </c>
      <c r="AW98" s="3" t="s">
        <v>271</v>
      </c>
      <c r="AX98" s="3"/>
      <c r="AY98" s="4">
        <v>44628</v>
      </c>
      <c r="AZ98" s="5">
        <v>13238</v>
      </c>
      <c r="BA98" s="4">
        <v>44628</v>
      </c>
      <c r="BB98" s="3"/>
      <c r="BC98" s="3"/>
      <c r="BD98" s="3"/>
      <c r="BE98" s="18"/>
      <c r="BF98" s="3"/>
      <c r="BG98" s="19"/>
      <c r="BH98" s="5"/>
      <c r="BI98" s="3"/>
      <c r="BJ98" s="4"/>
      <c r="BK98" s="4"/>
      <c r="BL98" s="8"/>
      <c r="BM98" s="19"/>
    </row>
    <row r="99" spans="1:65" s="2" customFormat="1" ht="38.25" x14ac:dyDescent="0.25">
      <c r="A99" s="8">
        <v>58</v>
      </c>
      <c r="B99" s="3" t="s">
        <v>343</v>
      </c>
      <c r="C99" s="3" t="s">
        <v>346</v>
      </c>
      <c r="D99" s="18" t="s">
        <v>344</v>
      </c>
      <c r="E99" s="3" t="s">
        <v>327</v>
      </c>
      <c r="F99" s="19" t="s">
        <v>345</v>
      </c>
      <c r="G99" s="5">
        <v>13541</v>
      </c>
      <c r="H99" s="3" t="s">
        <v>347</v>
      </c>
      <c r="I99" s="4">
        <v>45258</v>
      </c>
      <c r="J99" s="4">
        <v>45624</v>
      </c>
      <c r="K99" s="8" t="s">
        <v>342</v>
      </c>
      <c r="L99" s="19" t="s">
        <v>339</v>
      </c>
      <c r="M99" s="3" t="s">
        <v>341</v>
      </c>
      <c r="N99" s="4">
        <v>45274</v>
      </c>
      <c r="O99" s="45">
        <v>419068</v>
      </c>
      <c r="P99" s="5">
        <v>13674</v>
      </c>
      <c r="Q99" s="4">
        <v>45274</v>
      </c>
      <c r="R99" s="4">
        <v>45640</v>
      </c>
      <c r="S99" s="3">
        <v>101</v>
      </c>
      <c r="T99" s="3"/>
      <c r="U99" s="21"/>
      <c r="V99" s="21"/>
      <c r="W99" s="8" t="s">
        <v>138</v>
      </c>
      <c r="X99" s="8" t="s">
        <v>139</v>
      </c>
      <c r="Y99" s="3"/>
      <c r="Z99" s="4"/>
      <c r="AA99" s="5"/>
      <c r="AB99" s="8"/>
      <c r="AC99" s="4"/>
      <c r="AD99" s="4"/>
      <c r="AE99" s="6"/>
      <c r="AF99" s="6"/>
      <c r="AG99" s="45"/>
      <c r="AH99" s="44"/>
      <c r="AI99" s="3"/>
      <c r="AJ99" s="3"/>
      <c r="AK99" s="131"/>
      <c r="AL99" s="120">
        <f t="shared" si="11"/>
        <v>419068</v>
      </c>
      <c r="AM99" s="11"/>
      <c r="AN99" s="11">
        <v>65277.9</v>
      </c>
      <c r="AO99" s="50">
        <f t="shared" si="13"/>
        <v>65277.9</v>
      </c>
      <c r="AP99" s="46"/>
      <c r="AQ99" s="47"/>
      <c r="AR99" s="47"/>
      <c r="AS99" s="48"/>
      <c r="AT99" s="46"/>
      <c r="AU99" s="48"/>
      <c r="AV99" s="3"/>
      <c r="AW99" s="3"/>
      <c r="AX99" s="3"/>
      <c r="AY99" s="4"/>
      <c r="AZ99" s="5"/>
      <c r="BA99" s="4"/>
      <c r="BB99" s="46"/>
      <c r="BC99" s="46"/>
      <c r="BD99" s="46"/>
      <c r="BE99" s="46"/>
      <c r="BF99" s="46"/>
      <c r="BG99" s="46"/>
      <c r="BH99" s="46"/>
      <c r="BI99" s="46"/>
      <c r="BJ99" s="46"/>
      <c r="BK99" s="46"/>
      <c r="BL99" s="46"/>
      <c r="BM99" s="46"/>
    </row>
    <row r="100" spans="1:65" s="2" customFormat="1" ht="63.75" x14ac:dyDescent="0.25">
      <c r="A100" s="8">
        <v>59</v>
      </c>
      <c r="B100" s="3" t="s">
        <v>483</v>
      </c>
      <c r="C100" s="3"/>
      <c r="D100" s="18" t="s">
        <v>214</v>
      </c>
      <c r="E100" s="3"/>
      <c r="F100" s="19" t="s">
        <v>484</v>
      </c>
      <c r="G100" s="5">
        <v>13238</v>
      </c>
      <c r="H100" s="3"/>
      <c r="I100" s="4"/>
      <c r="J100" s="4"/>
      <c r="K100" s="8" t="s">
        <v>482</v>
      </c>
      <c r="L100" s="19" t="s">
        <v>485</v>
      </c>
      <c r="M100" s="3" t="s">
        <v>486</v>
      </c>
      <c r="N100" s="4">
        <v>45274</v>
      </c>
      <c r="O100" s="45">
        <v>17600</v>
      </c>
      <c r="P100" s="5">
        <v>13676</v>
      </c>
      <c r="Q100" s="4">
        <v>45274</v>
      </c>
      <c r="R100" s="4">
        <v>45319</v>
      </c>
      <c r="S100" s="5">
        <v>101</v>
      </c>
      <c r="T100" s="3"/>
      <c r="U100" s="21"/>
      <c r="V100" s="26"/>
      <c r="W100" s="8" t="s">
        <v>138</v>
      </c>
      <c r="X100" s="8" t="s">
        <v>139</v>
      </c>
      <c r="Y100" s="3"/>
      <c r="Z100" s="4"/>
      <c r="AA100" s="5"/>
      <c r="AB100" s="8"/>
      <c r="AC100" s="4"/>
      <c r="AD100" s="4"/>
      <c r="AE100" s="6"/>
      <c r="AF100" s="6"/>
      <c r="AG100" s="45"/>
      <c r="AH100" s="44"/>
      <c r="AI100" s="3"/>
      <c r="AJ100" s="3"/>
      <c r="AK100" s="131"/>
      <c r="AL100" s="120">
        <f t="shared" si="11"/>
        <v>17600</v>
      </c>
      <c r="AM100" s="11"/>
      <c r="AN100" s="11">
        <v>17600</v>
      </c>
      <c r="AO100" s="50">
        <f t="shared" si="13"/>
        <v>17600</v>
      </c>
      <c r="AP100" s="46"/>
      <c r="AQ100" s="47"/>
      <c r="AR100" s="47"/>
      <c r="AS100" s="48"/>
      <c r="AT100" s="46"/>
      <c r="AU100" s="48"/>
      <c r="AV100" s="3" t="s">
        <v>140</v>
      </c>
      <c r="AW100" s="3" t="s">
        <v>271</v>
      </c>
      <c r="AX100" s="3"/>
      <c r="AY100" s="4">
        <v>44628</v>
      </c>
      <c r="AZ100" s="5">
        <v>13238</v>
      </c>
      <c r="BA100" s="4">
        <v>44628</v>
      </c>
      <c r="BB100" s="3"/>
      <c r="BC100" s="3"/>
      <c r="BD100" s="3"/>
      <c r="BE100" s="18"/>
      <c r="BF100" s="3"/>
      <c r="BG100" s="19"/>
      <c r="BH100" s="5"/>
      <c r="BI100" s="3"/>
      <c r="BJ100" s="4"/>
      <c r="BK100" s="4"/>
      <c r="BL100" s="8"/>
      <c r="BM100" s="19"/>
    </row>
    <row r="101" spans="1:65" s="2" customFormat="1" ht="38.25" x14ac:dyDescent="0.25">
      <c r="A101" s="8">
        <v>60</v>
      </c>
      <c r="B101" s="49" t="s">
        <v>683</v>
      </c>
      <c r="C101" s="3" t="s">
        <v>684</v>
      </c>
      <c r="D101" s="18" t="s">
        <v>685</v>
      </c>
      <c r="E101" s="3" t="s">
        <v>241</v>
      </c>
      <c r="F101" s="19" t="s">
        <v>879</v>
      </c>
      <c r="G101" s="5">
        <v>13637</v>
      </c>
      <c r="H101" s="3" t="s">
        <v>681</v>
      </c>
      <c r="I101" s="4">
        <v>45273</v>
      </c>
      <c r="J101" s="4">
        <v>45639</v>
      </c>
      <c r="K101" s="8" t="s">
        <v>878</v>
      </c>
      <c r="L101" s="19" t="s">
        <v>876</v>
      </c>
      <c r="M101" s="8" t="s">
        <v>877</v>
      </c>
      <c r="N101" s="9">
        <v>45286</v>
      </c>
      <c r="O101" s="140">
        <v>4277.2</v>
      </c>
      <c r="P101" s="51">
        <v>13685</v>
      </c>
      <c r="Q101" s="9">
        <v>45286</v>
      </c>
      <c r="R101" s="9">
        <v>45652</v>
      </c>
      <c r="S101" s="51">
        <v>1706</v>
      </c>
      <c r="T101" s="3"/>
      <c r="U101" s="21"/>
      <c r="V101" s="21"/>
      <c r="W101" s="8" t="s">
        <v>361</v>
      </c>
      <c r="X101" s="8"/>
      <c r="Y101" s="22"/>
      <c r="Z101" s="22"/>
      <c r="AA101" s="22"/>
      <c r="AB101" s="110"/>
      <c r="AC101" s="22"/>
      <c r="AD101" s="22"/>
      <c r="AE101" s="22"/>
      <c r="AF101" s="22"/>
      <c r="AG101" s="21"/>
      <c r="AH101" s="21"/>
      <c r="AI101" s="3"/>
      <c r="AJ101" s="3"/>
      <c r="AK101" s="134"/>
      <c r="AL101" s="120">
        <f t="shared" si="11"/>
        <v>4277.2</v>
      </c>
      <c r="AM101" s="11"/>
      <c r="AN101" s="50">
        <v>4277.2</v>
      </c>
      <c r="AO101" s="50">
        <f t="shared" si="13"/>
        <v>4277.2</v>
      </c>
      <c r="AP101" s="3"/>
      <c r="AQ101" s="3"/>
      <c r="AR101" s="3"/>
      <c r="AS101" s="3"/>
      <c r="AT101" s="3"/>
      <c r="AU101" s="3"/>
      <c r="AV101" s="3"/>
      <c r="AW101" s="3"/>
      <c r="AX101" s="5"/>
      <c r="AY101" s="4"/>
      <c r="AZ101" s="5"/>
      <c r="BA101" s="4"/>
      <c r="BB101" s="3"/>
      <c r="BC101" s="3"/>
      <c r="BD101" s="3"/>
      <c r="BE101" s="3"/>
      <c r="BF101" s="3"/>
      <c r="BG101" s="3"/>
      <c r="BH101" s="3"/>
      <c r="BI101" s="3"/>
      <c r="BJ101" s="3"/>
      <c r="BK101" s="3"/>
      <c r="BL101" s="3"/>
      <c r="BM101" s="3"/>
    </row>
    <row r="102" spans="1:65" s="2" customFormat="1" ht="38.25" x14ac:dyDescent="0.25">
      <c r="A102" s="8">
        <v>61</v>
      </c>
      <c r="B102" s="49" t="s">
        <v>683</v>
      </c>
      <c r="C102" s="3" t="s">
        <v>684</v>
      </c>
      <c r="D102" s="3" t="s">
        <v>685</v>
      </c>
      <c r="E102" s="3" t="s">
        <v>333</v>
      </c>
      <c r="F102" s="19" t="s">
        <v>686</v>
      </c>
      <c r="G102" s="5">
        <v>13637</v>
      </c>
      <c r="H102" s="3" t="s">
        <v>681</v>
      </c>
      <c r="I102" s="4">
        <v>45273</v>
      </c>
      <c r="J102" s="4">
        <v>45639</v>
      </c>
      <c r="K102" s="8" t="s">
        <v>682</v>
      </c>
      <c r="L102" s="112" t="s">
        <v>679</v>
      </c>
      <c r="M102" s="8" t="s">
        <v>680</v>
      </c>
      <c r="N102" s="9">
        <v>45286</v>
      </c>
      <c r="O102" s="140">
        <v>30681</v>
      </c>
      <c r="P102" s="51">
        <v>13685</v>
      </c>
      <c r="Q102" s="9">
        <v>45286</v>
      </c>
      <c r="R102" s="9">
        <v>45652</v>
      </c>
      <c r="S102" s="51">
        <v>1706</v>
      </c>
      <c r="T102" s="3"/>
      <c r="U102" s="21"/>
      <c r="V102" s="21"/>
      <c r="W102" s="9" t="s">
        <v>361</v>
      </c>
      <c r="X102" s="8" t="s">
        <v>139</v>
      </c>
      <c r="Y102" s="22"/>
      <c r="Z102" s="22"/>
      <c r="AA102" s="22"/>
      <c r="AB102" s="110"/>
      <c r="AC102" s="22"/>
      <c r="AD102" s="22"/>
      <c r="AE102" s="22"/>
      <c r="AF102" s="22"/>
      <c r="AG102" s="21"/>
      <c r="AH102" s="21"/>
      <c r="AI102" s="3"/>
      <c r="AJ102" s="3"/>
      <c r="AK102" s="134"/>
      <c r="AL102" s="120">
        <f t="shared" si="11"/>
        <v>30681</v>
      </c>
      <c r="AM102" s="11"/>
      <c r="AN102" s="11">
        <v>27186</v>
      </c>
      <c r="AO102" s="50">
        <f t="shared" si="13"/>
        <v>27186</v>
      </c>
      <c r="AP102" s="3"/>
      <c r="AQ102" s="3"/>
      <c r="AR102" s="3"/>
      <c r="AS102" s="3"/>
      <c r="AT102" s="3"/>
      <c r="AU102" s="3"/>
      <c r="AV102" s="3"/>
      <c r="AW102" s="25"/>
      <c r="AX102" s="24"/>
      <c r="AY102" s="23"/>
      <c r="AZ102" s="24"/>
      <c r="BA102" s="23"/>
      <c r="BB102" s="3"/>
      <c r="BC102" s="3"/>
      <c r="BD102" s="3"/>
      <c r="BE102" s="3"/>
      <c r="BF102" s="3"/>
      <c r="BG102" s="3"/>
      <c r="BH102" s="3"/>
      <c r="BI102" s="3"/>
      <c r="BJ102" s="3"/>
      <c r="BK102" s="3"/>
      <c r="BL102" s="3"/>
      <c r="BM102" s="3"/>
    </row>
    <row r="103" spans="1:65" s="2" customFormat="1" ht="63.75" x14ac:dyDescent="0.25">
      <c r="A103" s="8">
        <v>62</v>
      </c>
      <c r="B103" s="3" t="s">
        <v>413</v>
      </c>
      <c r="C103" s="3"/>
      <c r="D103" s="18" t="s">
        <v>214</v>
      </c>
      <c r="E103" s="3"/>
      <c r="F103" s="19" t="s">
        <v>411</v>
      </c>
      <c r="G103" s="5">
        <v>13238</v>
      </c>
      <c r="H103" s="3"/>
      <c r="I103" s="4"/>
      <c r="J103" s="4"/>
      <c r="K103" s="8" t="s">
        <v>409</v>
      </c>
      <c r="L103" s="19" t="s">
        <v>408</v>
      </c>
      <c r="M103" s="3" t="s">
        <v>412</v>
      </c>
      <c r="N103" s="4">
        <v>45322</v>
      </c>
      <c r="O103" s="45">
        <v>9500</v>
      </c>
      <c r="P103" s="5">
        <v>13797</v>
      </c>
      <c r="Q103" s="4">
        <v>45322</v>
      </c>
      <c r="R103" s="4">
        <f t="shared" ref="R103:R108" si="16">Q103+45</f>
        <v>45367</v>
      </c>
      <c r="S103" s="3">
        <v>1500</v>
      </c>
      <c r="T103" s="3"/>
      <c r="U103" s="21"/>
      <c r="V103" s="26"/>
      <c r="W103" s="8" t="s">
        <v>141</v>
      </c>
      <c r="X103" s="8" t="s">
        <v>139</v>
      </c>
      <c r="Y103" s="3"/>
      <c r="Z103" s="4"/>
      <c r="AA103" s="5"/>
      <c r="AB103" s="8"/>
      <c r="AC103" s="4"/>
      <c r="AD103" s="4"/>
      <c r="AE103" s="6"/>
      <c r="AF103" s="6"/>
      <c r="AG103" s="45"/>
      <c r="AH103" s="44"/>
      <c r="AI103" s="3"/>
      <c r="AJ103" s="3"/>
      <c r="AK103" s="131"/>
      <c r="AL103" s="120">
        <f t="shared" si="11"/>
        <v>9500</v>
      </c>
      <c r="AM103" s="11"/>
      <c r="AN103" s="11">
        <v>9500</v>
      </c>
      <c r="AO103" s="50">
        <f t="shared" si="13"/>
        <v>9500</v>
      </c>
      <c r="AP103" s="46"/>
      <c r="AQ103" s="47"/>
      <c r="AR103" s="47"/>
      <c r="AS103" s="48"/>
      <c r="AT103" s="46"/>
      <c r="AU103" s="48"/>
      <c r="AV103" s="3" t="s">
        <v>140</v>
      </c>
      <c r="AW103" s="3" t="s">
        <v>271</v>
      </c>
      <c r="AX103" s="3"/>
      <c r="AY103" s="4">
        <v>44628</v>
      </c>
      <c r="AZ103" s="5">
        <v>13238</v>
      </c>
      <c r="BA103" s="4">
        <v>44628</v>
      </c>
      <c r="BB103" s="46"/>
      <c r="BC103" s="46"/>
      <c r="BD103" s="46"/>
      <c r="BE103" s="46"/>
      <c r="BF103" s="46"/>
      <c r="BG103" s="46"/>
      <c r="BH103" s="46"/>
      <c r="BI103" s="46"/>
      <c r="BJ103" s="46"/>
      <c r="BK103" s="46"/>
      <c r="BL103" s="46"/>
      <c r="BM103" s="46"/>
    </row>
    <row r="104" spans="1:65" s="2" customFormat="1" ht="63.75" x14ac:dyDescent="0.25">
      <c r="A104" s="8">
        <v>63</v>
      </c>
      <c r="B104" s="3" t="s">
        <v>414</v>
      </c>
      <c r="C104" s="3"/>
      <c r="D104" s="18" t="s">
        <v>214</v>
      </c>
      <c r="E104" s="3"/>
      <c r="F104" s="19" t="s">
        <v>415</v>
      </c>
      <c r="G104" s="5">
        <v>13238</v>
      </c>
      <c r="H104" s="3"/>
      <c r="I104" s="4"/>
      <c r="J104" s="4"/>
      <c r="K104" s="8" t="s">
        <v>410</v>
      </c>
      <c r="L104" s="19" t="s">
        <v>408</v>
      </c>
      <c r="M104" s="3" t="s">
        <v>412</v>
      </c>
      <c r="N104" s="4">
        <v>45322</v>
      </c>
      <c r="O104" s="45">
        <v>19000</v>
      </c>
      <c r="P104" s="5">
        <v>13797</v>
      </c>
      <c r="Q104" s="4">
        <v>45322</v>
      </c>
      <c r="R104" s="4">
        <f t="shared" si="16"/>
        <v>45367</v>
      </c>
      <c r="S104" s="3">
        <v>1500</v>
      </c>
      <c r="T104" s="3"/>
      <c r="U104" s="21"/>
      <c r="V104" s="26"/>
      <c r="W104" s="8" t="s">
        <v>141</v>
      </c>
      <c r="X104" s="8" t="s">
        <v>139</v>
      </c>
      <c r="Y104" s="3"/>
      <c r="Z104" s="4"/>
      <c r="AA104" s="5"/>
      <c r="AB104" s="8"/>
      <c r="AC104" s="4"/>
      <c r="AD104" s="4"/>
      <c r="AE104" s="6"/>
      <c r="AF104" s="6"/>
      <c r="AG104" s="45"/>
      <c r="AH104" s="44"/>
      <c r="AI104" s="3"/>
      <c r="AJ104" s="3"/>
      <c r="AK104" s="131"/>
      <c r="AL104" s="120">
        <f t="shared" si="11"/>
        <v>19000</v>
      </c>
      <c r="AM104" s="11"/>
      <c r="AN104" s="11">
        <v>19000</v>
      </c>
      <c r="AO104" s="50">
        <f t="shared" si="13"/>
        <v>19000</v>
      </c>
      <c r="AP104" s="46"/>
      <c r="AQ104" s="47"/>
      <c r="AR104" s="47"/>
      <c r="AS104" s="48"/>
      <c r="AT104" s="46"/>
      <c r="AU104" s="48"/>
      <c r="AV104" s="3" t="s">
        <v>140</v>
      </c>
      <c r="AW104" s="3" t="s">
        <v>271</v>
      </c>
      <c r="AX104" s="3"/>
      <c r="AY104" s="4">
        <v>44628</v>
      </c>
      <c r="AZ104" s="5">
        <v>13238</v>
      </c>
      <c r="BA104" s="4">
        <v>44628</v>
      </c>
      <c r="BB104" s="46"/>
      <c r="BC104" s="46"/>
      <c r="BD104" s="46"/>
      <c r="BE104" s="46"/>
      <c r="BF104" s="46"/>
      <c r="BG104" s="46"/>
      <c r="BH104" s="46"/>
      <c r="BI104" s="46"/>
      <c r="BJ104" s="46"/>
      <c r="BK104" s="46"/>
      <c r="BL104" s="46"/>
      <c r="BM104" s="46"/>
    </row>
    <row r="105" spans="1:65" s="2" customFormat="1" ht="63.75" x14ac:dyDescent="0.25">
      <c r="A105" s="8">
        <v>64</v>
      </c>
      <c r="B105" s="3" t="s">
        <v>405</v>
      </c>
      <c r="C105" s="3"/>
      <c r="D105" s="18" t="s">
        <v>214</v>
      </c>
      <c r="E105" s="3"/>
      <c r="F105" s="19" t="s">
        <v>404</v>
      </c>
      <c r="G105" s="5">
        <v>13238</v>
      </c>
      <c r="H105" s="3"/>
      <c r="I105" s="4"/>
      <c r="J105" s="4"/>
      <c r="K105" s="8" t="s">
        <v>402</v>
      </c>
      <c r="L105" s="19" t="s">
        <v>400</v>
      </c>
      <c r="M105" s="3" t="s">
        <v>401</v>
      </c>
      <c r="N105" s="4">
        <v>45322</v>
      </c>
      <c r="O105" s="45">
        <v>9500</v>
      </c>
      <c r="P105" s="5">
        <v>13797</v>
      </c>
      <c r="Q105" s="4">
        <v>45322</v>
      </c>
      <c r="R105" s="4">
        <f t="shared" si="16"/>
        <v>45367</v>
      </c>
      <c r="S105" s="3">
        <v>1500</v>
      </c>
      <c r="T105" s="3"/>
      <c r="U105" s="21"/>
      <c r="V105" s="26"/>
      <c r="W105" s="8" t="s">
        <v>141</v>
      </c>
      <c r="X105" s="8" t="s">
        <v>139</v>
      </c>
      <c r="Y105" s="3"/>
      <c r="Z105" s="4"/>
      <c r="AA105" s="5"/>
      <c r="AB105" s="8"/>
      <c r="AC105" s="4"/>
      <c r="AD105" s="4"/>
      <c r="AE105" s="6"/>
      <c r="AF105" s="6"/>
      <c r="AG105" s="45"/>
      <c r="AH105" s="44"/>
      <c r="AI105" s="3"/>
      <c r="AJ105" s="3"/>
      <c r="AK105" s="131"/>
      <c r="AL105" s="120">
        <f t="shared" si="11"/>
        <v>9500</v>
      </c>
      <c r="AM105" s="11"/>
      <c r="AN105" s="11">
        <v>9500</v>
      </c>
      <c r="AO105" s="50">
        <f t="shared" si="13"/>
        <v>9500</v>
      </c>
      <c r="AP105" s="46"/>
      <c r="AQ105" s="47"/>
      <c r="AR105" s="47"/>
      <c r="AS105" s="48"/>
      <c r="AT105" s="46"/>
      <c r="AU105" s="48"/>
      <c r="AV105" s="3" t="s">
        <v>140</v>
      </c>
      <c r="AW105" s="3" t="s">
        <v>271</v>
      </c>
      <c r="AX105" s="3"/>
      <c r="AY105" s="4">
        <v>44628</v>
      </c>
      <c r="AZ105" s="5">
        <v>13238</v>
      </c>
      <c r="BA105" s="4">
        <v>44628</v>
      </c>
      <c r="BB105" s="46"/>
      <c r="BC105" s="46"/>
      <c r="BD105" s="46"/>
      <c r="BE105" s="46"/>
      <c r="BF105" s="46"/>
      <c r="BG105" s="46"/>
      <c r="BH105" s="46"/>
      <c r="BI105" s="46"/>
      <c r="BJ105" s="46"/>
      <c r="BK105" s="46"/>
      <c r="BL105" s="46"/>
      <c r="BM105" s="46"/>
    </row>
    <row r="106" spans="1:65" s="2" customFormat="1" ht="63.75" x14ac:dyDescent="0.25">
      <c r="A106" s="8">
        <v>65</v>
      </c>
      <c r="B106" s="3" t="s">
        <v>407</v>
      </c>
      <c r="C106" s="3"/>
      <c r="D106" s="18" t="s">
        <v>214</v>
      </c>
      <c r="E106" s="3"/>
      <c r="F106" s="61" t="s">
        <v>406</v>
      </c>
      <c r="G106" s="5">
        <v>13238</v>
      </c>
      <c r="H106" s="3"/>
      <c r="I106" s="4"/>
      <c r="J106" s="4"/>
      <c r="K106" s="8" t="s">
        <v>403</v>
      </c>
      <c r="L106" s="19" t="s">
        <v>400</v>
      </c>
      <c r="M106" s="3" t="s">
        <v>401</v>
      </c>
      <c r="N106" s="4">
        <v>45322</v>
      </c>
      <c r="O106" s="45">
        <v>19000</v>
      </c>
      <c r="P106" s="5">
        <v>13797</v>
      </c>
      <c r="Q106" s="4">
        <v>45322</v>
      </c>
      <c r="R106" s="4">
        <f t="shared" si="16"/>
        <v>45367</v>
      </c>
      <c r="S106" s="3">
        <v>1500</v>
      </c>
      <c r="T106" s="3"/>
      <c r="U106" s="21"/>
      <c r="V106" s="26"/>
      <c r="W106" s="8" t="s">
        <v>141</v>
      </c>
      <c r="X106" s="8" t="s">
        <v>139</v>
      </c>
      <c r="Y106" s="3"/>
      <c r="Z106" s="4"/>
      <c r="AA106" s="5"/>
      <c r="AB106" s="8"/>
      <c r="AC106" s="4"/>
      <c r="AD106" s="4"/>
      <c r="AE106" s="6"/>
      <c r="AF106" s="6"/>
      <c r="AG106" s="45"/>
      <c r="AH106" s="44"/>
      <c r="AI106" s="3"/>
      <c r="AJ106" s="3"/>
      <c r="AK106" s="131"/>
      <c r="AL106" s="120">
        <f t="shared" si="11"/>
        <v>19000</v>
      </c>
      <c r="AM106" s="11"/>
      <c r="AN106" s="11">
        <v>19000</v>
      </c>
      <c r="AO106" s="50">
        <f t="shared" si="13"/>
        <v>19000</v>
      </c>
      <c r="AP106" s="46"/>
      <c r="AQ106" s="47"/>
      <c r="AR106" s="47"/>
      <c r="AS106" s="48"/>
      <c r="AT106" s="46"/>
      <c r="AU106" s="48"/>
      <c r="AV106" s="3" t="s">
        <v>140</v>
      </c>
      <c r="AW106" s="3" t="s">
        <v>271</v>
      </c>
      <c r="AX106" s="3"/>
      <c r="AY106" s="4">
        <v>44628</v>
      </c>
      <c r="AZ106" s="5">
        <v>13238</v>
      </c>
      <c r="BA106" s="4">
        <v>44628</v>
      </c>
      <c r="BB106" s="46"/>
      <c r="BC106" s="46"/>
      <c r="BD106" s="46"/>
      <c r="BE106" s="46"/>
      <c r="BF106" s="46"/>
      <c r="BG106" s="46"/>
      <c r="BH106" s="46"/>
      <c r="BI106" s="46"/>
      <c r="BJ106" s="46"/>
      <c r="BK106" s="46"/>
      <c r="BL106" s="46"/>
      <c r="BM106" s="46"/>
    </row>
    <row r="107" spans="1:65" s="2" customFormat="1" ht="63.75" x14ac:dyDescent="0.25">
      <c r="A107" s="8">
        <v>66</v>
      </c>
      <c r="B107" s="3" t="s">
        <v>421</v>
      </c>
      <c r="C107" s="3"/>
      <c r="D107" s="18" t="s">
        <v>214</v>
      </c>
      <c r="E107" s="3"/>
      <c r="F107" s="19" t="s">
        <v>419</v>
      </c>
      <c r="G107" s="5">
        <v>13238</v>
      </c>
      <c r="H107" s="3"/>
      <c r="I107" s="4"/>
      <c r="J107" s="4"/>
      <c r="K107" s="8" t="s">
        <v>416</v>
      </c>
      <c r="L107" s="19" t="s">
        <v>418</v>
      </c>
      <c r="M107" s="3" t="s">
        <v>420</v>
      </c>
      <c r="N107" s="4">
        <v>45322</v>
      </c>
      <c r="O107" s="45">
        <v>9500</v>
      </c>
      <c r="P107" s="5">
        <v>13797</v>
      </c>
      <c r="Q107" s="4">
        <v>45322</v>
      </c>
      <c r="R107" s="4">
        <f t="shared" si="16"/>
        <v>45367</v>
      </c>
      <c r="S107" s="3">
        <v>1500</v>
      </c>
      <c r="T107" s="3"/>
      <c r="U107" s="21"/>
      <c r="V107" s="26"/>
      <c r="W107" s="8" t="s">
        <v>141</v>
      </c>
      <c r="X107" s="8" t="s">
        <v>139</v>
      </c>
      <c r="Y107" s="3"/>
      <c r="Z107" s="4"/>
      <c r="AA107" s="5"/>
      <c r="AB107" s="8"/>
      <c r="AC107" s="4"/>
      <c r="AD107" s="4"/>
      <c r="AE107" s="6"/>
      <c r="AF107" s="6"/>
      <c r="AG107" s="45"/>
      <c r="AH107" s="44"/>
      <c r="AI107" s="3"/>
      <c r="AJ107" s="3"/>
      <c r="AK107" s="131"/>
      <c r="AL107" s="120">
        <f t="shared" si="11"/>
        <v>9500</v>
      </c>
      <c r="AM107" s="11"/>
      <c r="AN107" s="11">
        <v>9500</v>
      </c>
      <c r="AO107" s="50">
        <f t="shared" si="13"/>
        <v>9500</v>
      </c>
      <c r="AP107" s="46"/>
      <c r="AQ107" s="47"/>
      <c r="AR107" s="47"/>
      <c r="AS107" s="48"/>
      <c r="AT107" s="46"/>
      <c r="AU107" s="48"/>
      <c r="AV107" s="3" t="s">
        <v>140</v>
      </c>
      <c r="AW107" s="3" t="s">
        <v>271</v>
      </c>
      <c r="AX107" s="3"/>
      <c r="AY107" s="4">
        <v>44628</v>
      </c>
      <c r="AZ107" s="5">
        <v>13238</v>
      </c>
      <c r="BA107" s="4">
        <v>44628</v>
      </c>
      <c r="BB107" s="46"/>
      <c r="BC107" s="46"/>
      <c r="BD107" s="46"/>
      <c r="BE107" s="46"/>
      <c r="BF107" s="46"/>
      <c r="BG107" s="46"/>
      <c r="BH107" s="46"/>
      <c r="BI107" s="46"/>
      <c r="BJ107" s="46"/>
      <c r="BK107" s="46"/>
      <c r="BL107" s="46"/>
      <c r="BM107" s="46"/>
    </row>
    <row r="108" spans="1:65" s="2" customFormat="1" ht="63.75" x14ac:dyDescent="0.25">
      <c r="A108" s="8">
        <v>67</v>
      </c>
      <c r="B108" s="3" t="s">
        <v>422</v>
      </c>
      <c r="C108" s="3"/>
      <c r="D108" s="18" t="s">
        <v>214</v>
      </c>
      <c r="E108" s="3"/>
      <c r="F108" s="19" t="s">
        <v>423</v>
      </c>
      <c r="G108" s="5">
        <v>13238</v>
      </c>
      <c r="H108" s="3"/>
      <c r="I108" s="4"/>
      <c r="J108" s="4"/>
      <c r="K108" s="8" t="s">
        <v>417</v>
      </c>
      <c r="L108" s="19" t="s">
        <v>418</v>
      </c>
      <c r="M108" s="3" t="s">
        <v>420</v>
      </c>
      <c r="N108" s="4">
        <v>45322</v>
      </c>
      <c r="O108" s="45">
        <v>19000</v>
      </c>
      <c r="P108" s="5">
        <v>13797</v>
      </c>
      <c r="Q108" s="4">
        <v>45322</v>
      </c>
      <c r="R108" s="4">
        <f t="shared" si="16"/>
        <v>45367</v>
      </c>
      <c r="S108" s="3">
        <v>1500</v>
      </c>
      <c r="T108" s="3"/>
      <c r="U108" s="21"/>
      <c r="V108" s="26"/>
      <c r="W108" s="8" t="s">
        <v>141</v>
      </c>
      <c r="X108" s="8" t="s">
        <v>139</v>
      </c>
      <c r="Y108" s="3"/>
      <c r="Z108" s="4"/>
      <c r="AA108" s="5"/>
      <c r="AB108" s="8"/>
      <c r="AC108" s="4"/>
      <c r="AD108" s="4"/>
      <c r="AE108" s="6"/>
      <c r="AF108" s="6"/>
      <c r="AG108" s="45"/>
      <c r="AH108" s="44"/>
      <c r="AI108" s="3"/>
      <c r="AJ108" s="3"/>
      <c r="AK108" s="131"/>
      <c r="AL108" s="120">
        <f t="shared" si="11"/>
        <v>19000</v>
      </c>
      <c r="AM108" s="11"/>
      <c r="AN108" s="11">
        <v>19000</v>
      </c>
      <c r="AO108" s="50">
        <f t="shared" si="13"/>
        <v>19000</v>
      </c>
      <c r="AP108" s="46"/>
      <c r="AQ108" s="47"/>
      <c r="AR108" s="47"/>
      <c r="AS108" s="48"/>
      <c r="AT108" s="46"/>
      <c r="AU108" s="48"/>
      <c r="AV108" s="3" t="s">
        <v>140</v>
      </c>
      <c r="AW108" s="3" t="s">
        <v>271</v>
      </c>
      <c r="AX108" s="3"/>
      <c r="AY108" s="4">
        <v>44628</v>
      </c>
      <c r="AZ108" s="5">
        <v>13238</v>
      </c>
      <c r="BA108" s="4">
        <v>44628</v>
      </c>
      <c r="BB108" s="46"/>
      <c r="BC108" s="46"/>
      <c r="BD108" s="46"/>
      <c r="BE108" s="46"/>
      <c r="BF108" s="46"/>
      <c r="BG108" s="46"/>
      <c r="BH108" s="46"/>
      <c r="BI108" s="46"/>
      <c r="BJ108" s="46"/>
      <c r="BK108" s="46"/>
      <c r="BL108" s="46"/>
      <c r="BM108" s="46"/>
    </row>
    <row r="109" spans="1:65" s="2" customFormat="1" ht="63.75" x14ac:dyDescent="0.25">
      <c r="A109" s="8">
        <v>68</v>
      </c>
      <c r="B109" s="3" t="s">
        <v>397</v>
      </c>
      <c r="C109" s="3"/>
      <c r="D109" s="18" t="s">
        <v>214</v>
      </c>
      <c r="E109" s="3"/>
      <c r="F109" s="19" t="s">
        <v>395</v>
      </c>
      <c r="G109" s="5">
        <v>13238</v>
      </c>
      <c r="H109" s="3"/>
      <c r="I109" s="4"/>
      <c r="J109" s="4"/>
      <c r="K109" s="8" t="s">
        <v>393</v>
      </c>
      <c r="L109" s="19" t="s">
        <v>392</v>
      </c>
      <c r="M109" s="3" t="s">
        <v>396</v>
      </c>
      <c r="N109" s="4">
        <v>45322</v>
      </c>
      <c r="O109" s="45">
        <v>9500</v>
      </c>
      <c r="P109" s="5">
        <v>13797</v>
      </c>
      <c r="Q109" s="4">
        <v>45322</v>
      </c>
      <c r="R109" s="4">
        <f t="shared" ref="R109:R110" si="17">Q109+45</f>
        <v>45367</v>
      </c>
      <c r="S109" s="3">
        <v>1500</v>
      </c>
      <c r="T109" s="3"/>
      <c r="U109" s="21"/>
      <c r="V109" s="26"/>
      <c r="W109" s="8" t="s">
        <v>141</v>
      </c>
      <c r="X109" s="8" t="s">
        <v>139</v>
      </c>
      <c r="Y109" s="3"/>
      <c r="Z109" s="4"/>
      <c r="AA109" s="5"/>
      <c r="AB109" s="8"/>
      <c r="AC109" s="4"/>
      <c r="AD109" s="4"/>
      <c r="AE109" s="6"/>
      <c r="AF109" s="6"/>
      <c r="AG109" s="45"/>
      <c r="AH109" s="44"/>
      <c r="AI109" s="3"/>
      <c r="AJ109" s="3"/>
      <c r="AK109" s="131"/>
      <c r="AL109" s="120">
        <f t="shared" si="11"/>
        <v>9500</v>
      </c>
      <c r="AM109" s="11"/>
      <c r="AN109" s="11">
        <v>9500</v>
      </c>
      <c r="AO109" s="50">
        <f t="shared" si="13"/>
        <v>9500</v>
      </c>
      <c r="AP109" s="46"/>
      <c r="AQ109" s="47"/>
      <c r="AR109" s="47"/>
      <c r="AS109" s="48"/>
      <c r="AT109" s="46"/>
      <c r="AU109" s="48"/>
      <c r="AV109" s="3" t="s">
        <v>140</v>
      </c>
      <c r="AW109" s="3" t="s">
        <v>271</v>
      </c>
      <c r="AX109" s="3"/>
      <c r="AY109" s="4">
        <v>44628</v>
      </c>
      <c r="AZ109" s="5">
        <v>13238</v>
      </c>
      <c r="BA109" s="4">
        <v>44628</v>
      </c>
      <c r="BB109" s="46"/>
      <c r="BC109" s="46"/>
      <c r="BD109" s="46"/>
      <c r="BE109" s="46"/>
      <c r="BF109" s="46"/>
      <c r="BG109" s="46"/>
      <c r="BH109" s="46"/>
      <c r="BI109" s="46"/>
      <c r="BJ109" s="46"/>
      <c r="BK109" s="46"/>
      <c r="BL109" s="46"/>
      <c r="BM109" s="46"/>
    </row>
    <row r="110" spans="1:65" s="2" customFormat="1" ht="63.75" x14ac:dyDescent="0.25">
      <c r="A110" s="8">
        <v>69</v>
      </c>
      <c r="B110" s="3" t="s">
        <v>399</v>
      </c>
      <c r="C110" s="3"/>
      <c r="D110" s="18" t="s">
        <v>214</v>
      </c>
      <c r="E110" s="3"/>
      <c r="F110" s="19" t="s">
        <v>398</v>
      </c>
      <c r="G110" s="5">
        <v>13238</v>
      </c>
      <c r="H110" s="3"/>
      <c r="I110" s="4"/>
      <c r="J110" s="4"/>
      <c r="K110" s="8" t="s">
        <v>394</v>
      </c>
      <c r="L110" s="19" t="s">
        <v>392</v>
      </c>
      <c r="M110" s="3" t="s">
        <v>396</v>
      </c>
      <c r="N110" s="4">
        <v>45322</v>
      </c>
      <c r="O110" s="45">
        <v>19000</v>
      </c>
      <c r="P110" s="5">
        <v>13707</v>
      </c>
      <c r="Q110" s="4">
        <v>45322</v>
      </c>
      <c r="R110" s="4">
        <f t="shared" si="17"/>
        <v>45367</v>
      </c>
      <c r="S110" s="3">
        <v>1500</v>
      </c>
      <c r="T110" s="3"/>
      <c r="U110" s="21"/>
      <c r="V110" s="26"/>
      <c r="W110" s="8" t="s">
        <v>141</v>
      </c>
      <c r="X110" s="8" t="s">
        <v>139</v>
      </c>
      <c r="Y110" s="3"/>
      <c r="Z110" s="4"/>
      <c r="AA110" s="5"/>
      <c r="AB110" s="8"/>
      <c r="AC110" s="4"/>
      <c r="AD110" s="4"/>
      <c r="AE110" s="6"/>
      <c r="AF110" s="6"/>
      <c r="AG110" s="45"/>
      <c r="AH110" s="44"/>
      <c r="AI110" s="3"/>
      <c r="AJ110" s="3"/>
      <c r="AK110" s="131"/>
      <c r="AL110" s="120">
        <f t="shared" si="11"/>
        <v>19000</v>
      </c>
      <c r="AM110" s="11"/>
      <c r="AN110" s="11">
        <v>19000</v>
      </c>
      <c r="AO110" s="50">
        <f t="shared" si="13"/>
        <v>19000</v>
      </c>
      <c r="AP110" s="46"/>
      <c r="AQ110" s="47"/>
      <c r="AR110" s="47"/>
      <c r="AS110" s="48"/>
      <c r="AT110" s="46"/>
      <c r="AU110" s="48"/>
      <c r="AV110" s="3" t="s">
        <v>140</v>
      </c>
      <c r="AW110" s="3" t="s">
        <v>271</v>
      </c>
      <c r="AX110" s="3"/>
      <c r="AY110" s="4">
        <v>44628</v>
      </c>
      <c r="AZ110" s="5">
        <v>13238</v>
      </c>
      <c r="BA110" s="4">
        <v>44628</v>
      </c>
      <c r="BB110" s="46"/>
      <c r="BC110" s="46"/>
      <c r="BD110" s="46"/>
      <c r="BE110" s="46"/>
      <c r="BF110" s="46"/>
      <c r="BG110" s="46"/>
      <c r="BH110" s="46"/>
      <c r="BI110" s="46"/>
      <c r="BJ110" s="46"/>
      <c r="BK110" s="46"/>
      <c r="BL110" s="46"/>
      <c r="BM110" s="46"/>
    </row>
    <row r="111" spans="1:65" s="2" customFormat="1" ht="63.75" x14ac:dyDescent="0.25">
      <c r="A111" s="8">
        <v>70</v>
      </c>
      <c r="B111" s="3" t="s">
        <v>525</v>
      </c>
      <c r="C111" s="3"/>
      <c r="D111" s="18" t="s">
        <v>214</v>
      </c>
      <c r="E111" s="3"/>
      <c r="F111" s="19" t="s">
        <v>535</v>
      </c>
      <c r="G111" s="5">
        <v>13238</v>
      </c>
      <c r="H111" s="3"/>
      <c r="I111" s="4"/>
      <c r="J111" s="4"/>
      <c r="K111" s="8" t="s">
        <v>524</v>
      </c>
      <c r="L111" s="19" t="s">
        <v>493</v>
      </c>
      <c r="M111" s="3" t="s">
        <v>526</v>
      </c>
      <c r="N111" s="4">
        <v>45329</v>
      </c>
      <c r="O111" s="45">
        <v>1500</v>
      </c>
      <c r="P111" s="5">
        <v>13711</v>
      </c>
      <c r="Q111" s="4">
        <v>45329</v>
      </c>
      <c r="R111" s="4">
        <v>45374</v>
      </c>
      <c r="S111" s="5">
        <v>1500</v>
      </c>
      <c r="T111" s="3"/>
      <c r="U111" s="21"/>
      <c r="V111" s="26"/>
      <c r="W111" s="8" t="s">
        <v>141</v>
      </c>
      <c r="X111" s="8" t="s">
        <v>139</v>
      </c>
      <c r="Y111" s="3"/>
      <c r="Z111" s="4"/>
      <c r="AA111" s="5"/>
      <c r="AB111" s="8"/>
      <c r="AC111" s="4"/>
      <c r="AD111" s="4"/>
      <c r="AE111" s="6"/>
      <c r="AF111" s="6"/>
      <c r="AG111" s="45"/>
      <c r="AH111" s="44"/>
      <c r="AI111" s="3"/>
      <c r="AJ111" s="3"/>
      <c r="AK111" s="131"/>
      <c r="AL111" s="120">
        <f t="shared" si="11"/>
        <v>1500</v>
      </c>
      <c r="AM111" s="11"/>
      <c r="AN111" s="11">
        <v>1500</v>
      </c>
      <c r="AO111" s="50">
        <f t="shared" si="13"/>
        <v>1500</v>
      </c>
      <c r="AP111" s="46"/>
      <c r="AQ111" s="47"/>
      <c r="AR111" s="47"/>
      <c r="AS111" s="48"/>
      <c r="AT111" s="46"/>
      <c r="AU111" s="48"/>
      <c r="AV111" s="3" t="s">
        <v>140</v>
      </c>
      <c r="AW111" s="3" t="s">
        <v>271</v>
      </c>
      <c r="AX111" s="3"/>
      <c r="AY111" s="4">
        <v>44628</v>
      </c>
      <c r="AZ111" s="5">
        <v>13238</v>
      </c>
      <c r="BA111" s="4">
        <v>44628</v>
      </c>
      <c r="BB111" s="3"/>
      <c r="BC111" s="3"/>
      <c r="BD111" s="3"/>
      <c r="BE111" s="18"/>
      <c r="BF111" s="3"/>
      <c r="BG111" s="19"/>
      <c r="BH111" s="5"/>
      <c r="BI111" s="3"/>
      <c r="BJ111" s="4"/>
      <c r="BK111" s="4"/>
      <c r="BL111" s="8"/>
      <c r="BM111" s="19"/>
    </row>
    <row r="112" spans="1:65" s="2" customFormat="1" ht="63.75" x14ac:dyDescent="0.25">
      <c r="A112" s="8">
        <v>71</v>
      </c>
      <c r="B112" s="3" t="s">
        <v>522</v>
      </c>
      <c r="C112" s="3"/>
      <c r="D112" s="18" t="s">
        <v>214</v>
      </c>
      <c r="E112" s="3"/>
      <c r="F112" s="19" t="s">
        <v>523</v>
      </c>
      <c r="G112" s="5">
        <v>13238</v>
      </c>
      <c r="H112" s="3"/>
      <c r="I112" s="4"/>
      <c r="J112" s="4"/>
      <c r="K112" s="8" t="s">
        <v>520</v>
      </c>
      <c r="L112" s="19" t="s">
        <v>492</v>
      </c>
      <c r="M112" s="3" t="s">
        <v>521</v>
      </c>
      <c r="N112" s="4">
        <v>45329</v>
      </c>
      <c r="O112" s="45">
        <v>14000</v>
      </c>
      <c r="P112" s="5">
        <v>13720</v>
      </c>
      <c r="Q112" s="4">
        <v>45329</v>
      </c>
      <c r="R112" s="4">
        <v>45374</v>
      </c>
      <c r="S112" s="5">
        <v>1500</v>
      </c>
      <c r="T112" s="3"/>
      <c r="U112" s="21"/>
      <c r="V112" s="26"/>
      <c r="W112" s="8" t="s">
        <v>138</v>
      </c>
      <c r="X112" s="8" t="s">
        <v>139</v>
      </c>
      <c r="Y112" s="3"/>
      <c r="Z112" s="4"/>
      <c r="AA112" s="5"/>
      <c r="AB112" s="8"/>
      <c r="AC112" s="4"/>
      <c r="AD112" s="4"/>
      <c r="AE112" s="6"/>
      <c r="AF112" s="6"/>
      <c r="AG112" s="45"/>
      <c r="AH112" s="44"/>
      <c r="AI112" s="3"/>
      <c r="AJ112" s="3"/>
      <c r="AK112" s="131"/>
      <c r="AL112" s="120">
        <f t="shared" si="11"/>
        <v>14000</v>
      </c>
      <c r="AM112" s="11"/>
      <c r="AN112" s="11">
        <v>14000</v>
      </c>
      <c r="AO112" s="50">
        <f t="shared" si="13"/>
        <v>14000</v>
      </c>
      <c r="AP112" s="46"/>
      <c r="AQ112" s="47"/>
      <c r="AR112" s="47"/>
      <c r="AS112" s="48"/>
      <c r="AT112" s="46"/>
      <c r="AU112" s="48"/>
      <c r="AV112" s="3" t="s">
        <v>140</v>
      </c>
      <c r="AW112" s="3" t="s">
        <v>271</v>
      </c>
      <c r="AX112" s="3"/>
      <c r="AY112" s="4">
        <v>44628</v>
      </c>
      <c r="AZ112" s="5">
        <v>13238</v>
      </c>
      <c r="BA112" s="4">
        <v>44628</v>
      </c>
      <c r="BB112" s="3"/>
      <c r="BC112" s="3"/>
      <c r="BD112" s="3"/>
      <c r="BE112" s="18"/>
      <c r="BF112" s="3"/>
      <c r="BG112" s="19"/>
      <c r="BH112" s="5"/>
      <c r="BI112" s="3"/>
      <c r="BJ112" s="4"/>
      <c r="BK112" s="4"/>
      <c r="BL112" s="8"/>
      <c r="BM112" s="19"/>
    </row>
    <row r="113" spans="1:65" s="2" customFormat="1" ht="63.75" x14ac:dyDescent="0.25">
      <c r="A113" s="8">
        <v>72</v>
      </c>
      <c r="B113" s="3" t="s">
        <v>552</v>
      </c>
      <c r="C113" s="3"/>
      <c r="D113" s="18" t="s">
        <v>214</v>
      </c>
      <c r="E113" s="3"/>
      <c r="F113" s="19" t="s">
        <v>553</v>
      </c>
      <c r="G113" s="5">
        <v>13238</v>
      </c>
      <c r="H113" s="3"/>
      <c r="I113" s="4"/>
      <c r="J113" s="4"/>
      <c r="K113" s="8" t="s">
        <v>554</v>
      </c>
      <c r="L113" s="19" t="s">
        <v>498</v>
      </c>
      <c r="M113" s="3" t="s">
        <v>555</v>
      </c>
      <c r="N113" s="4">
        <v>45329</v>
      </c>
      <c r="O113" s="45">
        <v>1500</v>
      </c>
      <c r="P113" s="5">
        <v>13713</v>
      </c>
      <c r="Q113" s="4">
        <v>45329</v>
      </c>
      <c r="R113" s="4">
        <v>45374</v>
      </c>
      <c r="S113" s="5">
        <v>1500</v>
      </c>
      <c r="T113" s="3"/>
      <c r="U113" s="21"/>
      <c r="V113" s="26"/>
      <c r="W113" s="8" t="s">
        <v>141</v>
      </c>
      <c r="X113" s="8" t="s">
        <v>139</v>
      </c>
      <c r="Y113" s="3"/>
      <c r="Z113" s="4"/>
      <c r="AA113" s="5"/>
      <c r="AB113" s="8"/>
      <c r="AC113" s="4"/>
      <c r="AD113" s="4"/>
      <c r="AE113" s="6"/>
      <c r="AF113" s="6"/>
      <c r="AG113" s="45"/>
      <c r="AH113" s="44"/>
      <c r="AI113" s="3"/>
      <c r="AJ113" s="3"/>
      <c r="AK113" s="131"/>
      <c r="AL113" s="120">
        <f t="shared" si="11"/>
        <v>1500</v>
      </c>
      <c r="AM113" s="11"/>
      <c r="AN113" s="11">
        <v>1500</v>
      </c>
      <c r="AO113" s="50">
        <f t="shared" si="13"/>
        <v>1500</v>
      </c>
      <c r="AP113" s="46"/>
      <c r="AQ113" s="47"/>
      <c r="AR113" s="47"/>
      <c r="AS113" s="48"/>
      <c r="AT113" s="46"/>
      <c r="AU113" s="48"/>
      <c r="AV113" s="3" t="s">
        <v>140</v>
      </c>
      <c r="AW113" s="3" t="s">
        <v>271</v>
      </c>
      <c r="AX113" s="3"/>
      <c r="AY113" s="4">
        <v>44628</v>
      </c>
      <c r="AZ113" s="5">
        <v>13238</v>
      </c>
      <c r="BA113" s="4">
        <v>44628</v>
      </c>
      <c r="BB113" s="3"/>
      <c r="BC113" s="3"/>
      <c r="BD113" s="3"/>
      <c r="BE113" s="18"/>
      <c r="BF113" s="3"/>
      <c r="BG113" s="19"/>
      <c r="BH113" s="5"/>
      <c r="BI113" s="3"/>
      <c r="BJ113" s="4"/>
      <c r="BK113" s="4"/>
      <c r="BL113" s="8"/>
      <c r="BM113" s="19"/>
    </row>
    <row r="114" spans="1:65" s="2" customFormat="1" ht="63.75" x14ac:dyDescent="0.25">
      <c r="A114" s="8">
        <v>73</v>
      </c>
      <c r="B114" s="3" t="s">
        <v>389</v>
      </c>
      <c r="C114" s="3"/>
      <c r="D114" s="18" t="s">
        <v>214</v>
      </c>
      <c r="E114" s="3"/>
      <c r="F114" s="19" t="s">
        <v>388</v>
      </c>
      <c r="G114" s="5">
        <v>13238</v>
      </c>
      <c r="H114" s="3"/>
      <c r="I114" s="4"/>
      <c r="J114" s="4"/>
      <c r="K114" s="8" t="s">
        <v>390</v>
      </c>
      <c r="L114" s="19" t="s">
        <v>387</v>
      </c>
      <c r="M114" s="3" t="s">
        <v>391</v>
      </c>
      <c r="N114" s="4">
        <v>45329</v>
      </c>
      <c r="O114" s="45">
        <v>6000</v>
      </c>
      <c r="P114" s="5">
        <v>13711</v>
      </c>
      <c r="Q114" s="4">
        <v>45329</v>
      </c>
      <c r="R114" s="4">
        <f>Q114+45</f>
        <v>45374</v>
      </c>
      <c r="S114" s="3">
        <v>101</v>
      </c>
      <c r="T114" s="3"/>
      <c r="U114" s="21"/>
      <c r="V114" s="26"/>
      <c r="W114" s="8" t="s">
        <v>141</v>
      </c>
      <c r="X114" s="8" t="s">
        <v>139</v>
      </c>
      <c r="Y114" s="3"/>
      <c r="Z114" s="4"/>
      <c r="AA114" s="5"/>
      <c r="AB114" s="8"/>
      <c r="AC114" s="4"/>
      <c r="AD114" s="4"/>
      <c r="AE114" s="6"/>
      <c r="AF114" s="6"/>
      <c r="AG114" s="45"/>
      <c r="AH114" s="44"/>
      <c r="AI114" s="3"/>
      <c r="AJ114" s="3"/>
      <c r="AK114" s="131"/>
      <c r="AL114" s="120">
        <f t="shared" si="11"/>
        <v>6000</v>
      </c>
      <c r="AM114" s="11"/>
      <c r="AN114" s="11">
        <v>6000</v>
      </c>
      <c r="AO114" s="50">
        <f t="shared" si="13"/>
        <v>6000</v>
      </c>
      <c r="AP114" s="46"/>
      <c r="AQ114" s="47"/>
      <c r="AR114" s="47"/>
      <c r="AS114" s="48"/>
      <c r="AT114" s="46"/>
      <c r="AU114" s="48"/>
      <c r="AV114" s="3" t="s">
        <v>140</v>
      </c>
      <c r="AW114" s="3" t="s">
        <v>271</v>
      </c>
      <c r="AX114" s="3"/>
      <c r="AY114" s="4">
        <v>44628</v>
      </c>
      <c r="AZ114" s="5">
        <v>13238</v>
      </c>
      <c r="BA114" s="4">
        <v>44628</v>
      </c>
      <c r="BB114" s="46"/>
      <c r="BC114" s="46"/>
      <c r="BD114" s="46"/>
      <c r="BE114" s="46"/>
      <c r="BF114" s="46"/>
      <c r="BG114" s="46"/>
      <c r="BH114" s="46"/>
      <c r="BI114" s="46"/>
      <c r="BJ114" s="46"/>
      <c r="BK114" s="46"/>
      <c r="BL114" s="46"/>
      <c r="BM114" s="46"/>
    </row>
    <row r="115" spans="1:65" s="2" customFormat="1" ht="63.75" x14ac:dyDescent="0.25">
      <c r="A115" s="8">
        <v>74</v>
      </c>
      <c r="B115" s="49" t="s">
        <v>597</v>
      </c>
      <c r="C115" s="3"/>
      <c r="D115" s="18" t="s">
        <v>214</v>
      </c>
      <c r="E115" s="3"/>
      <c r="F115" s="19" t="s">
        <v>598</v>
      </c>
      <c r="G115" s="5">
        <v>13238</v>
      </c>
      <c r="H115" s="3"/>
      <c r="I115" s="4"/>
      <c r="J115" s="4"/>
      <c r="K115" s="8" t="s">
        <v>596</v>
      </c>
      <c r="L115" s="112" t="s">
        <v>497</v>
      </c>
      <c r="M115" s="51" t="s">
        <v>545</v>
      </c>
      <c r="N115" s="9">
        <v>45329</v>
      </c>
      <c r="O115" s="140">
        <v>3000</v>
      </c>
      <c r="P115" s="51">
        <v>13711</v>
      </c>
      <c r="Q115" s="9">
        <v>45329</v>
      </c>
      <c r="R115" s="9">
        <f>Q115+45</f>
        <v>45374</v>
      </c>
      <c r="S115" s="51">
        <v>1500</v>
      </c>
      <c r="T115" s="3"/>
      <c r="U115" s="21"/>
      <c r="V115" s="21"/>
      <c r="W115" s="9" t="s">
        <v>141</v>
      </c>
      <c r="X115" s="8" t="s">
        <v>139</v>
      </c>
      <c r="Y115" s="22"/>
      <c r="Z115" s="22"/>
      <c r="AA115" s="22"/>
      <c r="AB115" s="110"/>
      <c r="AC115" s="22"/>
      <c r="AD115" s="22"/>
      <c r="AE115" s="22"/>
      <c r="AF115" s="22"/>
      <c r="AG115" s="21"/>
      <c r="AH115" s="21"/>
      <c r="AI115" s="3"/>
      <c r="AJ115" s="3"/>
      <c r="AK115" s="134"/>
      <c r="AL115" s="120">
        <f t="shared" si="11"/>
        <v>3000</v>
      </c>
      <c r="AM115" s="11"/>
      <c r="AN115" s="11">
        <v>3000</v>
      </c>
      <c r="AO115" s="50">
        <f t="shared" si="13"/>
        <v>3000</v>
      </c>
      <c r="AP115" s="3"/>
      <c r="AQ115" s="3"/>
      <c r="AR115" s="3"/>
      <c r="AS115" s="3"/>
      <c r="AT115" s="3"/>
      <c r="AU115" s="3"/>
      <c r="AV115" s="3" t="s">
        <v>140</v>
      </c>
      <c r="AW115" s="3" t="s">
        <v>271</v>
      </c>
      <c r="AX115" s="3"/>
      <c r="AY115" s="4">
        <v>44628</v>
      </c>
      <c r="AZ115" s="5">
        <v>13238</v>
      </c>
      <c r="BA115" s="4">
        <v>44628</v>
      </c>
      <c r="BB115" s="3"/>
      <c r="BC115" s="3"/>
      <c r="BD115" s="3"/>
      <c r="BE115" s="3"/>
      <c r="BF115" s="3"/>
      <c r="BG115" s="3"/>
      <c r="BH115" s="3"/>
      <c r="BI115" s="3"/>
      <c r="BJ115" s="3"/>
      <c r="BK115" s="3"/>
      <c r="BL115" s="3"/>
      <c r="BM115" s="3"/>
    </row>
    <row r="116" spans="1:65" s="2" customFormat="1" ht="63.75" x14ac:dyDescent="0.25">
      <c r="A116" s="8">
        <v>75</v>
      </c>
      <c r="B116" s="3" t="s">
        <v>511</v>
      </c>
      <c r="C116" s="3"/>
      <c r="D116" s="18" t="s">
        <v>214</v>
      </c>
      <c r="E116" s="3"/>
      <c r="F116" s="19" t="s">
        <v>512</v>
      </c>
      <c r="G116" s="5">
        <v>13238</v>
      </c>
      <c r="H116" s="3"/>
      <c r="I116" s="4"/>
      <c r="J116" s="4"/>
      <c r="K116" s="8" t="s">
        <v>509</v>
      </c>
      <c r="L116" s="19" t="s">
        <v>489</v>
      </c>
      <c r="M116" s="3" t="s">
        <v>510</v>
      </c>
      <c r="N116" s="4">
        <v>45329</v>
      </c>
      <c r="O116" s="45">
        <v>3500</v>
      </c>
      <c r="P116" s="5">
        <v>13711</v>
      </c>
      <c r="Q116" s="4">
        <v>45329</v>
      </c>
      <c r="R116" s="4">
        <v>45374</v>
      </c>
      <c r="S116" s="5">
        <v>1500</v>
      </c>
      <c r="T116" s="3"/>
      <c r="U116" s="21"/>
      <c r="V116" s="26"/>
      <c r="W116" s="8" t="s">
        <v>141</v>
      </c>
      <c r="X116" s="8" t="s">
        <v>139</v>
      </c>
      <c r="Y116" s="3"/>
      <c r="Z116" s="4"/>
      <c r="AA116" s="5"/>
      <c r="AB116" s="8"/>
      <c r="AC116" s="4"/>
      <c r="AD116" s="4"/>
      <c r="AE116" s="6"/>
      <c r="AF116" s="6"/>
      <c r="AG116" s="45"/>
      <c r="AH116" s="44"/>
      <c r="AI116" s="3"/>
      <c r="AJ116" s="3"/>
      <c r="AK116" s="131"/>
      <c r="AL116" s="120">
        <f t="shared" si="11"/>
        <v>3500</v>
      </c>
      <c r="AM116" s="11"/>
      <c r="AN116" s="11">
        <v>3500</v>
      </c>
      <c r="AO116" s="50">
        <f t="shared" si="13"/>
        <v>3500</v>
      </c>
      <c r="AP116" s="46"/>
      <c r="AQ116" s="47"/>
      <c r="AR116" s="47"/>
      <c r="AS116" s="48"/>
      <c r="AT116" s="46"/>
      <c r="AU116" s="48"/>
      <c r="AV116" s="3" t="s">
        <v>140</v>
      </c>
      <c r="AW116" s="3" t="s">
        <v>271</v>
      </c>
      <c r="AX116" s="3"/>
      <c r="AY116" s="4">
        <v>44628</v>
      </c>
      <c r="AZ116" s="5">
        <v>13238</v>
      </c>
      <c r="BA116" s="4">
        <v>44628</v>
      </c>
      <c r="BB116" s="3"/>
      <c r="BC116" s="3"/>
      <c r="BD116" s="3"/>
      <c r="BE116" s="18"/>
      <c r="BF116" s="3"/>
      <c r="BG116" s="19"/>
      <c r="BH116" s="5"/>
      <c r="BI116" s="3"/>
      <c r="BJ116" s="4"/>
      <c r="BK116" s="4"/>
      <c r="BL116" s="8"/>
      <c r="BM116" s="19"/>
    </row>
    <row r="117" spans="1:65" s="2" customFormat="1" ht="63.75" x14ac:dyDescent="0.25">
      <c r="A117" s="8">
        <v>76</v>
      </c>
      <c r="B117" s="3" t="s">
        <v>543</v>
      </c>
      <c r="C117" s="3"/>
      <c r="D117" s="18" t="s">
        <v>214</v>
      </c>
      <c r="E117" s="3"/>
      <c r="F117" s="19" t="s">
        <v>541</v>
      </c>
      <c r="G117" s="5">
        <v>13238</v>
      </c>
      <c r="H117" s="3"/>
      <c r="I117" s="4"/>
      <c r="J117" s="4"/>
      <c r="K117" s="8" t="s">
        <v>542</v>
      </c>
      <c r="L117" s="19" t="s">
        <v>496</v>
      </c>
      <c r="M117" s="3" t="s">
        <v>544</v>
      </c>
      <c r="N117" s="4">
        <v>45331</v>
      </c>
      <c r="O117" s="45">
        <v>5000</v>
      </c>
      <c r="P117" s="5">
        <v>13713</v>
      </c>
      <c r="Q117" s="4">
        <v>45331</v>
      </c>
      <c r="R117" s="4">
        <v>45376</v>
      </c>
      <c r="S117" s="5">
        <v>1500</v>
      </c>
      <c r="T117" s="3"/>
      <c r="U117" s="21"/>
      <c r="V117" s="26"/>
      <c r="W117" s="8" t="s">
        <v>141</v>
      </c>
      <c r="X117" s="8" t="s">
        <v>139</v>
      </c>
      <c r="Y117" s="3"/>
      <c r="Z117" s="4"/>
      <c r="AA117" s="5"/>
      <c r="AB117" s="8"/>
      <c r="AC117" s="4"/>
      <c r="AD117" s="4"/>
      <c r="AE117" s="6"/>
      <c r="AF117" s="6"/>
      <c r="AG117" s="45"/>
      <c r="AH117" s="44"/>
      <c r="AI117" s="3"/>
      <c r="AJ117" s="3"/>
      <c r="AK117" s="131"/>
      <c r="AL117" s="120">
        <f t="shared" si="11"/>
        <v>5000</v>
      </c>
      <c r="AM117" s="11"/>
      <c r="AN117" s="11">
        <v>5000</v>
      </c>
      <c r="AO117" s="50">
        <f t="shared" si="13"/>
        <v>5000</v>
      </c>
      <c r="AP117" s="46"/>
      <c r="AQ117" s="47"/>
      <c r="AR117" s="47"/>
      <c r="AS117" s="48"/>
      <c r="AT117" s="46"/>
      <c r="AU117" s="48"/>
      <c r="AV117" s="3" t="s">
        <v>140</v>
      </c>
      <c r="AW117" s="3" t="s">
        <v>271</v>
      </c>
      <c r="AX117" s="3"/>
      <c r="AY117" s="4">
        <v>44628</v>
      </c>
      <c r="AZ117" s="5">
        <v>13238</v>
      </c>
      <c r="BA117" s="4">
        <v>44628</v>
      </c>
      <c r="BB117" s="3"/>
      <c r="BC117" s="3"/>
      <c r="BD117" s="3"/>
      <c r="BE117" s="18"/>
      <c r="BF117" s="3"/>
      <c r="BG117" s="19"/>
      <c r="BH117" s="5"/>
      <c r="BI117" s="3"/>
      <c r="BJ117" s="4"/>
      <c r="BK117" s="4"/>
      <c r="BL117" s="8"/>
      <c r="BM117" s="19"/>
    </row>
    <row r="118" spans="1:65" s="2" customFormat="1" ht="63.75" x14ac:dyDescent="0.25">
      <c r="A118" s="8">
        <v>77</v>
      </c>
      <c r="B118" s="3" t="s">
        <v>549</v>
      </c>
      <c r="C118" s="3"/>
      <c r="D118" s="18" t="s">
        <v>214</v>
      </c>
      <c r="E118" s="3"/>
      <c r="F118" s="19" t="s">
        <v>551</v>
      </c>
      <c r="G118" s="5">
        <v>13238</v>
      </c>
      <c r="H118" s="3"/>
      <c r="I118" s="4"/>
      <c r="J118" s="4"/>
      <c r="K118" s="8" t="s">
        <v>548</v>
      </c>
      <c r="L118" s="19" t="s">
        <v>253</v>
      </c>
      <c r="M118" s="3" t="s">
        <v>254</v>
      </c>
      <c r="N118" s="4">
        <v>45337</v>
      </c>
      <c r="O118" s="45">
        <v>5300</v>
      </c>
      <c r="P118" s="5">
        <v>13720</v>
      </c>
      <c r="Q118" s="4">
        <v>45337</v>
      </c>
      <c r="R118" s="4">
        <v>45382</v>
      </c>
      <c r="S118" s="5">
        <v>1500</v>
      </c>
      <c r="T118" s="3"/>
      <c r="U118" s="21"/>
      <c r="V118" s="26"/>
      <c r="W118" s="8" t="s">
        <v>141</v>
      </c>
      <c r="X118" s="8" t="s">
        <v>139</v>
      </c>
      <c r="Y118" s="3"/>
      <c r="Z118" s="4"/>
      <c r="AA118" s="5"/>
      <c r="AB118" s="8"/>
      <c r="AC118" s="4"/>
      <c r="AD118" s="4"/>
      <c r="AE118" s="6"/>
      <c r="AF118" s="6"/>
      <c r="AG118" s="45"/>
      <c r="AH118" s="44"/>
      <c r="AI118" s="3"/>
      <c r="AJ118" s="3"/>
      <c r="AK118" s="131"/>
      <c r="AL118" s="120">
        <f t="shared" si="11"/>
        <v>5300</v>
      </c>
      <c r="AM118" s="11"/>
      <c r="AN118" s="11">
        <v>5300</v>
      </c>
      <c r="AO118" s="50">
        <f t="shared" si="13"/>
        <v>5300</v>
      </c>
      <c r="AP118" s="46"/>
      <c r="AQ118" s="47"/>
      <c r="AR118" s="47"/>
      <c r="AS118" s="48"/>
      <c r="AT118" s="46"/>
      <c r="AU118" s="48"/>
      <c r="AV118" s="3" t="s">
        <v>140</v>
      </c>
      <c r="AW118" s="3" t="s">
        <v>271</v>
      </c>
      <c r="AX118" s="3"/>
      <c r="AY118" s="4">
        <v>44628</v>
      </c>
      <c r="AZ118" s="5">
        <v>13238</v>
      </c>
      <c r="BA118" s="4">
        <v>44628</v>
      </c>
      <c r="BB118" s="3"/>
      <c r="BC118" s="3"/>
      <c r="BD118" s="3"/>
      <c r="BE118" s="18"/>
      <c r="BF118" s="3"/>
      <c r="BG118" s="19"/>
      <c r="BH118" s="5"/>
      <c r="BI118" s="3"/>
      <c r="BJ118" s="4"/>
      <c r="BK118" s="4"/>
      <c r="BL118" s="8"/>
      <c r="BM118" s="19"/>
    </row>
    <row r="119" spans="1:65" s="2" customFormat="1" ht="63.75" x14ac:dyDescent="0.25">
      <c r="A119" s="8">
        <v>78</v>
      </c>
      <c r="B119" s="3" t="s">
        <v>511</v>
      </c>
      <c r="C119" s="3"/>
      <c r="D119" s="18" t="s">
        <v>214</v>
      </c>
      <c r="E119" s="3"/>
      <c r="F119" s="19" t="s">
        <v>536</v>
      </c>
      <c r="G119" s="5">
        <v>13238</v>
      </c>
      <c r="H119" s="3"/>
      <c r="I119" s="4"/>
      <c r="J119" s="4"/>
      <c r="K119" s="8" t="s">
        <v>568</v>
      </c>
      <c r="L119" s="19" t="s">
        <v>489</v>
      </c>
      <c r="M119" s="3" t="s">
        <v>537</v>
      </c>
      <c r="N119" s="4">
        <v>45338</v>
      </c>
      <c r="O119" s="45">
        <v>2000</v>
      </c>
      <c r="P119" s="5">
        <v>13720</v>
      </c>
      <c r="Q119" s="4">
        <v>45338</v>
      </c>
      <c r="R119" s="4">
        <v>45383</v>
      </c>
      <c r="S119" s="5">
        <v>1500</v>
      </c>
      <c r="T119" s="3"/>
      <c r="U119" s="21"/>
      <c r="V119" s="26"/>
      <c r="W119" s="8" t="s">
        <v>141</v>
      </c>
      <c r="X119" s="8" t="s">
        <v>139</v>
      </c>
      <c r="Y119" s="3"/>
      <c r="Z119" s="4"/>
      <c r="AA119" s="5"/>
      <c r="AB119" s="8"/>
      <c r="AC119" s="4"/>
      <c r="AD119" s="4"/>
      <c r="AE119" s="6"/>
      <c r="AF119" s="6"/>
      <c r="AG119" s="45"/>
      <c r="AH119" s="44"/>
      <c r="AI119" s="3"/>
      <c r="AJ119" s="3"/>
      <c r="AK119" s="131"/>
      <c r="AL119" s="120">
        <f t="shared" si="11"/>
        <v>2000</v>
      </c>
      <c r="AM119" s="11"/>
      <c r="AN119" s="11">
        <v>2000</v>
      </c>
      <c r="AO119" s="50">
        <f t="shared" si="13"/>
        <v>2000</v>
      </c>
      <c r="AP119" s="46"/>
      <c r="AQ119" s="47"/>
      <c r="AR119" s="47"/>
      <c r="AS119" s="48"/>
      <c r="AT119" s="46"/>
      <c r="AU119" s="48"/>
      <c r="AV119" s="3" t="s">
        <v>140</v>
      </c>
      <c r="AW119" s="3" t="s">
        <v>271</v>
      </c>
      <c r="AX119" s="3"/>
      <c r="AY119" s="4">
        <v>44628</v>
      </c>
      <c r="AZ119" s="5">
        <v>13238</v>
      </c>
      <c r="BA119" s="4">
        <v>44628</v>
      </c>
      <c r="BB119" s="3"/>
      <c r="BC119" s="3"/>
      <c r="BD119" s="3"/>
      <c r="BE119" s="18"/>
      <c r="BF119" s="3"/>
      <c r="BG119" s="19"/>
      <c r="BH119" s="5"/>
      <c r="BI119" s="3"/>
      <c r="BJ119" s="4"/>
      <c r="BK119" s="4"/>
      <c r="BL119" s="8"/>
      <c r="BM119" s="19"/>
    </row>
    <row r="120" spans="1:65" s="2" customFormat="1" ht="38.25" x14ac:dyDescent="0.25">
      <c r="A120" s="8">
        <v>79</v>
      </c>
      <c r="B120" s="49" t="s">
        <v>479</v>
      </c>
      <c r="C120" s="3" t="s">
        <v>480</v>
      </c>
      <c r="D120" s="18" t="s">
        <v>476</v>
      </c>
      <c r="E120" s="3" t="s">
        <v>241</v>
      </c>
      <c r="F120" s="19" t="s">
        <v>477</v>
      </c>
      <c r="G120" s="5">
        <v>13432</v>
      </c>
      <c r="H120" s="3" t="s">
        <v>478</v>
      </c>
      <c r="I120" s="4">
        <v>44971</v>
      </c>
      <c r="J120" s="4">
        <v>45336</v>
      </c>
      <c r="K120" s="8" t="s">
        <v>569</v>
      </c>
      <c r="L120" s="112" t="s">
        <v>460</v>
      </c>
      <c r="M120" s="8" t="s">
        <v>424</v>
      </c>
      <c r="N120" s="9">
        <v>45336</v>
      </c>
      <c r="O120" s="140">
        <v>10155.67</v>
      </c>
      <c r="P120" s="51">
        <v>13721</v>
      </c>
      <c r="Q120" s="9">
        <v>45336</v>
      </c>
      <c r="R120" s="9">
        <v>45657</v>
      </c>
      <c r="S120" s="51">
        <v>1700</v>
      </c>
      <c r="T120" s="3">
        <v>852992</v>
      </c>
      <c r="U120" s="21"/>
      <c r="V120" s="21"/>
      <c r="W120" s="9" t="s">
        <v>481</v>
      </c>
      <c r="X120" s="8" t="s">
        <v>139</v>
      </c>
      <c r="Y120" s="22"/>
      <c r="Z120" s="22"/>
      <c r="AA120" s="22"/>
      <c r="AB120" s="110"/>
      <c r="AC120" s="22"/>
      <c r="AD120" s="22"/>
      <c r="AE120" s="22"/>
      <c r="AF120" s="22"/>
      <c r="AG120" s="21"/>
      <c r="AH120" s="21"/>
      <c r="AI120" s="3"/>
      <c r="AJ120" s="3"/>
      <c r="AK120" s="134"/>
      <c r="AL120" s="120">
        <f t="shared" si="11"/>
        <v>10155.67</v>
      </c>
      <c r="AM120" s="11"/>
      <c r="AN120" s="11">
        <v>6024.17</v>
      </c>
      <c r="AO120" s="50">
        <f t="shared" si="13"/>
        <v>6024.17</v>
      </c>
      <c r="AP120" s="3"/>
      <c r="AQ120" s="3"/>
      <c r="AR120" s="3"/>
      <c r="AS120" s="3"/>
      <c r="AT120" s="3"/>
      <c r="AU120" s="3"/>
      <c r="AV120" s="3"/>
      <c r="AW120" s="22"/>
      <c r="AX120" s="22"/>
      <c r="AY120" s="22"/>
      <c r="AZ120" s="22"/>
      <c r="BA120" s="22"/>
      <c r="BB120" s="3"/>
      <c r="BC120" s="3"/>
      <c r="BD120" s="3"/>
      <c r="BE120" s="3"/>
      <c r="BF120" s="3"/>
      <c r="BG120" s="3"/>
      <c r="BH120" s="3"/>
      <c r="BI120" s="3"/>
      <c r="BJ120" s="3"/>
      <c r="BK120" s="3"/>
      <c r="BL120" s="3"/>
      <c r="BM120" s="3"/>
    </row>
    <row r="121" spans="1:65" s="2" customFormat="1" ht="63.75" x14ac:dyDescent="0.25">
      <c r="A121" s="8">
        <v>80</v>
      </c>
      <c r="B121" s="49" t="s">
        <v>603</v>
      </c>
      <c r="C121" s="3"/>
      <c r="D121" s="18" t="s">
        <v>214</v>
      </c>
      <c r="E121" s="3"/>
      <c r="F121" s="19" t="s">
        <v>604</v>
      </c>
      <c r="G121" s="5">
        <v>13238</v>
      </c>
      <c r="H121" s="3"/>
      <c r="I121" s="4"/>
      <c r="J121" s="4"/>
      <c r="K121" s="8" t="s">
        <v>602</v>
      </c>
      <c r="L121" s="112" t="s">
        <v>248</v>
      </c>
      <c r="M121" s="8" t="s">
        <v>249</v>
      </c>
      <c r="N121" s="9">
        <v>45342</v>
      </c>
      <c r="O121" s="140">
        <v>900</v>
      </c>
      <c r="P121" s="51">
        <v>13723</v>
      </c>
      <c r="Q121" s="9">
        <v>45342</v>
      </c>
      <c r="R121" s="9">
        <f>Q121+45</f>
        <v>45387</v>
      </c>
      <c r="S121" s="51">
        <v>1500</v>
      </c>
      <c r="T121" s="3"/>
      <c r="U121" s="21"/>
      <c r="V121" s="21"/>
      <c r="W121" s="9" t="s">
        <v>141</v>
      </c>
      <c r="X121" s="8" t="s">
        <v>139</v>
      </c>
      <c r="Y121" s="22"/>
      <c r="Z121" s="22"/>
      <c r="AA121" s="22"/>
      <c r="AB121" s="110"/>
      <c r="AC121" s="22"/>
      <c r="AD121" s="22"/>
      <c r="AE121" s="22"/>
      <c r="AF121" s="22"/>
      <c r="AG121" s="21"/>
      <c r="AH121" s="21"/>
      <c r="AI121" s="3"/>
      <c r="AJ121" s="3"/>
      <c r="AK121" s="134"/>
      <c r="AL121" s="120">
        <f t="shared" si="11"/>
        <v>900</v>
      </c>
      <c r="AM121" s="11"/>
      <c r="AN121" s="11">
        <v>900</v>
      </c>
      <c r="AO121" s="50">
        <f t="shared" si="13"/>
        <v>900</v>
      </c>
      <c r="AP121" s="3"/>
      <c r="AQ121" s="3"/>
      <c r="AR121" s="3"/>
      <c r="AS121" s="3"/>
      <c r="AT121" s="3"/>
      <c r="AU121" s="3"/>
      <c r="AV121" s="3" t="s">
        <v>140</v>
      </c>
      <c r="AW121" s="3" t="s">
        <v>271</v>
      </c>
      <c r="AX121" s="3"/>
      <c r="AY121" s="4">
        <v>44628</v>
      </c>
      <c r="AZ121" s="5">
        <v>13238</v>
      </c>
      <c r="BA121" s="4">
        <v>44628</v>
      </c>
      <c r="BB121" s="3"/>
      <c r="BC121" s="3"/>
      <c r="BD121" s="3"/>
      <c r="BE121" s="3"/>
      <c r="BF121" s="3"/>
      <c r="BG121" s="3"/>
      <c r="BH121" s="3"/>
      <c r="BI121" s="3"/>
      <c r="BJ121" s="3"/>
      <c r="BK121" s="3"/>
      <c r="BL121" s="3"/>
      <c r="BM121" s="3"/>
    </row>
    <row r="122" spans="1:65" s="2" customFormat="1" ht="38.25" x14ac:dyDescent="0.25">
      <c r="A122" s="8">
        <v>81</v>
      </c>
      <c r="B122" s="49" t="s">
        <v>643</v>
      </c>
      <c r="C122" s="3"/>
      <c r="D122" s="3" t="s">
        <v>642</v>
      </c>
      <c r="E122" s="3"/>
      <c r="F122" s="19" t="s">
        <v>644</v>
      </c>
      <c r="G122" s="5"/>
      <c r="H122" s="3"/>
      <c r="I122" s="4"/>
      <c r="J122" s="4"/>
      <c r="K122" s="8" t="s">
        <v>639</v>
      </c>
      <c r="L122" s="115" t="s">
        <v>580</v>
      </c>
      <c r="M122" s="8" t="s">
        <v>581</v>
      </c>
      <c r="N122" s="9" t="s">
        <v>639</v>
      </c>
      <c r="O122" s="140">
        <v>270</v>
      </c>
      <c r="P122" s="51">
        <v>13743</v>
      </c>
      <c r="Q122" s="9" t="s">
        <v>639</v>
      </c>
      <c r="R122" s="9">
        <v>45657</v>
      </c>
      <c r="S122" s="51">
        <v>1500</v>
      </c>
      <c r="T122" s="3"/>
      <c r="U122" s="21"/>
      <c r="V122" s="21"/>
      <c r="W122" s="9" t="s">
        <v>763</v>
      </c>
      <c r="X122" s="8" t="s">
        <v>139</v>
      </c>
      <c r="Y122" s="22"/>
      <c r="Z122" s="22"/>
      <c r="AA122" s="22"/>
      <c r="AB122" s="110"/>
      <c r="AC122" s="22"/>
      <c r="AD122" s="22"/>
      <c r="AE122" s="22"/>
      <c r="AF122" s="22"/>
      <c r="AG122" s="21"/>
      <c r="AH122" s="21"/>
      <c r="AI122" s="3"/>
      <c r="AJ122" s="3"/>
      <c r="AK122" s="134"/>
      <c r="AL122" s="120">
        <f t="shared" ref="AL122:AL185" si="18">O122-AH122+AG122+AK122</f>
        <v>270</v>
      </c>
      <c r="AM122" s="11"/>
      <c r="AN122" s="11">
        <v>1649</v>
      </c>
      <c r="AO122" s="50">
        <f t="shared" si="13"/>
        <v>1649</v>
      </c>
      <c r="AP122" s="3"/>
      <c r="AQ122" s="3"/>
      <c r="AR122" s="3"/>
      <c r="AS122" s="3"/>
      <c r="AT122" s="3"/>
      <c r="AU122" s="3"/>
      <c r="AV122" s="3" t="s">
        <v>640</v>
      </c>
      <c r="AW122" s="25" t="s">
        <v>641</v>
      </c>
      <c r="AX122" s="24">
        <v>13739</v>
      </c>
      <c r="AY122" s="23">
        <v>45373</v>
      </c>
      <c r="AZ122" s="24">
        <v>13739</v>
      </c>
      <c r="BA122" s="23">
        <v>45373</v>
      </c>
      <c r="BB122" s="3"/>
      <c r="BC122" s="3"/>
      <c r="BD122" s="3"/>
      <c r="BE122" s="3"/>
      <c r="BF122" s="3"/>
      <c r="BG122" s="3"/>
      <c r="BH122" s="3"/>
      <c r="BI122" s="3"/>
      <c r="BJ122" s="3"/>
      <c r="BK122" s="3"/>
      <c r="BL122" s="3"/>
      <c r="BM122" s="3"/>
    </row>
    <row r="123" spans="1:65" s="2" customFormat="1" ht="63.75" x14ac:dyDescent="0.25">
      <c r="A123" s="8">
        <v>82</v>
      </c>
      <c r="B123" s="49" t="s">
        <v>675</v>
      </c>
      <c r="C123" s="3"/>
      <c r="D123" s="18" t="s">
        <v>214</v>
      </c>
      <c r="F123" s="19" t="s">
        <v>673</v>
      </c>
      <c r="G123" s="5">
        <v>13751</v>
      </c>
      <c r="H123" s="3"/>
      <c r="I123" s="4"/>
      <c r="J123" s="4"/>
      <c r="K123" s="8" t="s">
        <v>692</v>
      </c>
      <c r="L123" s="112" t="s">
        <v>665</v>
      </c>
      <c r="M123" s="8" t="s">
        <v>669</v>
      </c>
      <c r="N123" s="9">
        <v>45399</v>
      </c>
      <c r="O123" s="140">
        <v>5500</v>
      </c>
      <c r="P123" s="51">
        <v>13761</v>
      </c>
      <c r="Q123" s="9">
        <v>45399</v>
      </c>
      <c r="R123" s="9">
        <f>Q123+45</f>
        <v>45444</v>
      </c>
      <c r="S123" s="51">
        <v>1500</v>
      </c>
      <c r="T123" s="3"/>
      <c r="U123" s="21"/>
      <c r="V123" s="21"/>
      <c r="W123" s="9" t="s">
        <v>141</v>
      </c>
      <c r="X123" s="8" t="s">
        <v>139</v>
      </c>
      <c r="Y123" s="22"/>
      <c r="Z123" s="22"/>
      <c r="AA123" s="22"/>
      <c r="AB123" s="110"/>
      <c r="AC123" s="22"/>
      <c r="AD123" s="22"/>
      <c r="AE123" s="22"/>
      <c r="AF123" s="22"/>
      <c r="AG123" s="21"/>
      <c r="AH123" s="21"/>
      <c r="AI123" s="3"/>
      <c r="AJ123" s="3"/>
      <c r="AK123" s="134"/>
      <c r="AL123" s="120">
        <f t="shared" si="18"/>
        <v>5500</v>
      </c>
      <c r="AM123" s="11"/>
      <c r="AN123" s="11">
        <v>5500</v>
      </c>
      <c r="AO123" s="50">
        <f t="shared" si="13"/>
        <v>5500</v>
      </c>
      <c r="AP123" s="3"/>
      <c r="AQ123" s="3"/>
      <c r="AR123" s="3"/>
      <c r="AS123" s="3"/>
      <c r="AT123" s="3"/>
      <c r="AU123" s="3"/>
      <c r="AV123" s="3" t="s">
        <v>140</v>
      </c>
      <c r="AW123" s="3" t="s">
        <v>674</v>
      </c>
      <c r="AX123" s="5">
        <v>13751</v>
      </c>
      <c r="AY123" s="4">
        <v>45393</v>
      </c>
      <c r="AZ123" s="5">
        <v>13751</v>
      </c>
      <c r="BA123" s="4">
        <v>45393</v>
      </c>
      <c r="BB123" s="3"/>
      <c r="BC123" s="3"/>
      <c r="BD123" s="3"/>
      <c r="BE123" s="3"/>
      <c r="BF123" s="3"/>
      <c r="BG123" s="3"/>
      <c r="BH123" s="3"/>
      <c r="BI123" s="3"/>
      <c r="BJ123" s="3"/>
      <c r="BK123" s="3"/>
      <c r="BL123" s="3"/>
      <c r="BM123" s="3"/>
    </row>
    <row r="124" spans="1:65" s="2" customFormat="1" ht="63.75" x14ac:dyDescent="0.25">
      <c r="A124" s="8">
        <v>83</v>
      </c>
      <c r="B124" s="49" t="s">
        <v>675</v>
      </c>
      <c r="C124" s="3"/>
      <c r="D124" s="18" t="s">
        <v>214</v>
      </c>
      <c r="E124" s="3"/>
      <c r="F124" s="19" t="s">
        <v>676</v>
      </c>
      <c r="G124" s="5">
        <v>13751</v>
      </c>
      <c r="H124" s="3"/>
      <c r="I124" s="4"/>
      <c r="J124" s="4"/>
      <c r="K124" s="8" t="s">
        <v>691</v>
      </c>
      <c r="L124" s="112" t="s">
        <v>666</v>
      </c>
      <c r="M124" s="8" t="s">
        <v>670</v>
      </c>
      <c r="N124" s="9">
        <v>45399</v>
      </c>
      <c r="O124" s="140">
        <v>6000</v>
      </c>
      <c r="P124" s="51">
        <v>13771</v>
      </c>
      <c r="Q124" s="9">
        <v>45399</v>
      </c>
      <c r="R124" s="9">
        <f>Q124+45</f>
        <v>45444</v>
      </c>
      <c r="S124" s="51">
        <v>1500</v>
      </c>
      <c r="T124" s="3"/>
      <c r="U124" s="21"/>
      <c r="V124" s="21"/>
      <c r="W124" s="9" t="s">
        <v>141</v>
      </c>
      <c r="X124" s="8" t="s">
        <v>139</v>
      </c>
      <c r="Y124" s="22"/>
      <c r="Z124" s="22"/>
      <c r="AA124" s="22"/>
      <c r="AB124" s="110"/>
      <c r="AC124" s="22"/>
      <c r="AD124" s="22"/>
      <c r="AE124" s="22"/>
      <c r="AF124" s="22"/>
      <c r="AG124" s="21"/>
      <c r="AH124" s="21"/>
      <c r="AI124" s="3"/>
      <c r="AJ124" s="3"/>
      <c r="AK124" s="134"/>
      <c r="AL124" s="120">
        <f t="shared" si="18"/>
        <v>6000</v>
      </c>
      <c r="AM124" s="11"/>
      <c r="AN124" s="11">
        <v>6000</v>
      </c>
      <c r="AO124" s="50">
        <f t="shared" si="13"/>
        <v>6000</v>
      </c>
      <c r="AP124" s="3"/>
      <c r="AQ124" s="3"/>
      <c r="AR124" s="3"/>
      <c r="AS124" s="3"/>
      <c r="AT124" s="3"/>
      <c r="AU124" s="3"/>
      <c r="AV124" s="3" t="s">
        <v>140</v>
      </c>
      <c r="AW124" s="3" t="s">
        <v>674</v>
      </c>
      <c r="AX124" s="5">
        <v>13751</v>
      </c>
      <c r="AY124" s="4">
        <v>45393</v>
      </c>
      <c r="AZ124" s="5">
        <v>13751</v>
      </c>
      <c r="BA124" s="4">
        <v>45393</v>
      </c>
      <c r="BB124" s="3"/>
      <c r="BC124" s="3"/>
      <c r="BD124" s="3"/>
      <c r="BE124" s="3"/>
      <c r="BF124" s="3"/>
      <c r="BG124" s="3"/>
      <c r="BH124" s="3"/>
      <c r="BI124" s="3"/>
      <c r="BJ124" s="3"/>
      <c r="BK124" s="3"/>
      <c r="BL124" s="3"/>
      <c r="BM124" s="3"/>
    </row>
    <row r="125" spans="1:65" s="2" customFormat="1" ht="63.75" x14ac:dyDescent="0.25">
      <c r="A125" s="8">
        <v>84</v>
      </c>
      <c r="B125" s="49" t="s">
        <v>675</v>
      </c>
      <c r="C125" s="3"/>
      <c r="D125" s="18" t="s">
        <v>214</v>
      </c>
      <c r="E125" s="3"/>
      <c r="F125" s="19" t="s">
        <v>704</v>
      </c>
      <c r="G125" s="5">
        <v>13751</v>
      </c>
      <c r="H125" s="3"/>
      <c r="I125" s="4"/>
      <c r="J125" s="4"/>
      <c r="K125" s="8" t="s">
        <v>703</v>
      </c>
      <c r="L125" s="112" t="s">
        <v>665</v>
      </c>
      <c r="M125" s="8" t="s">
        <v>669</v>
      </c>
      <c r="N125" s="9">
        <v>45404</v>
      </c>
      <c r="O125" s="140">
        <v>6000</v>
      </c>
      <c r="P125" s="51">
        <v>13779</v>
      </c>
      <c r="Q125" s="9">
        <v>45404</v>
      </c>
      <c r="R125" s="9">
        <f>N125+45</f>
        <v>45449</v>
      </c>
      <c r="S125" s="51">
        <v>1500</v>
      </c>
      <c r="T125" s="3"/>
      <c r="U125" s="21"/>
      <c r="V125" s="21"/>
      <c r="W125" s="9" t="s">
        <v>141</v>
      </c>
      <c r="X125" s="8" t="s">
        <v>139</v>
      </c>
      <c r="Y125" s="22"/>
      <c r="Z125" s="22"/>
      <c r="AA125" s="22"/>
      <c r="AB125" s="110"/>
      <c r="AC125" s="22"/>
      <c r="AD125" s="22"/>
      <c r="AE125" s="22"/>
      <c r="AF125" s="22"/>
      <c r="AG125" s="21"/>
      <c r="AH125" s="21"/>
      <c r="AI125" s="3"/>
      <c r="AJ125" s="3"/>
      <c r="AK125" s="134"/>
      <c r="AL125" s="120">
        <f t="shared" si="18"/>
        <v>6000</v>
      </c>
      <c r="AM125" s="11"/>
      <c r="AN125" s="11">
        <v>6000</v>
      </c>
      <c r="AO125" s="50">
        <f t="shared" si="13"/>
        <v>6000</v>
      </c>
      <c r="AP125" s="3"/>
      <c r="AQ125" s="3"/>
      <c r="AR125" s="3"/>
      <c r="AS125" s="3"/>
      <c r="AT125" s="3"/>
      <c r="AU125" s="3"/>
      <c r="AV125" s="3" t="s">
        <v>140</v>
      </c>
      <c r="AW125" s="3" t="s">
        <v>674</v>
      </c>
      <c r="AX125" s="5">
        <v>13751</v>
      </c>
      <c r="AY125" s="4">
        <v>45393</v>
      </c>
      <c r="AZ125" s="5">
        <v>13751</v>
      </c>
      <c r="BA125" s="4">
        <v>45393</v>
      </c>
      <c r="BB125" s="3"/>
      <c r="BC125" s="3"/>
      <c r="BD125" s="3"/>
      <c r="BE125" s="3"/>
      <c r="BF125" s="3"/>
      <c r="BG125" s="3"/>
      <c r="BH125" s="3"/>
      <c r="BI125" s="3"/>
      <c r="BJ125" s="3"/>
      <c r="BK125" s="3"/>
      <c r="BL125" s="3"/>
      <c r="BM125" s="3"/>
    </row>
    <row r="126" spans="1:65" s="2" customFormat="1" ht="63.75" x14ac:dyDescent="0.25">
      <c r="A126" s="8">
        <v>85</v>
      </c>
      <c r="B126" s="49" t="s">
        <v>675</v>
      </c>
      <c r="C126" s="3"/>
      <c r="D126" s="18" t="s">
        <v>214</v>
      </c>
      <c r="E126" s="3"/>
      <c r="F126" s="19" t="s">
        <v>689</v>
      </c>
      <c r="G126" s="5">
        <v>13751</v>
      </c>
      <c r="H126" s="3"/>
      <c r="I126" s="4"/>
      <c r="J126" s="4"/>
      <c r="K126" s="8" t="s">
        <v>690</v>
      </c>
      <c r="L126" s="112" t="s">
        <v>688</v>
      </c>
      <c r="M126" s="8" t="s">
        <v>687</v>
      </c>
      <c r="N126" s="9">
        <v>45404</v>
      </c>
      <c r="O126" s="140">
        <v>6000</v>
      </c>
      <c r="P126" s="51">
        <v>13771</v>
      </c>
      <c r="Q126" s="9">
        <v>45404</v>
      </c>
      <c r="R126" s="9">
        <f>Q126+45</f>
        <v>45449</v>
      </c>
      <c r="S126" s="51">
        <v>1500</v>
      </c>
      <c r="T126" s="3"/>
      <c r="U126" s="21"/>
      <c r="V126" s="21"/>
      <c r="W126" s="9" t="s">
        <v>138</v>
      </c>
      <c r="X126" s="8" t="s">
        <v>139</v>
      </c>
      <c r="Y126" s="22"/>
      <c r="Z126" s="22"/>
      <c r="AA126" s="22"/>
      <c r="AB126" s="110"/>
      <c r="AC126" s="22"/>
      <c r="AD126" s="22"/>
      <c r="AE126" s="22"/>
      <c r="AF126" s="22"/>
      <c r="AG126" s="21"/>
      <c r="AH126" s="21"/>
      <c r="AI126" s="3"/>
      <c r="AJ126" s="3"/>
      <c r="AK126" s="134"/>
      <c r="AL126" s="120">
        <f t="shared" si="18"/>
        <v>6000</v>
      </c>
      <c r="AM126" s="11"/>
      <c r="AN126" s="11">
        <v>6000</v>
      </c>
      <c r="AO126" s="50">
        <f t="shared" si="13"/>
        <v>6000</v>
      </c>
      <c r="AP126" s="3"/>
      <c r="AQ126" s="3"/>
      <c r="AR126" s="3"/>
      <c r="AS126" s="3"/>
      <c r="AT126" s="3"/>
      <c r="AU126" s="3"/>
      <c r="AV126" s="3" t="s">
        <v>140</v>
      </c>
      <c r="AW126" s="3" t="s">
        <v>674</v>
      </c>
      <c r="AX126" s="5">
        <v>13751</v>
      </c>
      <c r="AY126" s="4">
        <v>45393</v>
      </c>
      <c r="AZ126" s="5">
        <v>13751</v>
      </c>
      <c r="BA126" s="4">
        <v>45393</v>
      </c>
      <c r="BB126" s="3"/>
      <c r="BC126" s="3"/>
      <c r="BD126" s="3"/>
      <c r="BE126" s="3"/>
      <c r="BF126" s="3"/>
      <c r="BG126" s="3"/>
      <c r="BH126" s="3"/>
      <c r="BI126" s="3"/>
      <c r="BJ126" s="3"/>
      <c r="BK126" s="3"/>
      <c r="BL126" s="3"/>
      <c r="BM126" s="3"/>
    </row>
    <row r="127" spans="1:65" s="2" customFormat="1" ht="63.75" x14ac:dyDescent="0.25">
      <c r="A127" s="8">
        <v>86</v>
      </c>
      <c r="B127" s="49" t="s">
        <v>675</v>
      </c>
      <c r="C127" s="3"/>
      <c r="D127" s="18" t="s">
        <v>214</v>
      </c>
      <c r="E127" s="3"/>
      <c r="F127" s="19" t="s">
        <v>709</v>
      </c>
      <c r="G127" s="5">
        <v>13751</v>
      </c>
      <c r="H127" s="3"/>
      <c r="I127" s="4"/>
      <c r="J127" s="4"/>
      <c r="K127" s="8" t="s">
        <v>708</v>
      </c>
      <c r="L127" s="112" t="s">
        <v>694</v>
      </c>
      <c r="M127" s="8" t="s">
        <v>705</v>
      </c>
      <c r="N127" s="9">
        <v>45404</v>
      </c>
      <c r="O127" s="140">
        <v>6000</v>
      </c>
      <c r="P127" s="51">
        <v>13779</v>
      </c>
      <c r="Q127" s="9">
        <v>45404</v>
      </c>
      <c r="R127" s="9">
        <f>N127+45</f>
        <v>45449</v>
      </c>
      <c r="S127" s="51">
        <v>1500</v>
      </c>
      <c r="T127" s="3"/>
      <c r="U127" s="21"/>
      <c r="V127" s="21"/>
      <c r="W127" s="9" t="s">
        <v>141</v>
      </c>
      <c r="X127" s="8" t="s">
        <v>139</v>
      </c>
      <c r="Y127" s="22"/>
      <c r="Z127" s="22"/>
      <c r="AA127" s="22"/>
      <c r="AB127" s="110"/>
      <c r="AC127" s="22"/>
      <c r="AD127" s="22"/>
      <c r="AE127" s="22"/>
      <c r="AF127" s="22"/>
      <c r="AG127" s="21"/>
      <c r="AH127" s="21"/>
      <c r="AI127" s="3"/>
      <c r="AJ127" s="3"/>
      <c r="AK127" s="134"/>
      <c r="AL127" s="120">
        <f t="shared" si="18"/>
        <v>6000</v>
      </c>
      <c r="AM127" s="11"/>
      <c r="AN127" s="11">
        <v>6000</v>
      </c>
      <c r="AO127" s="50">
        <f t="shared" si="13"/>
        <v>6000</v>
      </c>
      <c r="AP127" s="3"/>
      <c r="AQ127" s="3"/>
      <c r="AR127" s="3"/>
      <c r="AS127" s="3"/>
      <c r="AT127" s="3"/>
      <c r="AU127" s="3"/>
      <c r="AV127" s="3" t="s">
        <v>140</v>
      </c>
      <c r="AW127" s="3" t="s">
        <v>674</v>
      </c>
      <c r="AX127" s="5">
        <v>13751</v>
      </c>
      <c r="AY127" s="4">
        <v>45393</v>
      </c>
      <c r="AZ127" s="5">
        <v>13751</v>
      </c>
      <c r="BA127" s="4">
        <v>45393</v>
      </c>
      <c r="BB127" s="3"/>
      <c r="BC127" s="3"/>
      <c r="BD127" s="3"/>
      <c r="BE127" s="3"/>
      <c r="BF127" s="3"/>
      <c r="BG127" s="3"/>
      <c r="BH127" s="3"/>
      <c r="BI127" s="3"/>
      <c r="BJ127" s="3"/>
      <c r="BK127" s="3"/>
      <c r="BL127" s="3"/>
      <c r="BM127" s="3"/>
    </row>
    <row r="128" spans="1:65" s="2" customFormat="1" ht="63.75" x14ac:dyDescent="0.25">
      <c r="A128" s="8">
        <v>87</v>
      </c>
      <c r="B128" s="49" t="s">
        <v>675</v>
      </c>
      <c r="C128" s="3"/>
      <c r="D128" s="18" t="s">
        <v>214</v>
      </c>
      <c r="E128" s="3"/>
      <c r="F128" s="19" t="s">
        <v>701</v>
      </c>
      <c r="G128" s="5">
        <v>13751</v>
      </c>
      <c r="H128" s="3"/>
      <c r="I128" s="4"/>
      <c r="J128" s="4"/>
      <c r="K128" s="8" t="s">
        <v>413</v>
      </c>
      <c r="L128" s="112" t="s">
        <v>693</v>
      </c>
      <c r="M128" s="8" t="s">
        <v>702</v>
      </c>
      <c r="N128" s="9">
        <v>45405</v>
      </c>
      <c r="O128" s="140">
        <v>6000</v>
      </c>
      <c r="P128" s="51">
        <v>13771</v>
      </c>
      <c r="Q128" s="9">
        <v>45405</v>
      </c>
      <c r="R128" s="9">
        <f>N128+45</f>
        <v>45450</v>
      </c>
      <c r="S128" s="51">
        <v>1500</v>
      </c>
      <c r="T128" s="3"/>
      <c r="U128" s="21"/>
      <c r="V128" s="21"/>
      <c r="W128" s="9" t="s">
        <v>141</v>
      </c>
      <c r="X128" s="8" t="s">
        <v>139</v>
      </c>
      <c r="Y128" s="22"/>
      <c r="Z128" s="22"/>
      <c r="AA128" s="22"/>
      <c r="AB128" s="110"/>
      <c r="AC128" s="22"/>
      <c r="AD128" s="22"/>
      <c r="AE128" s="22"/>
      <c r="AF128" s="22"/>
      <c r="AG128" s="21"/>
      <c r="AH128" s="21"/>
      <c r="AI128" s="3"/>
      <c r="AJ128" s="3"/>
      <c r="AK128" s="134"/>
      <c r="AL128" s="120">
        <f t="shared" si="18"/>
        <v>6000</v>
      </c>
      <c r="AM128" s="11"/>
      <c r="AN128" s="11">
        <v>6000</v>
      </c>
      <c r="AO128" s="50">
        <f t="shared" ref="AO128:AO191" si="19">AM128+AN128</f>
        <v>6000</v>
      </c>
      <c r="AP128" s="3"/>
      <c r="AQ128" s="3"/>
      <c r="AR128" s="3"/>
      <c r="AS128" s="3"/>
      <c r="AT128" s="3"/>
      <c r="AU128" s="3"/>
      <c r="AV128" s="3" t="s">
        <v>140</v>
      </c>
      <c r="AW128" s="3" t="s">
        <v>674</v>
      </c>
      <c r="AX128" s="5">
        <v>13751</v>
      </c>
      <c r="AY128" s="4">
        <v>45393</v>
      </c>
      <c r="AZ128" s="5">
        <v>13751</v>
      </c>
      <c r="BA128" s="4">
        <v>45393</v>
      </c>
      <c r="BB128" s="3"/>
      <c r="BC128" s="3"/>
      <c r="BD128" s="3"/>
      <c r="BE128" s="3"/>
      <c r="BF128" s="3"/>
      <c r="BG128" s="3"/>
      <c r="BH128" s="3"/>
      <c r="BI128" s="3"/>
      <c r="BJ128" s="3"/>
      <c r="BK128" s="3"/>
      <c r="BL128" s="3"/>
      <c r="BM128" s="3"/>
    </row>
    <row r="129" spans="1:65" s="2" customFormat="1" ht="63.75" x14ac:dyDescent="0.25">
      <c r="A129" s="8">
        <v>88</v>
      </c>
      <c r="B129" s="49" t="s">
        <v>675</v>
      </c>
      <c r="C129" s="3"/>
      <c r="D129" s="18" t="s">
        <v>214</v>
      </c>
      <c r="E129" s="3"/>
      <c r="F129" s="19" t="s">
        <v>710</v>
      </c>
      <c r="G129" s="5">
        <v>13751</v>
      </c>
      <c r="H129" s="3"/>
      <c r="I129" s="4"/>
      <c r="J129" s="4"/>
      <c r="K129" s="8" t="s">
        <v>414</v>
      </c>
      <c r="L129" s="112" t="s">
        <v>695</v>
      </c>
      <c r="M129" s="8" t="s">
        <v>706</v>
      </c>
      <c r="N129" s="9">
        <v>45405</v>
      </c>
      <c r="O129" s="140">
        <v>6000</v>
      </c>
      <c r="P129" s="51">
        <v>13771</v>
      </c>
      <c r="Q129" s="9">
        <v>45405</v>
      </c>
      <c r="R129" s="9">
        <f>N129+45</f>
        <v>45450</v>
      </c>
      <c r="S129" s="51">
        <v>1500</v>
      </c>
      <c r="T129" s="3"/>
      <c r="U129" s="21"/>
      <c r="V129" s="21"/>
      <c r="W129" s="9" t="s">
        <v>141</v>
      </c>
      <c r="X129" s="8" t="s">
        <v>139</v>
      </c>
      <c r="Y129" s="22"/>
      <c r="Z129" s="22"/>
      <c r="AA129" s="22"/>
      <c r="AB129" s="110"/>
      <c r="AC129" s="22"/>
      <c r="AD129" s="22"/>
      <c r="AE129" s="22"/>
      <c r="AF129" s="22"/>
      <c r="AG129" s="21"/>
      <c r="AH129" s="21"/>
      <c r="AI129" s="3"/>
      <c r="AJ129" s="3"/>
      <c r="AK129" s="134"/>
      <c r="AL129" s="120">
        <f t="shared" si="18"/>
        <v>6000</v>
      </c>
      <c r="AM129" s="11"/>
      <c r="AN129" s="11">
        <v>6000</v>
      </c>
      <c r="AO129" s="50">
        <f t="shared" si="19"/>
        <v>6000</v>
      </c>
      <c r="AP129" s="3"/>
      <c r="AQ129" s="3"/>
      <c r="AR129" s="3"/>
      <c r="AS129" s="3"/>
      <c r="AT129" s="3"/>
      <c r="AU129" s="3"/>
      <c r="AV129" s="3" t="s">
        <v>140</v>
      </c>
      <c r="AW129" s="3" t="s">
        <v>674</v>
      </c>
      <c r="AX129" s="5">
        <v>13751</v>
      </c>
      <c r="AY129" s="4">
        <v>45393</v>
      </c>
      <c r="AZ129" s="5">
        <v>13751</v>
      </c>
      <c r="BA129" s="4">
        <v>45393</v>
      </c>
      <c r="BB129" s="3"/>
      <c r="BC129" s="3"/>
      <c r="BD129" s="3"/>
      <c r="BE129" s="3"/>
      <c r="BF129" s="3"/>
      <c r="BG129" s="3"/>
      <c r="BH129" s="3"/>
      <c r="BI129" s="3"/>
      <c r="BJ129" s="3"/>
      <c r="BK129" s="3"/>
      <c r="BL129" s="3"/>
      <c r="BM129" s="3"/>
    </row>
    <row r="130" spans="1:65" s="2" customFormat="1" ht="63.75" x14ac:dyDescent="0.25">
      <c r="A130" s="8">
        <v>89</v>
      </c>
      <c r="B130" s="49" t="s">
        <v>675</v>
      </c>
      <c r="C130" s="3"/>
      <c r="D130" s="18" t="s">
        <v>214</v>
      </c>
      <c r="E130" s="3"/>
      <c r="F130" s="19" t="s">
        <v>711</v>
      </c>
      <c r="G130" s="5">
        <v>13751</v>
      </c>
      <c r="H130" s="3"/>
      <c r="I130" s="4"/>
      <c r="J130" s="4"/>
      <c r="K130" s="8" t="s">
        <v>405</v>
      </c>
      <c r="L130" s="112" t="s">
        <v>696</v>
      </c>
      <c r="M130" s="8" t="s">
        <v>707</v>
      </c>
      <c r="N130" s="9">
        <v>45405</v>
      </c>
      <c r="O130" s="140">
        <v>6000</v>
      </c>
      <c r="P130" s="51">
        <v>13771</v>
      </c>
      <c r="Q130" s="9">
        <v>45405</v>
      </c>
      <c r="R130" s="9">
        <f>N130+45</f>
        <v>45450</v>
      </c>
      <c r="S130" s="51">
        <v>1500</v>
      </c>
      <c r="T130" s="3"/>
      <c r="U130" s="21"/>
      <c r="V130" s="21"/>
      <c r="W130" s="9" t="s">
        <v>141</v>
      </c>
      <c r="X130" s="8" t="s">
        <v>139</v>
      </c>
      <c r="Y130" s="22"/>
      <c r="Z130" s="22"/>
      <c r="AA130" s="22"/>
      <c r="AB130" s="110"/>
      <c r="AC130" s="22"/>
      <c r="AD130" s="22"/>
      <c r="AE130" s="22"/>
      <c r="AF130" s="22"/>
      <c r="AG130" s="21"/>
      <c r="AH130" s="21"/>
      <c r="AI130" s="3"/>
      <c r="AJ130" s="3"/>
      <c r="AK130" s="134"/>
      <c r="AL130" s="120">
        <f t="shared" si="18"/>
        <v>6000</v>
      </c>
      <c r="AM130" s="11"/>
      <c r="AN130" s="11">
        <v>6000</v>
      </c>
      <c r="AO130" s="50">
        <f t="shared" si="19"/>
        <v>6000</v>
      </c>
      <c r="AP130" s="3"/>
      <c r="AQ130" s="3"/>
      <c r="AR130" s="3"/>
      <c r="AS130" s="3"/>
      <c r="AT130" s="3"/>
      <c r="AU130" s="3"/>
      <c r="AV130" s="3" t="s">
        <v>140</v>
      </c>
      <c r="AW130" s="3" t="s">
        <v>674</v>
      </c>
      <c r="AX130" s="5">
        <v>13751</v>
      </c>
      <c r="AY130" s="4">
        <v>45393</v>
      </c>
      <c r="AZ130" s="5">
        <v>13751</v>
      </c>
      <c r="BA130" s="4">
        <v>45393</v>
      </c>
      <c r="BB130" s="3"/>
      <c r="BC130" s="3"/>
      <c r="BD130" s="3"/>
      <c r="BE130" s="3"/>
      <c r="BF130" s="3"/>
      <c r="BG130" s="3"/>
      <c r="BH130" s="3"/>
      <c r="BI130" s="3"/>
      <c r="BJ130" s="3"/>
      <c r="BK130" s="3"/>
      <c r="BL130" s="3"/>
      <c r="BM130" s="3"/>
    </row>
    <row r="131" spans="1:65" s="2" customFormat="1" ht="38.25" x14ac:dyDescent="0.25">
      <c r="A131" s="8">
        <v>90</v>
      </c>
      <c r="B131" s="49" t="s">
        <v>863</v>
      </c>
      <c r="C131" s="3"/>
      <c r="D131" s="18" t="s">
        <v>866</v>
      </c>
      <c r="E131" s="3" t="s">
        <v>865</v>
      </c>
      <c r="F131" s="19" t="s">
        <v>864</v>
      </c>
      <c r="G131" s="5">
        <v>13762</v>
      </c>
      <c r="H131" s="3"/>
      <c r="I131" s="4"/>
      <c r="J131" s="4"/>
      <c r="K131" s="8" t="s">
        <v>407</v>
      </c>
      <c r="L131" s="19" t="s">
        <v>861</v>
      </c>
      <c r="M131" s="8" t="s">
        <v>862</v>
      </c>
      <c r="N131" s="9">
        <v>45438</v>
      </c>
      <c r="O131" s="140">
        <v>50774.85</v>
      </c>
      <c r="P131" s="51">
        <v>13763</v>
      </c>
      <c r="Q131" s="9">
        <v>45438</v>
      </c>
      <c r="R131" s="9">
        <v>45803</v>
      </c>
      <c r="S131" s="51">
        <v>1500</v>
      </c>
      <c r="T131" s="3"/>
      <c r="U131" s="21"/>
      <c r="V131" s="21"/>
      <c r="W131" s="8" t="s">
        <v>481</v>
      </c>
      <c r="X131" s="8"/>
      <c r="Y131" s="22"/>
      <c r="Z131" s="22"/>
      <c r="AA131" s="22"/>
      <c r="AB131" s="110"/>
      <c r="AC131" s="22"/>
      <c r="AD131" s="22"/>
      <c r="AE131" s="22"/>
      <c r="AF131" s="22"/>
      <c r="AG131" s="21"/>
      <c r="AH131" s="21"/>
      <c r="AI131" s="3"/>
      <c r="AJ131" s="3"/>
      <c r="AK131" s="134"/>
      <c r="AL131" s="120">
        <f t="shared" si="18"/>
        <v>50774.85</v>
      </c>
      <c r="AM131" s="11"/>
      <c r="AN131" s="50">
        <v>4030.56</v>
      </c>
      <c r="AO131" s="50">
        <f t="shared" si="19"/>
        <v>4030.56</v>
      </c>
      <c r="AP131" s="3"/>
      <c r="AQ131" s="3"/>
      <c r="AR131" s="3"/>
      <c r="AS131" s="3"/>
      <c r="AT131" s="3"/>
      <c r="AU131" s="3"/>
      <c r="AV131" s="3" t="s">
        <v>823</v>
      </c>
      <c r="AW131" s="3" t="s">
        <v>824</v>
      </c>
      <c r="AX131" s="5">
        <v>13762</v>
      </c>
      <c r="AY131" s="4">
        <v>45408</v>
      </c>
      <c r="AZ131" s="5">
        <v>13762</v>
      </c>
      <c r="BA131" s="4">
        <v>45408</v>
      </c>
      <c r="BB131" s="3"/>
      <c r="BC131" s="3"/>
      <c r="BD131" s="3"/>
      <c r="BE131" s="3"/>
      <c r="BF131" s="3"/>
      <c r="BG131" s="3"/>
      <c r="BH131" s="3"/>
      <c r="BI131" s="3"/>
      <c r="BJ131" s="3"/>
      <c r="BK131" s="3"/>
      <c r="BL131" s="3"/>
      <c r="BM131" s="3"/>
    </row>
    <row r="132" spans="1:65" s="2" customFormat="1" ht="63.75" x14ac:dyDescent="0.25">
      <c r="A132" s="8">
        <v>91</v>
      </c>
      <c r="B132" s="49" t="s">
        <v>675</v>
      </c>
      <c r="C132" s="3"/>
      <c r="D132" s="18" t="s">
        <v>214</v>
      </c>
      <c r="E132" s="3"/>
      <c r="F132" s="19" t="s">
        <v>732</v>
      </c>
      <c r="G132" s="5">
        <v>13751</v>
      </c>
      <c r="H132" s="3"/>
      <c r="I132" s="4"/>
      <c r="J132" s="4"/>
      <c r="K132" s="8" t="s">
        <v>421</v>
      </c>
      <c r="L132" s="112" t="s">
        <v>697</v>
      </c>
      <c r="M132" s="8" t="s">
        <v>1036</v>
      </c>
      <c r="N132" s="9">
        <v>45407</v>
      </c>
      <c r="O132" s="140">
        <v>6000</v>
      </c>
      <c r="P132" s="51">
        <v>13772</v>
      </c>
      <c r="Q132" s="9">
        <v>45407</v>
      </c>
      <c r="R132" s="9">
        <f>N132+45</f>
        <v>45452</v>
      </c>
      <c r="S132" s="51">
        <v>1500</v>
      </c>
      <c r="T132" s="3"/>
      <c r="U132" s="21"/>
      <c r="V132" s="21"/>
      <c r="W132" s="9" t="s">
        <v>141</v>
      </c>
      <c r="X132" s="8" t="s">
        <v>139</v>
      </c>
      <c r="Y132" s="22"/>
      <c r="Z132" s="22"/>
      <c r="AA132" s="22"/>
      <c r="AB132" s="110"/>
      <c r="AC132" s="22"/>
      <c r="AD132" s="22"/>
      <c r="AE132" s="22"/>
      <c r="AF132" s="22"/>
      <c r="AG132" s="21"/>
      <c r="AH132" s="21"/>
      <c r="AI132" s="3"/>
      <c r="AJ132" s="3"/>
      <c r="AK132" s="134"/>
      <c r="AL132" s="120">
        <f t="shared" si="18"/>
        <v>6000</v>
      </c>
      <c r="AM132" s="11"/>
      <c r="AN132" s="11">
        <v>6000</v>
      </c>
      <c r="AO132" s="50">
        <f t="shared" si="19"/>
        <v>6000</v>
      </c>
      <c r="AP132" s="3"/>
      <c r="AQ132" s="3"/>
      <c r="AR132" s="3"/>
      <c r="AS132" s="3"/>
      <c r="AT132" s="3"/>
      <c r="AU132" s="3"/>
      <c r="AV132" s="3" t="s">
        <v>140</v>
      </c>
      <c r="AW132" s="3" t="s">
        <v>674</v>
      </c>
      <c r="AX132" s="5">
        <v>13751</v>
      </c>
      <c r="AY132" s="4">
        <v>45393</v>
      </c>
      <c r="AZ132" s="5">
        <v>13751</v>
      </c>
      <c r="BA132" s="4">
        <v>45393</v>
      </c>
      <c r="BB132" s="3"/>
      <c r="BC132" s="3"/>
      <c r="BD132" s="3"/>
      <c r="BE132" s="3"/>
      <c r="BF132" s="3"/>
      <c r="BG132" s="3"/>
      <c r="BH132" s="3"/>
      <c r="BI132" s="3"/>
      <c r="BJ132" s="3"/>
      <c r="BK132" s="3"/>
      <c r="BL132" s="3"/>
      <c r="BM132" s="3"/>
    </row>
    <row r="133" spans="1:65" s="2" customFormat="1" ht="63.75" x14ac:dyDescent="0.25">
      <c r="A133" s="8">
        <v>92</v>
      </c>
      <c r="B133" s="49" t="s">
        <v>675</v>
      </c>
      <c r="C133" s="3"/>
      <c r="D133" s="18" t="s">
        <v>214</v>
      </c>
      <c r="E133" s="3"/>
      <c r="F133" s="19" t="s">
        <v>678</v>
      </c>
      <c r="G133" s="5">
        <v>13751</v>
      </c>
      <c r="H133" s="3"/>
      <c r="I133" s="4"/>
      <c r="J133" s="4"/>
      <c r="K133" s="8" t="s">
        <v>422</v>
      </c>
      <c r="L133" s="112" t="s">
        <v>668</v>
      </c>
      <c r="M133" s="8" t="s">
        <v>672</v>
      </c>
      <c r="N133" s="9">
        <v>45407</v>
      </c>
      <c r="O133" s="140">
        <v>6000</v>
      </c>
      <c r="P133" s="51">
        <v>13767</v>
      </c>
      <c r="Q133" s="9">
        <v>45407</v>
      </c>
      <c r="R133" s="9">
        <f>Q133+45</f>
        <v>45452</v>
      </c>
      <c r="S133" s="51">
        <v>1500</v>
      </c>
      <c r="T133" s="3"/>
      <c r="U133" s="21"/>
      <c r="V133" s="21"/>
      <c r="W133" s="9" t="s">
        <v>141</v>
      </c>
      <c r="X133" s="8" t="s">
        <v>139</v>
      </c>
      <c r="Y133" s="22"/>
      <c r="Z133" s="22"/>
      <c r="AA133" s="22"/>
      <c r="AB133" s="110"/>
      <c r="AC133" s="22"/>
      <c r="AD133" s="22"/>
      <c r="AE133" s="22"/>
      <c r="AF133" s="22"/>
      <c r="AG133" s="21"/>
      <c r="AH133" s="21"/>
      <c r="AI133" s="3"/>
      <c r="AJ133" s="3"/>
      <c r="AK133" s="134"/>
      <c r="AL133" s="120">
        <f t="shared" si="18"/>
        <v>6000</v>
      </c>
      <c r="AM133" s="11"/>
      <c r="AN133" s="11">
        <v>6000</v>
      </c>
      <c r="AO133" s="50">
        <f t="shared" si="19"/>
        <v>6000</v>
      </c>
      <c r="AP133" s="3"/>
      <c r="AQ133" s="3"/>
      <c r="AR133" s="3"/>
      <c r="AS133" s="3"/>
      <c r="AT133" s="3"/>
      <c r="AU133" s="3"/>
      <c r="AV133" s="3" t="s">
        <v>140</v>
      </c>
      <c r="AW133" s="3" t="s">
        <v>674</v>
      </c>
      <c r="AX133" s="5">
        <v>13751</v>
      </c>
      <c r="AY133" s="4">
        <v>45393</v>
      </c>
      <c r="AZ133" s="5">
        <v>13751</v>
      </c>
      <c r="BA133" s="4">
        <v>45393</v>
      </c>
      <c r="BB133" s="3"/>
      <c r="BC133" s="3"/>
      <c r="BD133" s="3"/>
      <c r="BE133" s="3"/>
      <c r="BF133" s="3"/>
      <c r="BG133" s="3"/>
      <c r="BH133" s="3"/>
      <c r="BI133" s="3"/>
      <c r="BJ133" s="3"/>
      <c r="BK133" s="3"/>
      <c r="BL133" s="3"/>
      <c r="BM133" s="3"/>
    </row>
    <row r="134" spans="1:65" s="2" customFormat="1" ht="63.75" x14ac:dyDescent="0.25">
      <c r="A134" s="8">
        <v>93</v>
      </c>
      <c r="B134" s="49" t="s">
        <v>675</v>
      </c>
      <c r="C134" s="3"/>
      <c r="D134" s="18" t="s">
        <v>214</v>
      </c>
      <c r="E134" s="3"/>
      <c r="F134" s="19" t="s">
        <v>728</v>
      </c>
      <c r="G134" s="5">
        <v>13751</v>
      </c>
      <c r="H134" s="3"/>
      <c r="I134" s="4"/>
      <c r="J134" s="4"/>
      <c r="K134" s="8" t="s">
        <v>397</v>
      </c>
      <c r="L134" s="112" t="s">
        <v>725</v>
      </c>
      <c r="M134" s="8" t="s">
        <v>726</v>
      </c>
      <c r="N134" s="9">
        <v>45408</v>
      </c>
      <c r="O134" s="140">
        <v>2000</v>
      </c>
      <c r="P134" s="51">
        <v>13769</v>
      </c>
      <c r="Q134" s="9">
        <v>45408</v>
      </c>
      <c r="R134" s="9">
        <f>N134+45</f>
        <v>45453</v>
      </c>
      <c r="S134" s="51">
        <v>1500</v>
      </c>
      <c r="T134" s="3"/>
      <c r="U134" s="21"/>
      <c r="V134" s="21"/>
      <c r="W134" s="8" t="s">
        <v>138</v>
      </c>
      <c r="X134" s="8" t="s">
        <v>139</v>
      </c>
      <c r="Y134" s="22"/>
      <c r="Z134" s="22"/>
      <c r="AA134" s="22"/>
      <c r="AB134" s="110"/>
      <c r="AC134" s="22"/>
      <c r="AD134" s="22"/>
      <c r="AE134" s="22"/>
      <c r="AF134" s="22"/>
      <c r="AG134" s="21"/>
      <c r="AH134" s="21"/>
      <c r="AI134" s="3"/>
      <c r="AJ134" s="3"/>
      <c r="AK134" s="134"/>
      <c r="AL134" s="120">
        <f t="shared" si="18"/>
        <v>2000</v>
      </c>
      <c r="AM134" s="11"/>
      <c r="AN134" s="11">
        <v>2000</v>
      </c>
      <c r="AO134" s="50">
        <f t="shared" si="19"/>
        <v>2000</v>
      </c>
      <c r="AP134" s="3"/>
      <c r="AQ134" s="3"/>
      <c r="AR134" s="3"/>
      <c r="AS134" s="3"/>
      <c r="AT134" s="3"/>
      <c r="AU134" s="3"/>
      <c r="AV134" s="3" t="s">
        <v>140</v>
      </c>
      <c r="AW134" s="3" t="s">
        <v>674</v>
      </c>
      <c r="AX134" s="5">
        <v>13751</v>
      </c>
      <c r="AY134" s="4">
        <v>45393</v>
      </c>
      <c r="AZ134" s="5">
        <v>13751</v>
      </c>
      <c r="BA134" s="4">
        <v>45393</v>
      </c>
      <c r="BB134" s="3"/>
      <c r="BC134" s="3"/>
      <c r="BD134" s="3"/>
      <c r="BE134" s="3"/>
      <c r="BF134" s="3"/>
      <c r="BG134" s="3"/>
      <c r="BH134" s="3"/>
      <c r="BI134" s="3"/>
      <c r="BJ134" s="3"/>
      <c r="BK134" s="3"/>
      <c r="BL134" s="3"/>
      <c r="BM134" s="3"/>
    </row>
    <row r="135" spans="1:65" s="2" customFormat="1" ht="63.75" x14ac:dyDescent="0.25">
      <c r="A135" s="8">
        <v>94</v>
      </c>
      <c r="B135" s="49" t="s">
        <v>675</v>
      </c>
      <c r="C135" s="3"/>
      <c r="D135" s="18" t="s">
        <v>214</v>
      </c>
      <c r="E135" s="3"/>
      <c r="F135" s="19" t="s">
        <v>677</v>
      </c>
      <c r="G135" s="5">
        <v>13751</v>
      </c>
      <c r="H135" s="3"/>
      <c r="I135" s="4"/>
      <c r="J135" s="4"/>
      <c r="K135" s="8" t="s">
        <v>399</v>
      </c>
      <c r="L135" s="112" t="s">
        <v>667</v>
      </c>
      <c r="M135" s="8" t="s">
        <v>671</v>
      </c>
      <c r="N135" s="9">
        <v>45411</v>
      </c>
      <c r="O135" s="140">
        <v>2000</v>
      </c>
      <c r="P135" s="51">
        <v>13768</v>
      </c>
      <c r="Q135" s="9">
        <v>45411</v>
      </c>
      <c r="R135" s="9">
        <f>Q135+45</f>
        <v>45456</v>
      </c>
      <c r="S135" s="51">
        <v>1500</v>
      </c>
      <c r="T135" s="3"/>
      <c r="U135" s="21"/>
      <c r="V135" s="21"/>
      <c r="W135" s="9" t="s">
        <v>141</v>
      </c>
      <c r="X135" s="8" t="s">
        <v>139</v>
      </c>
      <c r="Y135" s="22"/>
      <c r="Z135" s="22"/>
      <c r="AA135" s="22"/>
      <c r="AB135" s="110"/>
      <c r="AC135" s="22"/>
      <c r="AD135" s="22"/>
      <c r="AE135" s="22"/>
      <c r="AF135" s="22"/>
      <c r="AG135" s="21"/>
      <c r="AH135" s="21"/>
      <c r="AI135" s="3"/>
      <c r="AJ135" s="3"/>
      <c r="AK135" s="134"/>
      <c r="AL135" s="120">
        <f t="shared" si="18"/>
        <v>2000</v>
      </c>
      <c r="AM135" s="11"/>
      <c r="AN135" s="11">
        <v>2000</v>
      </c>
      <c r="AO135" s="50">
        <f t="shared" si="19"/>
        <v>2000</v>
      </c>
      <c r="AP135" s="3"/>
      <c r="AQ135" s="3"/>
      <c r="AR135" s="3"/>
      <c r="AS135" s="3"/>
      <c r="AT135" s="3"/>
      <c r="AU135" s="3"/>
      <c r="AV135" s="3" t="s">
        <v>140</v>
      </c>
      <c r="AW135" s="3" t="s">
        <v>674</v>
      </c>
      <c r="AX135" s="5">
        <v>13751</v>
      </c>
      <c r="AY135" s="4">
        <v>45393</v>
      </c>
      <c r="AZ135" s="5">
        <v>13751</v>
      </c>
      <c r="BA135" s="4">
        <v>45393</v>
      </c>
      <c r="BB135" s="3"/>
      <c r="BC135" s="3"/>
      <c r="BD135" s="3"/>
      <c r="BE135" s="3"/>
      <c r="BF135" s="3"/>
      <c r="BG135" s="3"/>
      <c r="BH135" s="3"/>
      <c r="BI135" s="3"/>
      <c r="BJ135" s="3"/>
      <c r="BK135" s="3"/>
      <c r="BL135" s="3"/>
      <c r="BM135" s="3"/>
    </row>
    <row r="136" spans="1:65" s="2" customFormat="1" ht="63.75" x14ac:dyDescent="0.25">
      <c r="A136" s="8">
        <v>95</v>
      </c>
      <c r="B136" s="49" t="s">
        <v>675</v>
      </c>
      <c r="C136" s="3"/>
      <c r="D136" s="18" t="s">
        <v>214</v>
      </c>
      <c r="E136" s="3"/>
      <c r="F136" s="19" t="s">
        <v>724</v>
      </c>
      <c r="G136" s="5">
        <v>13751</v>
      </c>
      <c r="H136" s="3"/>
      <c r="I136" s="4"/>
      <c r="J136" s="4"/>
      <c r="K136" s="8" t="s">
        <v>723</v>
      </c>
      <c r="L136" s="112" t="s">
        <v>666</v>
      </c>
      <c r="M136" s="8" t="s">
        <v>670</v>
      </c>
      <c r="N136" s="9">
        <v>45414</v>
      </c>
      <c r="O136" s="140">
        <v>6000</v>
      </c>
      <c r="P136" s="51">
        <v>13770</v>
      </c>
      <c r="Q136" s="9">
        <v>45414</v>
      </c>
      <c r="R136" s="9">
        <f t="shared" ref="R136:R141" si="20">N136+45</f>
        <v>45459</v>
      </c>
      <c r="S136" s="51">
        <v>1500</v>
      </c>
      <c r="T136" s="3"/>
      <c r="U136" s="21"/>
      <c r="V136" s="21"/>
      <c r="W136" s="8" t="s">
        <v>141</v>
      </c>
      <c r="X136" s="8" t="s">
        <v>139</v>
      </c>
      <c r="Y136" s="22"/>
      <c r="Z136" s="22"/>
      <c r="AA136" s="22"/>
      <c r="AB136" s="110"/>
      <c r="AC136" s="22"/>
      <c r="AD136" s="22"/>
      <c r="AE136" s="22"/>
      <c r="AF136" s="22"/>
      <c r="AG136" s="21"/>
      <c r="AH136" s="21"/>
      <c r="AI136" s="3"/>
      <c r="AJ136" s="3"/>
      <c r="AK136" s="134"/>
      <c r="AL136" s="120">
        <f t="shared" si="18"/>
        <v>6000</v>
      </c>
      <c r="AM136" s="11"/>
      <c r="AN136" s="11">
        <v>6000</v>
      </c>
      <c r="AO136" s="50">
        <f t="shared" si="19"/>
        <v>6000</v>
      </c>
      <c r="AP136" s="3"/>
      <c r="AQ136" s="3"/>
      <c r="AR136" s="3"/>
      <c r="AS136" s="3"/>
      <c r="AT136" s="3"/>
      <c r="AU136" s="3"/>
      <c r="AV136" s="3" t="s">
        <v>140</v>
      </c>
      <c r="AW136" s="3" t="s">
        <v>674</v>
      </c>
      <c r="AX136" s="5">
        <v>13751</v>
      </c>
      <c r="AY136" s="4">
        <v>45393</v>
      </c>
      <c r="AZ136" s="5">
        <v>13751</v>
      </c>
      <c r="BA136" s="4">
        <v>45393</v>
      </c>
      <c r="BB136" s="3"/>
      <c r="BC136" s="3"/>
      <c r="BD136" s="3"/>
      <c r="BE136" s="3"/>
      <c r="BF136" s="3"/>
      <c r="BG136" s="3"/>
      <c r="BH136" s="3"/>
      <c r="BI136" s="3"/>
      <c r="BJ136" s="3"/>
      <c r="BK136" s="3"/>
      <c r="BL136" s="3"/>
      <c r="BM136" s="3"/>
    </row>
    <row r="137" spans="1:65" s="2" customFormat="1" ht="63.75" x14ac:dyDescent="0.25">
      <c r="A137" s="8">
        <v>96</v>
      </c>
      <c r="B137" s="49" t="s">
        <v>675</v>
      </c>
      <c r="C137" s="3"/>
      <c r="D137" s="18" t="s">
        <v>214</v>
      </c>
      <c r="E137" s="3"/>
      <c r="F137" s="19" t="s">
        <v>712</v>
      </c>
      <c r="G137" s="5">
        <v>13751</v>
      </c>
      <c r="H137" s="3"/>
      <c r="I137" s="4"/>
      <c r="J137" s="4"/>
      <c r="K137" s="8" t="s">
        <v>713</v>
      </c>
      <c r="L137" s="112" t="s">
        <v>688</v>
      </c>
      <c r="M137" s="8" t="s">
        <v>687</v>
      </c>
      <c r="N137" s="9">
        <v>45414</v>
      </c>
      <c r="O137" s="140">
        <v>6000</v>
      </c>
      <c r="P137" s="51">
        <v>137771</v>
      </c>
      <c r="Q137" s="9">
        <v>45414</v>
      </c>
      <c r="R137" s="9">
        <f t="shared" si="20"/>
        <v>45459</v>
      </c>
      <c r="S137" s="51">
        <v>1500</v>
      </c>
      <c r="T137" s="3"/>
      <c r="U137" s="21"/>
      <c r="V137" s="21"/>
      <c r="W137" s="8" t="s">
        <v>138</v>
      </c>
      <c r="X137" s="8" t="s">
        <v>139</v>
      </c>
      <c r="Y137" s="22"/>
      <c r="Z137" s="22"/>
      <c r="AA137" s="22"/>
      <c r="AB137" s="110"/>
      <c r="AC137" s="22"/>
      <c r="AD137" s="22"/>
      <c r="AE137" s="22"/>
      <c r="AF137" s="22"/>
      <c r="AG137" s="21"/>
      <c r="AH137" s="21"/>
      <c r="AI137" s="3"/>
      <c r="AJ137" s="3"/>
      <c r="AK137" s="134"/>
      <c r="AL137" s="120">
        <f t="shared" si="18"/>
        <v>6000</v>
      </c>
      <c r="AM137" s="11"/>
      <c r="AN137" s="11">
        <v>6000</v>
      </c>
      <c r="AO137" s="50">
        <f t="shared" si="19"/>
        <v>6000</v>
      </c>
      <c r="AP137" s="3"/>
      <c r="AQ137" s="3"/>
      <c r="AR137" s="3"/>
      <c r="AS137" s="3"/>
      <c r="AT137" s="3"/>
      <c r="AU137" s="3"/>
      <c r="AV137" s="3" t="s">
        <v>140</v>
      </c>
      <c r="AW137" s="3" t="s">
        <v>674</v>
      </c>
      <c r="AX137" s="5">
        <v>13751</v>
      </c>
      <c r="AY137" s="4">
        <v>45393</v>
      </c>
      <c r="AZ137" s="5">
        <v>13751</v>
      </c>
      <c r="BA137" s="4">
        <v>45393</v>
      </c>
      <c r="BB137" s="3"/>
      <c r="BC137" s="3"/>
      <c r="BD137" s="3"/>
      <c r="BE137" s="3"/>
      <c r="BF137" s="3"/>
      <c r="BG137" s="3"/>
      <c r="BH137" s="3"/>
      <c r="BI137" s="3"/>
      <c r="BJ137" s="3"/>
      <c r="BK137" s="3"/>
      <c r="BL137" s="3"/>
      <c r="BM137" s="3"/>
    </row>
    <row r="138" spans="1:65" s="2" customFormat="1" ht="63.75" x14ac:dyDescent="0.25">
      <c r="A138" s="8">
        <v>97</v>
      </c>
      <c r="B138" s="49" t="s">
        <v>675</v>
      </c>
      <c r="C138" s="3"/>
      <c r="D138" s="18" t="s">
        <v>214</v>
      </c>
      <c r="E138" s="3"/>
      <c r="F138" s="19" t="s">
        <v>731</v>
      </c>
      <c r="G138" s="5">
        <v>13751</v>
      </c>
      <c r="H138" s="3"/>
      <c r="I138" s="4"/>
      <c r="J138" s="4"/>
      <c r="K138" s="8" t="s">
        <v>729</v>
      </c>
      <c r="L138" s="112" t="s">
        <v>693</v>
      </c>
      <c r="M138" s="8" t="s">
        <v>702</v>
      </c>
      <c r="N138" s="9">
        <v>45414</v>
      </c>
      <c r="O138" s="140">
        <v>6000</v>
      </c>
      <c r="P138" s="51">
        <v>13770</v>
      </c>
      <c r="Q138" s="9">
        <v>45414</v>
      </c>
      <c r="R138" s="9">
        <f t="shared" si="20"/>
        <v>45459</v>
      </c>
      <c r="S138" s="51">
        <v>1500</v>
      </c>
      <c r="T138" s="3"/>
      <c r="U138" s="21"/>
      <c r="V138" s="21"/>
      <c r="W138" s="8" t="s">
        <v>141</v>
      </c>
      <c r="X138" s="8" t="s">
        <v>139</v>
      </c>
      <c r="Y138" s="22"/>
      <c r="Z138" s="22"/>
      <c r="AA138" s="22"/>
      <c r="AB138" s="110"/>
      <c r="AC138" s="22"/>
      <c r="AD138" s="22"/>
      <c r="AE138" s="22"/>
      <c r="AF138" s="22"/>
      <c r="AG138" s="21"/>
      <c r="AH138" s="21"/>
      <c r="AI138" s="3"/>
      <c r="AJ138" s="3"/>
      <c r="AK138" s="134"/>
      <c r="AL138" s="120">
        <f t="shared" si="18"/>
        <v>6000</v>
      </c>
      <c r="AM138" s="11"/>
      <c r="AN138" s="11">
        <v>6000</v>
      </c>
      <c r="AO138" s="50">
        <f t="shared" si="19"/>
        <v>6000</v>
      </c>
      <c r="AP138" s="3"/>
      <c r="AQ138" s="3"/>
      <c r="AR138" s="3"/>
      <c r="AS138" s="3"/>
      <c r="AT138" s="3"/>
      <c r="AU138" s="3"/>
      <c r="AV138" s="3" t="s">
        <v>140</v>
      </c>
      <c r="AW138" s="3" t="s">
        <v>674</v>
      </c>
      <c r="AX138" s="5">
        <v>13751</v>
      </c>
      <c r="AY138" s="4">
        <v>45393</v>
      </c>
      <c r="AZ138" s="5">
        <v>13751</v>
      </c>
      <c r="BA138" s="4">
        <v>45393</v>
      </c>
      <c r="BB138" s="3"/>
      <c r="BC138" s="3"/>
      <c r="BD138" s="3"/>
      <c r="BE138" s="3"/>
      <c r="BF138" s="3"/>
      <c r="BG138" s="3"/>
      <c r="BH138" s="3"/>
      <c r="BI138" s="3"/>
      <c r="BJ138" s="3"/>
      <c r="BK138" s="3"/>
      <c r="BL138" s="3"/>
      <c r="BM138" s="3"/>
    </row>
    <row r="139" spans="1:65" s="2" customFormat="1" ht="63.75" x14ac:dyDescent="0.25">
      <c r="A139" s="8">
        <v>98</v>
      </c>
      <c r="B139" s="49" t="s">
        <v>675</v>
      </c>
      <c r="C139" s="3"/>
      <c r="D139" s="18" t="s">
        <v>214</v>
      </c>
      <c r="E139" s="3"/>
      <c r="F139" s="19" t="s">
        <v>756</v>
      </c>
      <c r="G139" s="5">
        <v>13751</v>
      </c>
      <c r="H139" s="3"/>
      <c r="I139" s="4"/>
      <c r="J139" s="4"/>
      <c r="K139" s="8" t="s">
        <v>755</v>
      </c>
      <c r="L139" s="112" t="s">
        <v>695</v>
      </c>
      <c r="M139" s="8" t="s">
        <v>706</v>
      </c>
      <c r="N139" s="9">
        <v>45414</v>
      </c>
      <c r="O139" s="140">
        <v>6000</v>
      </c>
      <c r="P139" s="51">
        <v>13772</v>
      </c>
      <c r="Q139" s="9">
        <v>45414</v>
      </c>
      <c r="R139" s="9">
        <f t="shared" si="20"/>
        <v>45459</v>
      </c>
      <c r="S139" s="51">
        <v>1500</v>
      </c>
      <c r="T139" s="3"/>
      <c r="U139" s="21"/>
      <c r="V139" s="21"/>
      <c r="W139" s="8" t="s">
        <v>141</v>
      </c>
      <c r="X139" s="8" t="s">
        <v>139</v>
      </c>
      <c r="Y139" s="22"/>
      <c r="Z139" s="22"/>
      <c r="AA139" s="22"/>
      <c r="AB139" s="110"/>
      <c r="AC139" s="22"/>
      <c r="AD139" s="22"/>
      <c r="AE139" s="22"/>
      <c r="AF139" s="22"/>
      <c r="AG139" s="21"/>
      <c r="AH139" s="21"/>
      <c r="AI139" s="3"/>
      <c r="AJ139" s="3"/>
      <c r="AK139" s="134"/>
      <c r="AL139" s="120">
        <f t="shared" si="18"/>
        <v>6000</v>
      </c>
      <c r="AM139" s="11"/>
      <c r="AN139" s="11">
        <v>6000</v>
      </c>
      <c r="AO139" s="50">
        <f t="shared" si="19"/>
        <v>6000</v>
      </c>
      <c r="AP139" s="3"/>
      <c r="AQ139" s="3"/>
      <c r="AR139" s="3"/>
      <c r="AS139" s="3"/>
      <c r="AT139" s="3"/>
      <c r="AU139" s="3"/>
      <c r="AV139" s="3" t="s">
        <v>140</v>
      </c>
      <c r="AW139" s="3" t="s">
        <v>674</v>
      </c>
      <c r="AX139" s="5">
        <v>13751</v>
      </c>
      <c r="AY139" s="4">
        <v>45393</v>
      </c>
      <c r="AZ139" s="5">
        <v>13751</v>
      </c>
      <c r="BA139" s="4">
        <v>45393</v>
      </c>
      <c r="BB139" s="3"/>
      <c r="BC139" s="3"/>
      <c r="BD139" s="3"/>
      <c r="BE139" s="3"/>
      <c r="BF139" s="3"/>
      <c r="BG139" s="3"/>
      <c r="BH139" s="3"/>
      <c r="BI139" s="3"/>
      <c r="BJ139" s="3"/>
      <c r="BK139" s="3"/>
      <c r="BL139" s="3"/>
      <c r="BM139" s="3"/>
    </row>
    <row r="140" spans="1:65" s="2" customFormat="1" ht="63.75" x14ac:dyDescent="0.25">
      <c r="A140" s="8">
        <v>99</v>
      </c>
      <c r="B140" s="49" t="s">
        <v>675</v>
      </c>
      <c r="C140" s="3"/>
      <c r="D140" s="18" t="s">
        <v>214</v>
      </c>
      <c r="E140" s="3"/>
      <c r="F140" s="19" t="s">
        <v>727</v>
      </c>
      <c r="G140" s="5">
        <v>13751</v>
      </c>
      <c r="H140" s="3"/>
      <c r="I140" s="4"/>
      <c r="J140" s="4"/>
      <c r="K140" s="8" t="s">
        <v>730</v>
      </c>
      <c r="L140" s="112" t="s">
        <v>725</v>
      </c>
      <c r="M140" s="8" t="s">
        <v>726</v>
      </c>
      <c r="N140" s="9">
        <v>45414</v>
      </c>
      <c r="O140" s="140">
        <v>5000</v>
      </c>
      <c r="P140" s="51">
        <v>13770</v>
      </c>
      <c r="Q140" s="9">
        <v>45414</v>
      </c>
      <c r="R140" s="9">
        <f t="shared" si="20"/>
        <v>45459</v>
      </c>
      <c r="S140" s="51">
        <v>1500</v>
      </c>
      <c r="T140" s="3"/>
      <c r="U140" s="21"/>
      <c r="V140" s="21"/>
      <c r="W140" s="8" t="s">
        <v>138</v>
      </c>
      <c r="X140" s="8" t="s">
        <v>139</v>
      </c>
      <c r="Y140" s="22"/>
      <c r="Z140" s="22"/>
      <c r="AA140" s="22"/>
      <c r="AB140" s="110"/>
      <c r="AC140" s="22"/>
      <c r="AD140" s="22"/>
      <c r="AE140" s="22"/>
      <c r="AF140" s="22"/>
      <c r="AG140" s="21"/>
      <c r="AH140" s="21"/>
      <c r="AI140" s="3"/>
      <c r="AJ140" s="3"/>
      <c r="AK140" s="134"/>
      <c r="AL140" s="120">
        <f t="shared" si="18"/>
        <v>5000</v>
      </c>
      <c r="AM140" s="11"/>
      <c r="AN140" s="11">
        <v>5000</v>
      </c>
      <c r="AO140" s="50">
        <f t="shared" si="19"/>
        <v>5000</v>
      </c>
      <c r="AP140" s="3"/>
      <c r="AQ140" s="3"/>
      <c r="AR140" s="3"/>
      <c r="AS140" s="3"/>
      <c r="AT140" s="3"/>
      <c r="AU140" s="3"/>
      <c r="AV140" s="3" t="s">
        <v>140</v>
      </c>
      <c r="AW140" s="3" t="s">
        <v>674</v>
      </c>
      <c r="AX140" s="5">
        <v>13751</v>
      </c>
      <c r="AY140" s="4">
        <v>45393</v>
      </c>
      <c r="AZ140" s="5">
        <v>13751</v>
      </c>
      <c r="BA140" s="4">
        <v>45393</v>
      </c>
      <c r="BB140" s="3"/>
      <c r="BC140" s="3"/>
      <c r="BD140" s="3"/>
      <c r="BE140" s="3"/>
      <c r="BF140" s="3"/>
      <c r="BG140" s="3"/>
      <c r="BH140" s="3"/>
      <c r="BI140" s="3"/>
      <c r="BJ140" s="3"/>
      <c r="BK140" s="3"/>
      <c r="BL140" s="3"/>
      <c r="BM140" s="3"/>
    </row>
    <row r="141" spans="1:65" s="2" customFormat="1" ht="63.75" x14ac:dyDescent="0.25">
      <c r="A141" s="8">
        <v>100</v>
      </c>
      <c r="B141" s="49" t="s">
        <v>675</v>
      </c>
      <c r="C141" s="3"/>
      <c r="D141" s="18" t="s">
        <v>214</v>
      </c>
      <c r="E141" s="3"/>
      <c r="F141" s="19" t="s">
        <v>746</v>
      </c>
      <c r="G141" s="5">
        <v>13751</v>
      </c>
      <c r="H141" s="3"/>
      <c r="I141" s="4"/>
      <c r="J141" s="4"/>
      <c r="K141" s="8" t="s">
        <v>745</v>
      </c>
      <c r="L141" s="112" t="s">
        <v>489</v>
      </c>
      <c r="M141" s="8" t="s">
        <v>537</v>
      </c>
      <c r="N141" s="9">
        <v>45414</v>
      </c>
      <c r="O141" s="140">
        <v>1000</v>
      </c>
      <c r="P141" s="51">
        <v>13772</v>
      </c>
      <c r="Q141" s="9">
        <v>45414</v>
      </c>
      <c r="R141" s="9">
        <f t="shared" si="20"/>
        <v>45459</v>
      </c>
      <c r="S141" s="51">
        <v>1500</v>
      </c>
      <c r="T141" s="3"/>
      <c r="U141" s="21"/>
      <c r="V141" s="21"/>
      <c r="W141" s="8" t="s">
        <v>141</v>
      </c>
      <c r="X141" s="8" t="s">
        <v>139</v>
      </c>
      <c r="Y141" s="22"/>
      <c r="Z141" s="22"/>
      <c r="AA141" s="22"/>
      <c r="AB141" s="110"/>
      <c r="AC141" s="22"/>
      <c r="AD141" s="22"/>
      <c r="AE141" s="22"/>
      <c r="AF141" s="22"/>
      <c r="AG141" s="21"/>
      <c r="AH141" s="21"/>
      <c r="AI141" s="3"/>
      <c r="AJ141" s="3"/>
      <c r="AK141" s="134"/>
      <c r="AL141" s="120">
        <f t="shared" si="18"/>
        <v>1000</v>
      </c>
      <c r="AM141" s="11"/>
      <c r="AN141" s="50">
        <v>1000</v>
      </c>
      <c r="AO141" s="50">
        <f t="shared" si="19"/>
        <v>1000</v>
      </c>
      <c r="AP141" s="3"/>
      <c r="AQ141" s="3"/>
      <c r="AR141" s="3"/>
      <c r="AS141" s="3"/>
      <c r="AT141" s="3"/>
      <c r="AU141" s="3"/>
      <c r="AV141" s="3" t="s">
        <v>140</v>
      </c>
      <c r="AW141" s="3" t="s">
        <v>674</v>
      </c>
      <c r="AX141" s="5">
        <v>13751</v>
      </c>
      <c r="AY141" s="4">
        <v>45393</v>
      </c>
      <c r="AZ141" s="5">
        <v>13751</v>
      </c>
      <c r="BA141" s="4">
        <v>45393</v>
      </c>
      <c r="BB141" s="3"/>
      <c r="BC141" s="3"/>
      <c r="BD141" s="3"/>
      <c r="BE141" s="3"/>
      <c r="BF141" s="3"/>
      <c r="BG141" s="3"/>
      <c r="BH141" s="3"/>
      <c r="BI141" s="3"/>
      <c r="BJ141" s="3"/>
      <c r="BK141" s="3"/>
      <c r="BL141" s="3"/>
      <c r="BM141" s="3"/>
    </row>
    <row r="142" spans="1:65" s="2" customFormat="1" ht="63.75" x14ac:dyDescent="0.25">
      <c r="A142" s="8">
        <v>101</v>
      </c>
      <c r="B142" s="49" t="s">
        <v>675</v>
      </c>
      <c r="C142" s="3"/>
      <c r="D142" s="18" t="s">
        <v>214</v>
      </c>
      <c r="E142" s="3"/>
      <c r="F142" s="19" t="s">
        <v>716</v>
      </c>
      <c r="G142" s="5">
        <v>13751</v>
      </c>
      <c r="H142" s="3"/>
      <c r="I142" s="4"/>
      <c r="J142" s="4"/>
      <c r="K142" s="8" t="s">
        <v>714</v>
      </c>
      <c r="L142" s="112" t="s">
        <v>698</v>
      </c>
      <c r="M142" s="8" t="s">
        <v>715</v>
      </c>
      <c r="N142" s="9">
        <v>45408</v>
      </c>
      <c r="O142" s="140">
        <v>1500</v>
      </c>
      <c r="P142" s="51">
        <v>13769</v>
      </c>
      <c r="Q142" s="9">
        <v>45408</v>
      </c>
      <c r="R142" s="9">
        <f t="shared" ref="R142:R174" si="21">N142+45</f>
        <v>45453</v>
      </c>
      <c r="S142" s="51">
        <v>1500</v>
      </c>
      <c r="T142" s="3"/>
      <c r="U142" s="21"/>
      <c r="V142" s="21"/>
      <c r="W142" s="9" t="s">
        <v>141</v>
      </c>
      <c r="X142" s="8" t="s">
        <v>139</v>
      </c>
      <c r="Y142" s="22"/>
      <c r="Z142" s="22"/>
      <c r="AA142" s="22"/>
      <c r="AB142" s="110"/>
      <c r="AC142" s="22"/>
      <c r="AD142" s="22"/>
      <c r="AE142" s="22"/>
      <c r="AF142" s="22"/>
      <c r="AG142" s="21"/>
      <c r="AH142" s="21"/>
      <c r="AI142" s="3"/>
      <c r="AJ142" s="3"/>
      <c r="AK142" s="134"/>
      <c r="AL142" s="120">
        <f t="shared" si="18"/>
        <v>1500</v>
      </c>
      <c r="AM142" s="11"/>
      <c r="AN142" s="11">
        <v>1500</v>
      </c>
      <c r="AO142" s="50">
        <f t="shared" si="19"/>
        <v>1500</v>
      </c>
      <c r="AP142" s="3"/>
      <c r="AQ142" s="3"/>
      <c r="AR142" s="3"/>
      <c r="AS142" s="3"/>
      <c r="AT142" s="3"/>
      <c r="AU142" s="3"/>
      <c r="AV142" s="3" t="s">
        <v>140</v>
      </c>
      <c r="AW142" s="3" t="s">
        <v>674</v>
      </c>
      <c r="AX142" s="5">
        <v>13751</v>
      </c>
      <c r="AY142" s="4">
        <v>45393</v>
      </c>
      <c r="AZ142" s="5">
        <v>13751</v>
      </c>
      <c r="BA142" s="4">
        <v>45393</v>
      </c>
      <c r="BB142" s="3"/>
      <c r="BC142" s="3"/>
      <c r="BD142" s="3"/>
      <c r="BE142" s="3"/>
      <c r="BF142" s="3"/>
      <c r="BG142" s="3"/>
      <c r="BH142" s="3"/>
      <c r="BI142" s="3"/>
      <c r="BJ142" s="3"/>
      <c r="BK142" s="3"/>
      <c r="BL142" s="3"/>
      <c r="BM142" s="3"/>
    </row>
    <row r="143" spans="1:65" s="2" customFormat="1" ht="63.75" x14ac:dyDescent="0.25">
      <c r="A143" s="8">
        <v>102</v>
      </c>
      <c r="B143" s="49" t="s">
        <v>675</v>
      </c>
      <c r="C143" s="3"/>
      <c r="D143" s="18" t="s">
        <v>214</v>
      </c>
      <c r="E143" s="3"/>
      <c r="F143" s="19" t="s">
        <v>721</v>
      </c>
      <c r="G143" s="5">
        <v>13751</v>
      </c>
      <c r="H143" s="3"/>
      <c r="I143" s="4"/>
      <c r="J143" s="4"/>
      <c r="K143" s="8" t="s">
        <v>720</v>
      </c>
      <c r="L143" s="112" t="s">
        <v>700</v>
      </c>
      <c r="M143" s="8" t="s">
        <v>722</v>
      </c>
      <c r="N143" s="9">
        <v>45415</v>
      </c>
      <c r="O143" s="140">
        <v>2000</v>
      </c>
      <c r="P143" s="51">
        <v>13772</v>
      </c>
      <c r="Q143" s="9">
        <v>45415</v>
      </c>
      <c r="R143" s="9">
        <f>N143+45</f>
        <v>45460</v>
      </c>
      <c r="S143" s="51">
        <v>1500</v>
      </c>
      <c r="T143" s="3"/>
      <c r="U143" s="21"/>
      <c r="V143" s="21"/>
      <c r="W143" s="8" t="s">
        <v>141</v>
      </c>
      <c r="X143" s="8" t="s">
        <v>139</v>
      </c>
      <c r="Y143" s="22"/>
      <c r="Z143" s="22"/>
      <c r="AA143" s="22"/>
      <c r="AB143" s="110"/>
      <c r="AC143" s="22"/>
      <c r="AD143" s="22"/>
      <c r="AE143" s="22"/>
      <c r="AF143" s="22"/>
      <c r="AG143" s="21"/>
      <c r="AH143" s="21"/>
      <c r="AI143" s="3"/>
      <c r="AJ143" s="3"/>
      <c r="AK143" s="134"/>
      <c r="AL143" s="120">
        <f t="shared" si="18"/>
        <v>2000</v>
      </c>
      <c r="AM143" s="11"/>
      <c r="AN143" s="11">
        <v>2000</v>
      </c>
      <c r="AO143" s="50">
        <f t="shared" si="19"/>
        <v>2000</v>
      </c>
      <c r="AP143" s="3"/>
      <c r="AQ143" s="3"/>
      <c r="AR143" s="3"/>
      <c r="AS143" s="3"/>
      <c r="AT143" s="3"/>
      <c r="AU143" s="3"/>
      <c r="AV143" s="3" t="s">
        <v>140</v>
      </c>
      <c r="AW143" s="3" t="s">
        <v>674</v>
      </c>
      <c r="AX143" s="5">
        <v>13751</v>
      </c>
      <c r="AY143" s="4">
        <v>45393</v>
      </c>
      <c r="AZ143" s="5">
        <v>13751</v>
      </c>
      <c r="BA143" s="4">
        <v>45393</v>
      </c>
      <c r="BB143" s="3"/>
      <c r="BC143" s="3"/>
      <c r="BD143" s="3"/>
      <c r="BE143" s="3"/>
      <c r="BF143" s="3"/>
      <c r="BG143" s="3"/>
      <c r="BH143" s="3"/>
      <c r="BI143" s="3"/>
      <c r="BJ143" s="3"/>
      <c r="BK143" s="3"/>
      <c r="BL143" s="3"/>
      <c r="BM143" s="3"/>
    </row>
    <row r="144" spans="1:65" s="2" customFormat="1" ht="63.75" x14ac:dyDescent="0.25">
      <c r="A144" s="8">
        <v>103</v>
      </c>
      <c r="B144" s="49" t="s">
        <v>675</v>
      </c>
      <c r="C144" s="3"/>
      <c r="D144" s="18" t="s">
        <v>214</v>
      </c>
      <c r="E144" s="3"/>
      <c r="F144" s="19" t="s">
        <v>719</v>
      </c>
      <c r="G144" s="5">
        <v>13751</v>
      </c>
      <c r="H144" s="3"/>
      <c r="I144" s="4"/>
      <c r="J144" s="4"/>
      <c r="K144" s="8" t="s">
        <v>718</v>
      </c>
      <c r="L144" s="112" t="s">
        <v>699</v>
      </c>
      <c r="M144" s="8" t="s">
        <v>717</v>
      </c>
      <c r="N144" s="9">
        <v>45418</v>
      </c>
      <c r="O144" s="140">
        <v>3000</v>
      </c>
      <c r="P144" s="51">
        <v>13774</v>
      </c>
      <c r="Q144" s="9">
        <v>45418</v>
      </c>
      <c r="R144" s="9">
        <f t="shared" si="21"/>
        <v>45463</v>
      </c>
      <c r="S144" s="51">
        <v>1500</v>
      </c>
      <c r="T144" s="3"/>
      <c r="U144" s="21"/>
      <c r="V144" s="21"/>
      <c r="W144" s="9" t="s">
        <v>138</v>
      </c>
      <c r="X144" s="8" t="s">
        <v>139</v>
      </c>
      <c r="Y144" s="22"/>
      <c r="Z144" s="22"/>
      <c r="AA144" s="22"/>
      <c r="AB144" s="110"/>
      <c r="AC144" s="22"/>
      <c r="AD144" s="22"/>
      <c r="AE144" s="22"/>
      <c r="AF144" s="22"/>
      <c r="AG144" s="21"/>
      <c r="AH144" s="21"/>
      <c r="AI144" s="3"/>
      <c r="AJ144" s="3"/>
      <c r="AK144" s="134"/>
      <c r="AL144" s="120">
        <f t="shared" si="18"/>
        <v>3000</v>
      </c>
      <c r="AM144" s="11"/>
      <c r="AN144" s="11">
        <v>3000</v>
      </c>
      <c r="AO144" s="50">
        <f t="shared" si="19"/>
        <v>3000</v>
      </c>
      <c r="AP144" s="3"/>
      <c r="AQ144" s="3"/>
      <c r="AR144" s="3"/>
      <c r="AS144" s="3"/>
      <c r="AT144" s="3"/>
      <c r="AU144" s="3"/>
      <c r="AV144" s="3" t="s">
        <v>140</v>
      </c>
      <c r="AW144" s="3" t="s">
        <v>674</v>
      </c>
      <c r="AX144" s="5">
        <v>13751</v>
      </c>
      <c r="AY144" s="4">
        <v>45393</v>
      </c>
      <c r="AZ144" s="5">
        <v>13751</v>
      </c>
      <c r="BA144" s="4">
        <v>45393</v>
      </c>
      <c r="BB144" s="3"/>
      <c r="BC144" s="3"/>
      <c r="BD144" s="3"/>
      <c r="BE144" s="3"/>
      <c r="BF144" s="3"/>
      <c r="BG144" s="3"/>
      <c r="BH144" s="3"/>
      <c r="BI144" s="3"/>
      <c r="BJ144" s="3"/>
      <c r="BK144" s="3"/>
      <c r="BL144" s="3"/>
      <c r="BM144" s="3"/>
    </row>
    <row r="145" spans="1:65" s="2" customFormat="1" ht="63.75" x14ac:dyDescent="0.25">
      <c r="A145" s="8">
        <v>104</v>
      </c>
      <c r="B145" s="49" t="s">
        <v>675</v>
      </c>
      <c r="C145" s="3"/>
      <c r="D145" s="18" t="s">
        <v>214</v>
      </c>
      <c r="E145" s="3"/>
      <c r="F145" s="19" t="s">
        <v>743</v>
      </c>
      <c r="G145" s="5">
        <v>13751</v>
      </c>
      <c r="H145" s="3"/>
      <c r="I145" s="4"/>
      <c r="J145" s="4"/>
      <c r="K145" s="8" t="s">
        <v>744</v>
      </c>
      <c r="L145" s="112" t="s">
        <v>733</v>
      </c>
      <c r="M145" s="8" t="s">
        <v>734</v>
      </c>
      <c r="N145" s="9">
        <v>45419</v>
      </c>
      <c r="O145" s="140">
        <v>3000</v>
      </c>
      <c r="P145" s="51">
        <v>13774</v>
      </c>
      <c r="Q145" s="9">
        <v>45419</v>
      </c>
      <c r="R145" s="9">
        <f t="shared" si="21"/>
        <v>45464</v>
      </c>
      <c r="S145" s="51">
        <v>1500</v>
      </c>
      <c r="T145" s="3"/>
      <c r="U145" s="21"/>
      <c r="V145" s="21"/>
      <c r="W145" s="8" t="s">
        <v>138</v>
      </c>
      <c r="X145" s="8" t="s">
        <v>139</v>
      </c>
      <c r="Y145" s="22"/>
      <c r="Z145" s="22"/>
      <c r="AA145" s="22"/>
      <c r="AB145" s="110"/>
      <c r="AC145" s="22"/>
      <c r="AD145" s="22"/>
      <c r="AE145" s="22"/>
      <c r="AF145" s="22"/>
      <c r="AG145" s="21"/>
      <c r="AH145" s="21"/>
      <c r="AI145" s="3"/>
      <c r="AJ145" s="3"/>
      <c r="AK145" s="134"/>
      <c r="AL145" s="120">
        <f t="shared" si="18"/>
        <v>3000</v>
      </c>
      <c r="AM145" s="11"/>
      <c r="AN145" s="50">
        <v>3000</v>
      </c>
      <c r="AO145" s="50">
        <f t="shared" si="19"/>
        <v>3000</v>
      </c>
      <c r="AP145" s="3"/>
      <c r="AQ145" s="3"/>
      <c r="AR145" s="3"/>
      <c r="AS145" s="3"/>
      <c r="AT145" s="3"/>
      <c r="AU145" s="3"/>
      <c r="AV145" s="3" t="s">
        <v>140</v>
      </c>
      <c r="AW145" s="3" t="s">
        <v>674</v>
      </c>
      <c r="AX145" s="5">
        <v>13751</v>
      </c>
      <c r="AY145" s="4">
        <v>45393</v>
      </c>
      <c r="AZ145" s="5">
        <v>13751</v>
      </c>
      <c r="BA145" s="4">
        <v>45393</v>
      </c>
      <c r="BB145" s="3"/>
      <c r="BC145" s="3"/>
      <c r="BD145" s="3"/>
      <c r="BE145" s="3"/>
      <c r="BF145" s="3"/>
      <c r="BG145" s="3"/>
      <c r="BH145" s="3"/>
      <c r="BI145" s="3"/>
      <c r="BJ145" s="3"/>
      <c r="BK145" s="3"/>
      <c r="BL145" s="3"/>
      <c r="BM145" s="3"/>
    </row>
    <row r="146" spans="1:65" s="2" customFormat="1" ht="63.75" x14ac:dyDescent="0.25">
      <c r="A146" s="8">
        <v>105</v>
      </c>
      <c r="B146" s="49" t="s">
        <v>675</v>
      </c>
      <c r="C146" s="3"/>
      <c r="D146" s="18" t="s">
        <v>214</v>
      </c>
      <c r="E146" s="3"/>
      <c r="F146" s="19" t="s">
        <v>757</v>
      </c>
      <c r="G146" s="5">
        <v>13751</v>
      </c>
      <c r="H146" s="3"/>
      <c r="I146" s="4"/>
      <c r="J146" s="4"/>
      <c r="K146" s="8" t="s">
        <v>754</v>
      </c>
      <c r="L146" s="112" t="s">
        <v>742</v>
      </c>
      <c r="M146" s="8" t="s">
        <v>741</v>
      </c>
      <c r="N146" s="9">
        <v>45419</v>
      </c>
      <c r="O146" s="140">
        <v>3000</v>
      </c>
      <c r="P146" s="51">
        <v>13774</v>
      </c>
      <c r="Q146" s="9">
        <v>45419</v>
      </c>
      <c r="R146" s="9">
        <f>N146+45</f>
        <v>45464</v>
      </c>
      <c r="S146" s="51">
        <v>1500</v>
      </c>
      <c r="T146" s="3"/>
      <c r="U146" s="21"/>
      <c r="V146" s="21"/>
      <c r="W146" s="8" t="s">
        <v>138</v>
      </c>
      <c r="X146" s="8" t="s">
        <v>139</v>
      </c>
      <c r="Y146" s="22"/>
      <c r="Z146" s="22"/>
      <c r="AA146" s="22"/>
      <c r="AB146" s="110"/>
      <c r="AC146" s="22"/>
      <c r="AD146" s="22"/>
      <c r="AE146" s="22"/>
      <c r="AF146" s="22"/>
      <c r="AG146" s="21"/>
      <c r="AH146" s="21"/>
      <c r="AI146" s="3"/>
      <c r="AJ146" s="3"/>
      <c r="AK146" s="134"/>
      <c r="AL146" s="120">
        <f t="shared" si="18"/>
        <v>3000</v>
      </c>
      <c r="AM146" s="11"/>
      <c r="AN146" s="11">
        <v>3000</v>
      </c>
      <c r="AO146" s="50">
        <f t="shared" si="19"/>
        <v>3000</v>
      </c>
      <c r="AP146" s="3"/>
      <c r="AQ146" s="3"/>
      <c r="AR146" s="3"/>
      <c r="AS146" s="3"/>
      <c r="AT146" s="3"/>
      <c r="AU146" s="3"/>
      <c r="AV146" s="3" t="s">
        <v>140</v>
      </c>
      <c r="AW146" s="3" t="s">
        <v>674</v>
      </c>
      <c r="AX146" s="5">
        <v>13751</v>
      </c>
      <c r="AY146" s="4">
        <v>45393</v>
      </c>
      <c r="AZ146" s="5">
        <v>13751</v>
      </c>
      <c r="BA146" s="4">
        <v>45393</v>
      </c>
      <c r="BB146" s="3"/>
      <c r="BC146" s="3"/>
      <c r="BD146" s="3"/>
      <c r="BE146" s="3"/>
      <c r="BF146" s="3"/>
      <c r="BG146" s="3"/>
      <c r="BH146" s="3"/>
      <c r="BI146" s="3"/>
      <c r="BJ146" s="3"/>
      <c r="BK146" s="3"/>
      <c r="BL146" s="3"/>
      <c r="BM146" s="3"/>
    </row>
    <row r="147" spans="1:65" s="2" customFormat="1" ht="63.75" x14ac:dyDescent="0.25">
      <c r="A147" s="8">
        <v>106</v>
      </c>
      <c r="B147" s="49" t="s">
        <v>675</v>
      </c>
      <c r="C147" s="3"/>
      <c r="D147" s="18" t="s">
        <v>214</v>
      </c>
      <c r="E147" s="3"/>
      <c r="F147" s="19" t="s">
        <v>753</v>
      </c>
      <c r="G147" s="5">
        <v>13751</v>
      </c>
      <c r="H147" s="3"/>
      <c r="I147" s="4"/>
      <c r="J147" s="4"/>
      <c r="K147" s="8" t="s">
        <v>760</v>
      </c>
      <c r="L147" s="112" t="s">
        <v>739</v>
      </c>
      <c r="M147" s="8" t="s">
        <v>740</v>
      </c>
      <c r="N147" s="9">
        <v>45419</v>
      </c>
      <c r="O147" s="140">
        <v>3000</v>
      </c>
      <c r="P147" s="51">
        <v>13779</v>
      </c>
      <c r="Q147" s="9">
        <v>45419</v>
      </c>
      <c r="R147" s="9">
        <f>N147+45</f>
        <v>45464</v>
      </c>
      <c r="S147" s="51">
        <v>1500</v>
      </c>
      <c r="T147" s="3"/>
      <c r="U147" s="21"/>
      <c r="V147" s="21"/>
      <c r="W147" s="8" t="s">
        <v>138</v>
      </c>
      <c r="X147" s="8" t="s">
        <v>139</v>
      </c>
      <c r="Y147" s="22"/>
      <c r="Z147" s="22"/>
      <c r="AA147" s="22"/>
      <c r="AB147" s="110"/>
      <c r="AC147" s="22"/>
      <c r="AD147" s="22"/>
      <c r="AE147" s="22"/>
      <c r="AF147" s="22"/>
      <c r="AG147" s="21"/>
      <c r="AH147" s="21"/>
      <c r="AI147" s="3"/>
      <c r="AJ147" s="3"/>
      <c r="AK147" s="134"/>
      <c r="AL147" s="120">
        <f t="shared" si="18"/>
        <v>3000</v>
      </c>
      <c r="AM147" s="11"/>
      <c r="AN147" s="50">
        <v>3000</v>
      </c>
      <c r="AO147" s="50">
        <f t="shared" si="19"/>
        <v>3000</v>
      </c>
      <c r="AP147" s="3"/>
      <c r="AQ147" s="3"/>
      <c r="AR147" s="3"/>
      <c r="AS147" s="3"/>
      <c r="AT147" s="3"/>
      <c r="AU147" s="3"/>
      <c r="AV147" s="3" t="s">
        <v>140</v>
      </c>
      <c r="AW147" s="3" t="s">
        <v>674</v>
      </c>
      <c r="AX147" s="5">
        <v>13751</v>
      </c>
      <c r="AY147" s="4">
        <v>45393</v>
      </c>
      <c r="AZ147" s="5">
        <v>13751</v>
      </c>
      <c r="BA147" s="4">
        <v>45393</v>
      </c>
      <c r="BB147" s="3"/>
      <c r="BC147" s="3"/>
      <c r="BD147" s="3"/>
      <c r="BE147" s="3"/>
      <c r="BF147" s="3"/>
      <c r="BG147" s="3"/>
      <c r="BH147" s="3"/>
      <c r="BI147" s="3"/>
      <c r="BJ147" s="3"/>
      <c r="BK147" s="3"/>
      <c r="BL147" s="3"/>
      <c r="BM147" s="3"/>
    </row>
    <row r="148" spans="1:65" s="2" customFormat="1" ht="63.75" x14ac:dyDescent="0.25">
      <c r="A148" s="8">
        <v>107</v>
      </c>
      <c r="B148" s="49" t="s">
        <v>675</v>
      </c>
      <c r="C148" s="3"/>
      <c r="D148" s="18" t="s">
        <v>214</v>
      </c>
      <c r="E148" s="3"/>
      <c r="F148" s="19" t="s">
        <v>747</v>
      </c>
      <c r="G148" s="5">
        <v>13751</v>
      </c>
      <c r="H148" s="3"/>
      <c r="I148" s="4"/>
      <c r="J148" s="4"/>
      <c r="K148" s="8" t="s">
        <v>748</v>
      </c>
      <c r="L148" s="112" t="s">
        <v>736</v>
      </c>
      <c r="M148" s="8" t="s">
        <v>735</v>
      </c>
      <c r="N148" s="9">
        <v>45419</v>
      </c>
      <c r="O148" s="140">
        <v>3000</v>
      </c>
      <c r="P148" s="51">
        <v>13775</v>
      </c>
      <c r="Q148" s="9">
        <v>45419</v>
      </c>
      <c r="R148" s="9">
        <f t="shared" si="21"/>
        <v>45464</v>
      </c>
      <c r="S148" s="51">
        <v>1500</v>
      </c>
      <c r="T148" s="3"/>
      <c r="U148" s="21"/>
      <c r="V148" s="21"/>
      <c r="W148" s="8" t="s">
        <v>138</v>
      </c>
      <c r="X148" s="8" t="s">
        <v>139</v>
      </c>
      <c r="Y148" s="22"/>
      <c r="Z148" s="22"/>
      <c r="AA148" s="22"/>
      <c r="AB148" s="110"/>
      <c r="AC148" s="22"/>
      <c r="AD148" s="22"/>
      <c r="AE148" s="22"/>
      <c r="AF148" s="22"/>
      <c r="AG148" s="21"/>
      <c r="AH148" s="21"/>
      <c r="AI148" s="3"/>
      <c r="AJ148" s="3"/>
      <c r="AK148" s="134"/>
      <c r="AL148" s="120">
        <f t="shared" si="18"/>
        <v>3000</v>
      </c>
      <c r="AM148" s="11"/>
      <c r="AN148" s="50">
        <v>3000</v>
      </c>
      <c r="AO148" s="50">
        <f t="shared" si="19"/>
        <v>3000</v>
      </c>
      <c r="AP148" s="3"/>
      <c r="AQ148" s="3"/>
      <c r="AR148" s="3"/>
      <c r="AS148" s="3"/>
      <c r="AT148" s="3"/>
      <c r="AU148" s="3"/>
      <c r="AV148" s="3" t="s">
        <v>140</v>
      </c>
      <c r="AW148" s="3" t="s">
        <v>674</v>
      </c>
      <c r="AX148" s="5">
        <v>13751</v>
      </c>
      <c r="AY148" s="4">
        <v>45393</v>
      </c>
      <c r="AZ148" s="5">
        <v>13751</v>
      </c>
      <c r="BA148" s="4">
        <v>45393</v>
      </c>
      <c r="BB148" s="3"/>
      <c r="BC148" s="3"/>
      <c r="BD148" s="3"/>
      <c r="BE148" s="3"/>
      <c r="BF148" s="3"/>
      <c r="BG148" s="3"/>
      <c r="BH148" s="3"/>
      <c r="BI148" s="3"/>
      <c r="BJ148" s="3"/>
      <c r="BK148" s="3"/>
      <c r="BL148" s="3"/>
      <c r="BM148" s="3"/>
    </row>
    <row r="149" spans="1:65" s="2" customFormat="1" ht="63.75" x14ac:dyDescent="0.25">
      <c r="A149" s="8">
        <v>108</v>
      </c>
      <c r="B149" s="49" t="s">
        <v>675</v>
      </c>
      <c r="C149" s="3"/>
      <c r="D149" s="18" t="s">
        <v>214</v>
      </c>
      <c r="E149" s="3"/>
      <c r="F149" s="19" t="s">
        <v>749</v>
      </c>
      <c r="G149" s="5">
        <v>13751</v>
      </c>
      <c r="H149" s="3"/>
      <c r="I149" s="4"/>
      <c r="J149" s="4"/>
      <c r="K149" s="116" t="s">
        <v>750</v>
      </c>
      <c r="L149" s="112" t="s">
        <v>736</v>
      </c>
      <c r="M149" s="8" t="s">
        <v>735</v>
      </c>
      <c r="N149" s="9">
        <v>45419</v>
      </c>
      <c r="O149" s="140">
        <v>3000</v>
      </c>
      <c r="P149" s="51">
        <v>13775</v>
      </c>
      <c r="Q149" s="9">
        <v>45419</v>
      </c>
      <c r="R149" s="9">
        <f>N149+45</f>
        <v>45464</v>
      </c>
      <c r="S149" s="51">
        <v>1500</v>
      </c>
      <c r="T149" s="3"/>
      <c r="U149" s="21"/>
      <c r="V149" s="21"/>
      <c r="W149" s="8" t="s">
        <v>138</v>
      </c>
      <c r="X149" s="8" t="s">
        <v>139</v>
      </c>
      <c r="Y149" s="22"/>
      <c r="Z149" s="22"/>
      <c r="AA149" s="22"/>
      <c r="AB149" s="110"/>
      <c r="AC149" s="22"/>
      <c r="AD149" s="22"/>
      <c r="AE149" s="22"/>
      <c r="AF149" s="22"/>
      <c r="AG149" s="21"/>
      <c r="AH149" s="21"/>
      <c r="AI149" s="3"/>
      <c r="AJ149" s="3"/>
      <c r="AK149" s="134"/>
      <c r="AL149" s="120">
        <f t="shared" si="18"/>
        <v>3000</v>
      </c>
      <c r="AM149" s="11"/>
      <c r="AN149" s="11">
        <v>3000</v>
      </c>
      <c r="AO149" s="50">
        <f t="shared" si="19"/>
        <v>3000</v>
      </c>
      <c r="AP149" s="3"/>
      <c r="AQ149" s="3"/>
      <c r="AR149" s="3"/>
      <c r="AS149" s="3"/>
      <c r="AT149" s="3"/>
      <c r="AU149" s="3"/>
      <c r="AV149" s="3" t="s">
        <v>140</v>
      </c>
      <c r="AW149" s="3" t="s">
        <v>674</v>
      </c>
      <c r="AX149" s="5">
        <v>13751</v>
      </c>
      <c r="AY149" s="4">
        <v>45393</v>
      </c>
      <c r="AZ149" s="5">
        <v>13751</v>
      </c>
      <c r="BA149" s="4">
        <v>45393</v>
      </c>
      <c r="BB149" s="3"/>
      <c r="BC149" s="3"/>
      <c r="BD149" s="3"/>
      <c r="BE149" s="3"/>
      <c r="BF149" s="3"/>
      <c r="BG149" s="3"/>
      <c r="BH149" s="3"/>
      <c r="BI149" s="3"/>
      <c r="BJ149" s="3"/>
      <c r="BK149" s="3"/>
      <c r="BL149" s="3"/>
      <c r="BM149" s="3"/>
    </row>
    <row r="150" spans="1:65" s="2" customFormat="1" ht="63.75" x14ac:dyDescent="0.25">
      <c r="A150" s="8">
        <v>109</v>
      </c>
      <c r="B150" s="49" t="s">
        <v>820</v>
      </c>
      <c r="C150" s="3"/>
      <c r="D150" s="18" t="s">
        <v>822</v>
      </c>
      <c r="E150" s="3"/>
      <c r="F150" s="19" t="s">
        <v>821</v>
      </c>
      <c r="G150" s="5">
        <v>13773</v>
      </c>
      <c r="H150" s="3"/>
      <c r="I150" s="4"/>
      <c r="J150" s="4"/>
      <c r="K150" s="8" t="s">
        <v>825</v>
      </c>
      <c r="L150" s="112" t="s">
        <v>427</v>
      </c>
      <c r="M150" s="8" t="s">
        <v>428</v>
      </c>
      <c r="N150" s="9">
        <v>45421</v>
      </c>
      <c r="O150" s="140">
        <v>510422.1</v>
      </c>
      <c r="P150" s="51">
        <v>13777</v>
      </c>
      <c r="Q150" s="9">
        <v>45421</v>
      </c>
      <c r="R150" s="9">
        <v>45657</v>
      </c>
      <c r="S150" s="51">
        <v>1500</v>
      </c>
      <c r="T150" s="3"/>
      <c r="U150" s="21"/>
      <c r="V150" s="21"/>
      <c r="W150" s="8" t="s">
        <v>138</v>
      </c>
      <c r="X150" s="8" t="s">
        <v>139</v>
      </c>
      <c r="Y150" s="22"/>
      <c r="Z150" s="22"/>
      <c r="AA150" s="22"/>
      <c r="AB150" s="110"/>
      <c r="AC150" s="22"/>
      <c r="AD150" s="22"/>
      <c r="AE150" s="22"/>
      <c r="AF150" s="22"/>
      <c r="AG150" s="21"/>
      <c r="AH150" s="21"/>
      <c r="AI150" s="3"/>
      <c r="AJ150" s="3"/>
      <c r="AK150" s="134"/>
      <c r="AL150" s="120">
        <f t="shared" si="18"/>
        <v>510422.1</v>
      </c>
      <c r="AM150" s="11"/>
      <c r="AN150" s="50">
        <v>510422.1</v>
      </c>
      <c r="AO150" s="50">
        <f t="shared" si="19"/>
        <v>510422.1</v>
      </c>
      <c r="AP150" s="3"/>
      <c r="AQ150" s="3"/>
      <c r="AR150" s="3"/>
      <c r="AS150" s="3"/>
      <c r="AT150" s="3"/>
      <c r="AU150" s="3"/>
      <c r="AV150" s="3" t="s">
        <v>823</v>
      </c>
      <c r="AW150" s="3" t="s">
        <v>824</v>
      </c>
      <c r="AX150" s="5">
        <v>13773</v>
      </c>
      <c r="AY150" s="4">
        <v>45425</v>
      </c>
      <c r="AZ150" s="5">
        <v>13773</v>
      </c>
      <c r="BA150" s="4">
        <v>45425</v>
      </c>
      <c r="BB150" s="3"/>
      <c r="BC150" s="3"/>
      <c r="BD150" s="3"/>
      <c r="BE150" s="3"/>
      <c r="BF150" s="3"/>
      <c r="BG150" s="3"/>
      <c r="BH150" s="3"/>
      <c r="BI150" s="3"/>
      <c r="BJ150" s="3"/>
      <c r="BK150" s="3"/>
      <c r="BL150" s="3"/>
      <c r="BM150" s="3"/>
    </row>
    <row r="151" spans="1:65" s="2" customFormat="1" ht="63.75" x14ac:dyDescent="0.25">
      <c r="A151" s="8">
        <v>110</v>
      </c>
      <c r="B151" s="49" t="s">
        <v>675</v>
      </c>
      <c r="C151" s="3"/>
      <c r="D151" s="18" t="s">
        <v>214</v>
      </c>
      <c r="E151" s="3"/>
      <c r="F151" s="19" t="s">
        <v>758</v>
      </c>
      <c r="G151" s="5">
        <v>13751</v>
      </c>
      <c r="H151" s="3"/>
      <c r="I151" s="4"/>
      <c r="J151" s="4"/>
      <c r="K151" s="8" t="s">
        <v>759</v>
      </c>
      <c r="L151" s="112" t="s">
        <v>696</v>
      </c>
      <c r="M151" s="8" t="s">
        <v>707</v>
      </c>
      <c r="N151" s="9">
        <v>45422</v>
      </c>
      <c r="O151" s="140">
        <v>6000</v>
      </c>
      <c r="P151" s="51">
        <v>13779</v>
      </c>
      <c r="Q151" s="9">
        <v>45422</v>
      </c>
      <c r="R151" s="9">
        <f t="shared" ref="R151:R157" si="22">N151+45</f>
        <v>45467</v>
      </c>
      <c r="S151" s="51">
        <v>1500</v>
      </c>
      <c r="T151" s="3"/>
      <c r="U151" s="21"/>
      <c r="V151" s="21"/>
      <c r="W151" s="8" t="s">
        <v>141</v>
      </c>
      <c r="X151" s="8" t="s">
        <v>139</v>
      </c>
      <c r="Y151" s="22"/>
      <c r="Z151" s="22"/>
      <c r="AA151" s="22"/>
      <c r="AB151" s="110"/>
      <c r="AC151" s="22"/>
      <c r="AD151" s="22"/>
      <c r="AE151" s="22"/>
      <c r="AF151" s="22"/>
      <c r="AG151" s="21"/>
      <c r="AH151" s="21"/>
      <c r="AI151" s="3"/>
      <c r="AJ151" s="3"/>
      <c r="AK151" s="134"/>
      <c r="AL151" s="120">
        <f t="shared" si="18"/>
        <v>6000</v>
      </c>
      <c r="AM151" s="11"/>
      <c r="AN151" s="11">
        <v>6000</v>
      </c>
      <c r="AO151" s="50">
        <f t="shared" si="19"/>
        <v>6000</v>
      </c>
      <c r="AP151" s="3"/>
      <c r="AQ151" s="3"/>
      <c r="AR151" s="3"/>
      <c r="AS151" s="3"/>
      <c r="AT151" s="3"/>
      <c r="AU151" s="3"/>
      <c r="AV151" s="3" t="s">
        <v>140</v>
      </c>
      <c r="AW151" s="3" t="s">
        <v>674</v>
      </c>
      <c r="AX151" s="5">
        <v>13751</v>
      </c>
      <c r="AY151" s="4">
        <v>45393</v>
      </c>
      <c r="AZ151" s="5">
        <v>13751</v>
      </c>
      <c r="BA151" s="4">
        <v>45393</v>
      </c>
      <c r="BB151" s="3"/>
      <c r="BC151" s="3"/>
      <c r="BD151" s="3"/>
      <c r="BE151" s="3"/>
      <c r="BF151" s="3"/>
      <c r="BG151" s="3"/>
      <c r="BH151" s="3"/>
      <c r="BI151" s="3"/>
      <c r="BJ151" s="3"/>
      <c r="BK151" s="3"/>
      <c r="BL151" s="3"/>
      <c r="BM151" s="3"/>
    </row>
    <row r="152" spans="1:65" s="2" customFormat="1" ht="63.75" x14ac:dyDescent="0.25">
      <c r="A152" s="8">
        <v>111</v>
      </c>
      <c r="B152" s="49" t="s">
        <v>675</v>
      </c>
      <c r="C152" s="3"/>
      <c r="D152" s="18" t="s">
        <v>214</v>
      </c>
      <c r="E152" s="3"/>
      <c r="F152" s="19" t="s">
        <v>794</v>
      </c>
      <c r="G152" s="5">
        <v>13751</v>
      </c>
      <c r="H152" s="3"/>
      <c r="I152" s="4"/>
      <c r="J152" s="4"/>
      <c r="K152" s="8" t="s">
        <v>809</v>
      </c>
      <c r="L152" s="112" t="s">
        <v>695</v>
      </c>
      <c r="M152" s="8" t="s">
        <v>706</v>
      </c>
      <c r="N152" s="9">
        <v>45422</v>
      </c>
      <c r="O152" s="140">
        <v>3500</v>
      </c>
      <c r="P152" s="51">
        <v>13779</v>
      </c>
      <c r="Q152" s="9">
        <v>45422</v>
      </c>
      <c r="R152" s="9">
        <f t="shared" si="22"/>
        <v>45467</v>
      </c>
      <c r="S152" s="51">
        <v>1500</v>
      </c>
      <c r="T152" s="3"/>
      <c r="U152" s="21"/>
      <c r="V152" s="21"/>
      <c r="W152" s="8" t="s">
        <v>141</v>
      </c>
      <c r="X152" s="8" t="s">
        <v>139</v>
      </c>
      <c r="Y152" s="22"/>
      <c r="Z152" s="22"/>
      <c r="AA152" s="22"/>
      <c r="AB152" s="110"/>
      <c r="AC152" s="22"/>
      <c r="AD152" s="22"/>
      <c r="AE152" s="22"/>
      <c r="AF152" s="22"/>
      <c r="AG152" s="21"/>
      <c r="AH152" s="21"/>
      <c r="AI152" s="3"/>
      <c r="AJ152" s="3"/>
      <c r="AK152" s="134"/>
      <c r="AL152" s="120">
        <f t="shared" si="18"/>
        <v>3500</v>
      </c>
      <c r="AM152" s="11"/>
      <c r="AN152" s="50">
        <v>3500</v>
      </c>
      <c r="AO152" s="50">
        <f t="shared" si="19"/>
        <v>3500</v>
      </c>
      <c r="AP152" s="3"/>
      <c r="AQ152" s="3"/>
      <c r="AR152" s="3"/>
      <c r="AS152" s="3"/>
      <c r="AT152" s="3"/>
      <c r="AU152" s="3"/>
      <c r="AV152" s="3" t="s">
        <v>140</v>
      </c>
      <c r="AW152" s="3" t="s">
        <v>674</v>
      </c>
      <c r="AX152" s="5">
        <v>13751</v>
      </c>
      <c r="AY152" s="4">
        <v>45393</v>
      </c>
      <c r="AZ152" s="5">
        <v>13751</v>
      </c>
      <c r="BA152" s="4">
        <v>45393</v>
      </c>
      <c r="BB152" s="3"/>
      <c r="BC152" s="3"/>
      <c r="BD152" s="3"/>
      <c r="BE152" s="3"/>
      <c r="BF152" s="3"/>
      <c r="BG152" s="3"/>
      <c r="BH152" s="3"/>
      <c r="BI152" s="3"/>
      <c r="BJ152" s="3"/>
      <c r="BK152" s="3"/>
      <c r="BL152" s="3"/>
      <c r="BM152" s="3"/>
    </row>
    <row r="153" spans="1:65" s="2" customFormat="1" ht="63.75" x14ac:dyDescent="0.25">
      <c r="A153" s="8">
        <v>112</v>
      </c>
      <c r="B153" s="49" t="s">
        <v>675</v>
      </c>
      <c r="C153" s="3"/>
      <c r="D153" s="18" t="s">
        <v>214</v>
      </c>
      <c r="E153" s="3"/>
      <c r="F153" s="19" t="s">
        <v>800</v>
      </c>
      <c r="G153" s="5">
        <v>13751</v>
      </c>
      <c r="H153" s="3"/>
      <c r="I153" s="4"/>
      <c r="J153" s="4"/>
      <c r="K153" s="8" t="s">
        <v>815</v>
      </c>
      <c r="L153" s="112" t="s">
        <v>777</v>
      </c>
      <c r="M153" s="8" t="s">
        <v>778</v>
      </c>
      <c r="N153" s="9">
        <v>45422</v>
      </c>
      <c r="O153" s="140">
        <v>2000</v>
      </c>
      <c r="P153" s="51">
        <v>13787</v>
      </c>
      <c r="Q153" s="9">
        <v>45422</v>
      </c>
      <c r="R153" s="9">
        <f t="shared" si="22"/>
        <v>45467</v>
      </c>
      <c r="S153" s="51">
        <v>1500</v>
      </c>
      <c r="T153" s="3"/>
      <c r="U153" s="21"/>
      <c r="V153" s="21"/>
      <c r="W153" s="8" t="s">
        <v>138</v>
      </c>
      <c r="X153" s="8" t="s">
        <v>139</v>
      </c>
      <c r="Y153" s="22"/>
      <c r="Z153" s="22"/>
      <c r="AA153" s="22"/>
      <c r="AB153" s="110"/>
      <c r="AC153" s="22"/>
      <c r="AD153" s="22"/>
      <c r="AE153" s="22"/>
      <c r="AF153" s="22"/>
      <c r="AG153" s="21"/>
      <c r="AH153" s="21"/>
      <c r="AI153" s="3"/>
      <c r="AJ153" s="3"/>
      <c r="AK153" s="134"/>
      <c r="AL153" s="120">
        <f t="shared" si="18"/>
        <v>2000</v>
      </c>
      <c r="AM153" s="11"/>
      <c r="AN153" s="50">
        <v>2000</v>
      </c>
      <c r="AO153" s="50">
        <f t="shared" si="19"/>
        <v>2000</v>
      </c>
      <c r="AP153" s="3"/>
      <c r="AQ153" s="3"/>
      <c r="AR153" s="3"/>
      <c r="AS153" s="3"/>
      <c r="AT153" s="3"/>
      <c r="AU153" s="3"/>
      <c r="AV153" s="3" t="s">
        <v>140</v>
      </c>
      <c r="AW153" s="3" t="s">
        <v>674</v>
      </c>
      <c r="AX153" s="5">
        <v>13751</v>
      </c>
      <c r="AY153" s="4">
        <v>45393</v>
      </c>
      <c r="AZ153" s="5">
        <v>13751</v>
      </c>
      <c r="BA153" s="4">
        <v>45393</v>
      </c>
      <c r="BB153" s="3"/>
      <c r="BC153" s="3"/>
      <c r="BD153" s="3"/>
      <c r="BE153" s="3"/>
      <c r="BF153" s="3"/>
      <c r="BG153" s="3"/>
      <c r="BH153" s="3"/>
      <c r="BI153" s="3"/>
      <c r="BJ153" s="3"/>
      <c r="BK153" s="3"/>
      <c r="BL153" s="3"/>
      <c r="BM153" s="3"/>
    </row>
    <row r="154" spans="1:65" s="2" customFormat="1" ht="63.75" x14ac:dyDescent="0.25">
      <c r="A154" s="8">
        <v>113</v>
      </c>
      <c r="B154" s="49" t="s">
        <v>675</v>
      </c>
      <c r="C154" s="3"/>
      <c r="D154" s="18" t="s">
        <v>214</v>
      </c>
      <c r="E154" s="3"/>
      <c r="F154" s="19" t="s">
        <v>793</v>
      </c>
      <c r="G154" s="5">
        <v>13751</v>
      </c>
      <c r="H154" s="3"/>
      <c r="I154" s="4"/>
      <c r="J154" s="4"/>
      <c r="K154" s="8" t="s">
        <v>808</v>
      </c>
      <c r="L154" s="112" t="s">
        <v>773</v>
      </c>
      <c r="M154" s="8" t="s">
        <v>782</v>
      </c>
      <c r="N154" s="9">
        <v>45422</v>
      </c>
      <c r="O154" s="140">
        <v>6000</v>
      </c>
      <c r="P154" s="51">
        <v>13779</v>
      </c>
      <c r="Q154" s="9">
        <v>45422</v>
      </c>
      <c r="R154" s="9">
        <f t="shared" si="22"/>
        <v>45467</v>
      </c>
      <c r="S154" s="51">
        <v>1500</v>
      </c>
      <c r="T154" s="3"/>
      <c r="U154" s="21"/>
      <c r="V154" s="21"/>
      <c r="W154" s="8" t="s">
        <v>141</v>
      </c>
      <c r="X154" s="8" t="s">
        <v>139</v>
      </c>
      <c r="Y154" s="22"/>
      <c r="Z154" s="22"/>
      <c r="AA154" s="22"/>
      <c r="AB154" s="110"/>
      <c r="AC154" s="22"/>
      <c r="AD154" s="22"/>
      <c r="AE154" s="22"/>
      <c r="AF154" s="22"/>
      <c r="AG154" s="21"/>
      <c r="AH154" s="21"/>
      <c r="AI154" s="3"/>
      <c r="AJ154" s="3"/>
      <c r="AK154" s="134"/>
      <c r="AL154" s="120">
        <f t="shared" si="18"/>
        <v>6000</v>
      </c>
      <c r="AM154" s="11"/>
      <c r="AN154" s="50">
        <v>6000</v>
      </c>
      <c r="AO154" s="50">
        <f t="shared" si="19"/>
        <v>6000</v>
      </c>
      <c r="AP154" s="3"/>
      <c r="AQ154" s="3"/>
      <c r="AR154" s="3"/>
      <c r="AS154" s="3"/>
      <c r="AT154" s="3"/>
      <c r="AU154" s="3"/>
      <c r="AV154" s="3" t="s">
        <v>140</v>
      </c>
      <c r="AW154" s="3" t="s">
        <v>674</v>
      </c>
      <c r="AX154" s="5">
        <v>13751</v>
      </c>
      <c r="AY154" s="4">
        <v>45393</v>
      </c>
      <c r="AZ154" s="5">
        <v>13751</v>
      </c>
      <c r="BA154" s="4">
        <v>45393</v>
      </c>
      <c r="BB154" s="3"/>
      <c r="BC154" s="3"/>
      <c r="BD154" s="3"/>
      <c r="BE154" s="3"/>
      <c r="BF154" s="3"/>
      <c r="BG154" s="3"/>
      <c r="BH154" s="3"/>
      <c r="BI154" s="3"/>
      <c r="BJ154" s="3"/>
      <c r="BK154" s="3"/>
      <c r="BL154" s="3"/>
      <c r="BM154" s="3"/>
    </row>
    <row r="155" spans="1:65" s="2" customFormat="1" ht="63.75" x14ac:dyDescent="0.25">
      <c r="A155" s="8">
        <v>114</v>
      </c>
      <c r="B155" s="49" t="s">
        <v>675</v>
      </c>
      <c r="C155" s="3"/>
      <c r="D155" s="18" t="s">
        <v>214</v>
      </c>
      <c r="E155" s="3"/>
      <c r="F155" s="19" t="s">
        <v>769</v>
      </c>
      <c r="G155" s="5">
        <v>13751</v>
      </c>
      <c r="H155" s="3"/>
      <c r="I155" s="4"/>
      <c r="J155" s="4"/>
      <c r="K155" s="8" t="s">
        <v>803</v>
      </c>
      <c r="L155" s="112" t="s">
        <v>767</v>
      </c>
      <c r="M155" s="8" t="s">
        <v>768</v>
      </c>
      <c r="N155" s="9">
        <v>45422</v>
      </c>
      <c r="O155" s="140">
        <v>6000</v>
      </c>
      <c r="P155" s="51">
        <v>13779</v>
      </c>
      <c r="Q155" s="9">
        <v>45422</v>
      </c>
      <c r="R155" s="9">
        <f t="shared" si="22"/>
        <v>45467</v>
      </c>
      <c r="S155" s="51">
        <v>1500</v>
      </c>
      <c r="T155" s="3"/>
      <c r="U155" s="21"/>
      <c r="V155" s="21"/>
      <c r="W155" s="8" t="s">
        <v>141</v>
      </c>
      <c r="X155" s="8" t="s">
        <v>139</v>
      </c>
      <c r="Y155" s="22"/>
      <c r="Z155" s="22"/>
      <c r="AA155" s="22"/>
      <c r="AB155" s="110"/>
      <c r="AC155" s="22"/>
      <c r="AD155" s="22"/>
      <c r="AE155" s="22"/>
      <c r="AF155" s="22"/>
      <c r="AG155" s="21"/>
      <c r="AH155" s="21"/>
      <c r="AI155" s="3"/>
      <c r="AJ155" s="3"/>
      <c r="AK155" s="134"/>
      <c r="AL155" s="120">
        <f t="shared" si="18"/>
        <v>6000</v>
      </c>
      <c r="AM155" s="11"/>
      <c r="AN155" s="50">
        <v>6000</v>
      </c>
      <c r="AO155" s="50">
        <f t="shared" si="19"/>
        <v>6000</v>
      </c>
      <c r="AP155" s="3"/>
      <c r="AQ155" s="3"/>
      <c r="AR155" s="3"/>
      <c r="AS155" s="3"/>
      <c r="AT155" s="3"/>
      <c r="AU155" s="3"/>
      <c r="AV155" s="3" t="s">
        <v>140</v>
      </c>
      <c r="AW155" s="3" t="s">
        <v>674</v>
      </c>
      <c r="AX155" s="5">
        <v>13751</v>
      </c>
      <c r="AY155" s="4">
        <v>45393</v>
      </c>
      <c r="AZ155" s="5">
        <v>13751</v>
      </c>
      <c r="BA155" s="4">
        <v>45393</v>
      </c>
      <c r="BB155" s="3"/>
      <c r="BC155" s="3"/>
      <c r="BD155" s="3"/>
      <c r="BE155" s="3"/>
      <c r="BF155" s="3"/>
      <c r="BG155" s="3"/>
      <c r="BH155" s="3"/>
      <c r="BI155" s="3"/>
      <c r="BJ155" s="3"/>
      <c r="BK155" s="3"/>
      <c r="BL155" s="3"/>
      <c r="BM155" s="3"/>
    </row>
    <row r="156" spans="1:65" s="2" customFormat="1" ht="63.75" x14ac:dyDescent="0.25">
      <c r="A156" s="8">
        <v>115</v>
      </c>
      <c r="B156" s="49" t="s">
        <v>675</v>
      </c>
      <c r="C156" s="3"/>
      <c r="D156" s="18" t="s">
        <v>214</v>
      </c>
      <c r="E156" s="3"/>
      <c r="F156" s="19" t="s">
        <v>792</v>
      </c>
      <c r="G156" s="5">
        <v>13751</v>
      </c>
      <c r="H156" s="3"/>
      <c r="I156" s="4"/>
      <c r="J156" s="4"/>
      <c r="K156" s="8" t="s">
        <v>807</v>
      </c>
      <c r="L156" s="112" t="s">
        <v>489</v>
      </c>
      <c r="M156" s="8" t="s">
        <v>537</v>
      </c>
      <c r="N156" s="9">
        <v>45422</v>
      </c>
      <c r="O156" s="140">
        <v>2000</v>
      </c>
      <c r="P156" s="51">
        <v>13783</v>
      </c>
      <c r="Q156" s="9">
        <v>45422</v>
      </c>
      <c r="R156" s="9">
        <f t="shared" si="22"/>
        <v>45467</v>
      </c>
      <c r="S156" s="51">
        <v>1500</v>
      </c>
      <c r="T156" s="3"/>
      <c r="U156" s="21"/>
      <c r="V156" s="21"/>
      <c r="W156" s="8" t="s">
        <v>141</v>
      </c>
      <c r="X156" s="8" t="s">
        <v>139</v>
      </c>
      <c r="Y156" s="22"/>
      <c r="Z156" s="22"/>
      <c r="AA156" s="22"/>
      <c r="AB156" s="110"/>
      <c r="AC156" s="22"/>
      <c r="AD156" s="22"/>
      <c r="AE156" s="22"/>
      <c r="AF156" s="22"/>
      <c r="AG156" s="21"/>
      <c r="AH156" s="21"/>
      <c r="AI156" s="3"/>
      <c r="AJ156" s="3"/>
      <c r="AK156" s="134"/>
      <c r="AL156" s="120">
        <f t="shared" si="18"/>
        <v>2000</v>
      </c>
      <c r="AM156" s="11"/>
      <c r="AN156" s="50">
        <v>2000</v>
      </c>
      <c r="AO156" s="50">
        <f t="shared" si="19"/>
        <v>2000</v>
      </c>
      <c r="AP156" s="3"/>
      <c r="AQ156" s="3"/>
      <c r="AR156" s="3"/>
      <c r="AS156" s="3"/>
      <c r="AT156" s="3"/>
      <c r="AU156" s="3"/>
      <c r="AV156" s="3" t="s">
        <v>140</v>
      </c>
      <c r="AW156" s="3" t="s">
        <v>674</v>
      </c>
      <c r="AX156" s="5">
        <v>13751</v>
      </c>
      <c r="AY156" s="4">
        <v>45393</v>
      </c>
      <c r="AZ156" s="5">
        <v>13751</v>
      </c>
      <c r="BA156" s="4">
        <v>45393</v>
      </c>
      <c r="BB156" s="3"/>
      <c r="BC156" s="3"/>
      <c r="BD156" s="3"/>
      <c r="BE156" s="3"/>
      <c r="BF156" s="3"/>
      <c r="BG156" s="3"/>
      <c r="BH156" s="3"/>
      <c r="BI156" s="3"/>
      <c r="BJ156" s="3"/>
      <c r="BK156" s="3"/>
      <c r="BL156" s="3"/>
      <c r="BM156" s="3"/>
    </row>
    <row r="157" spans="1:65" s="2" customFormat="1" ht="63.75" x14ac:dyDescent="0.25">
      <c r="A157" s="8">
        <v>116</v>
      </c>
      <c r="B157" s="49" t="s">
        <v>675</v>
      </c>
      <c r="C157" s="3"/>
      <c r="D157" s="18" t="s">
        <v>214</v>
      </c>
      <c r="E157" s="3"/>
      <c r="F157" s="19" t="s">
        <v>770</v>
      </c>
      <c r="G157" s="5">
        <v>13751</v>
      </c>
      <c r="H157" s="3"/>
      <c r="I157" s="4"/>
      <c r="J157" s="4"/>
      <c r="K157" s="8" t="s">
        <v>804</v>
      </c>
      <c r="L157" s="112" t="s">
        <v>767</v>
      </c>
      <c r="M157" s="8" t="s">
        <v>768</v>
      </c>
      <c r="N157" s="9">
        <v>45422</v>
      </c>
      <c r="O157" s="140">
        <v>3500</v>
      </c>
      <c r="P157" s="51">
        <v>13779</v>
      </c>
      <c r="Q157" s="9">
        <v>45422</v>
      </c>
      <c r="R157" s="9">
        <f t="shared" si="22"/>
        <v>45467</v>
      </c>
      <c r="S157" s="51">
        <v>1500</v>
      </c>
      <c r="T157" s="3"/>
      <c r="U157" s="21"/>
      <c r="V157" s="21"/>
      <c r="W157" s="8" t="s">
        <v>141</v>
      </c>
      <c r="X157" s="8" t="s">
        <v>139</v>
      </c>
      <c r="Y157" s="22"/>
      <c r="Z157" s="22"/>
      <c r="AA157" s="22"/>
      <c r="AB157" s="110"/>
      <c r="AC157" s="22"/>
      <c r="AD157" s="22"/>
      <c r="AE157" s="22"/>
      <c r="AF157" s="22"/>
      <c r="AG157" s="21"/>
      <c r="AH157" s="21"/>
      <c r="AI157" s="3"/>
      <c r="AJ157" s="3"/>
      <c r="AK157" s="134"/>
      <c r="AL157" s="120">
        <f t="shared" si="18"/>
        <v>3500</v>
      </c>
      <c r="AM157" s="11"/>
      <c r="AN157" s="50">
        <v>3500</v>
      </c>
      <c r="AO157" s="50">
        <f t="shared" si="19"/>
        <v>3500</v>
      </c>
      <c r="AP157" s="3"/>
      <c r="AQ157" s="3"/>
      <c r="AR157" s="3"/>
      <c r="AS157" s="3"/>
      <c r="AT157" s="3"/>
      <c r="AU157" s="3"/>
      <c r="AV157" s="3" t="s">
        <v>140</v>
      </c>
      <c r="AW157" s="3" t="s">
        <v>674</v>
      </c>
      <c r="AX157" s="5">
        <v>13751</v>
      </c>
      <c r="AY157" s="4">
        <v>45393</v>
      </c>
      <c r="AZ157" s="5">
        <v>13751</v>
      </c>
      <c r="BA157" s="4">
        <v>45393</v>
      </c>
      <c r="BB157" s="3"/>
      <c r="BC157" s="3"/>
      <c r="BD157" s="3"/>
      <c r="BE157" s="3"/>
      <c r="BF157" s="3"/>
      <c r="BG157" s="3"/>
      <c r="BH157" s="3"/>
      <c r="BI157" s="3"/>
      <c r="BJ157" s="3"/>
      <c r="BK157" s="3"/>
      <c r="BL157" s="3"/>
      <c r="BM157" s="3"/>
    </row>
    <row r="158" spans="1:65" s="2" customFormat="1" ht="63.75" x14ac:dyDescent="0.25">
      <c r="A158" s="8">
        <v>117</v>
      </c>
      <c r="B158" s="49" t="s">
        <v>675</v>
      </c>
      <c r="C158" s="3"/>
      <c r="D158" s="18" t="s">
        <v>214</v>
      </c>
      <c r="E158" s="3"/>
      <c r="F158" s="19" t="s">
        <v>751</v>
      </c>
      <c r="G158" s="5">
        <v>13751</v>
      </c>
      <c r="H158" s="3"/>
      <c r="I158" s="4"/>
      <c r="J158" s="4"/>
      <c r="K158" s="8" t="s">
        <v>752</v>
      </c>
      <c r="L158" s="112" t="s">
        <v>737</v>
      </c>
      <c r="M158" s="8" t="s">
        <v>738</v>
      </c>
      <c r="N158" s="9">
        <v>45422</v>
      </c>
      <c r="O158" s="140">
        <v>2000</v>
      </c>
      <c r="P158" s="51">
        <v>13783</v>
      </c>
      <c r="Q158" s="9">
        <v>45422</v>
      </c>
      <c r="R158" s="9">
        <f t="shared" si="21"/>
        <v>45467</v>
      </c>
      <c r="S158" s="51">
        <v>1500</v>
      </c>
      <c r="T158" s="3"/>
      <c r="U158" s="21"/>
      <c r="V158" s="21"/>
      <c r="W158" s="8" t="s">
        <v>141</v>
      </c>
      <c r="X158" s="8" t="s">
        <v>139</v>
      </c>
      <c r="Y158" s="22"/>
      <c r="Z158" s="22"/>
      <c r="AA158" s="22"/>
      <c r="AB158" s="110"/>
      <c r="AC158" s="22"/>
      <c r="AD158" s="22"/>
      <c r="AE158" s="22"/>
      <c r="AF158" s="22"/>
      <c r="AG158" s="21"/>
      <c r="AH158" s="21"/>
      <c r="AI158" s="3"/>
      <c r="AJ158" s="3"/>
      <c r="AK158" s="134"/>
      <c r="AL158" s="120">
        <f t="shared" si="18"/>
        <v>2000</v>
      </c>
      <c r="AM158" s="11"/>
      <c r="AN158" s="50">
        <v>2000</v>
      </c>
      <c r="AO158" s="50">
        <f t="shared" si="19"/>
        <v>2000</v>
      </c>
      <c r="AP158" s="3"/>
      <c r="AQ158" s="3"/>
      <c r="AR158" s="3"/>
      <c r="AS158" s="3"/>
      <c r="AT158" s="3"/>
      <c r="AU158" s="3"/>
      <c r="AV158" s="3" t="s">
        <v>140</v>
      </c>
      <c r="AW158" s="3" t="s">
        <v>674</v>
      </c>
      <c r="AX158" s="5">
        <v>13751</v>
      </c>
      <c r="AY158" s="4">
        <v>45393</v>
      </c>
      <c r="AZ158" s="5">
        <v>13751</v>
      </c>
      <c r="BA158" s="4">
        <v>45393</v>
      </c>
      <c r="BB158" s="3"/>
      <c r="BC158" s="3"/>
      <c r="BD158" s="3"/>
      <c r="BE158" s="3"/>
      <c r="BF158" s="3"/>
      <c r="BG158" s="3"/>
      <c r="BH158" s="3"/>
      <c r="BI158" s="3"/>
      <c r="BJ158" s="3"/>
      <c r="BK158" s="3"/>
      <c r="BL158" s="3"/>
      <c r="BM158" s="3"/>
    </row>
    <row r="159" spans="1:65" s="2" customFormat="1" ht="63.75" x14ac:dyDescent="0.25">
      <c r="A159" s="8">
        <v>118</v>
      </c>
      <c r="B159" s="49" t="s">
        <v>675</v>
      </c>
      <c r="C159" s="3"/>
      <c r="D159" s="18" t="s">
        <v>214</v>
      </c>
      <c r="E159" s="3"/>
      <c r="F159" s="19" t="s">
        <v>791</v>
      </c>
      <c r="G159" s="5">
        <v>13751</v>
      </c>
      <c r="H159" s="3"/>
      <c r="I159" s="4"/>
      <c r="J159" s="4"/>
      <c r="K159" s="8" t="s">
        <v>806</v>
      </c>
      <c r="L159" s="112" t="s">
        <v>772</v>
      </c>
      <c r="M159" s="8" t="s">
        <v>781</v>
      </c>
      <c r="N159" s="9">
        <v>45422</v>
      </c>
      <c r="O159" s="140">
        <v>2000</v>
      </c>
      <c r="P159" s="51">
        <v>13781</v>
      </c>
      <c r="Q159" s="9">
        <v>45422</v>
      </c>
      <c r="R159" s="9">
        <f>N159+45</f>
        <v>45467</v>
      </c>
      <c r="S159" s="51">
        <v>1500</v>
      </c>
      <c r="T159" s="3"/>
      <c r="U159" s="21"/>
      <c r="V159" s="21"/>
      <c r="W159" s="8" t="s">
        <v>141</v>
      </c>
      <c r="X159" s="8" t="s">
        <v>139</v>
      </c>
      <c r="Y159" s="22"/>
      <c r="Z159" s="22"/>
      <c r="AA159" s="22"/>
      <c r="AB159" s="110"/>
      <c r="AC159" s="22"/>
      <c r="AD159" s="22"/>
      <c r="AE159" s="22"/>
      <c r="AF159" s="22"/>
      <c r="AG159" s="21"/>
      <c r="AH159" s="21"/>
      <c r="AI159" s="3"/>
      <c r="AJ159" s="3"/>
      <c r="AK159" s="134"/>
      <c r="AL159" s="120">
        <f t="shared" si="18"/>
        <v>2000</v>
      </c>
      <c r="AM159" s="11"/>
      <c r="AN159" s="50">
        <v>2000</v>
      </c>
      <c r="AO159" s="50">
        <f t="shared" si="19"/>
        <v>2000</v>
      </c>
      <c r="AP159" s="3"/>
      <c r="AQ159" s="3"/>
      <c r="AR159" s="3"/>
      <c r="AS159" s="3"/>
      <c r="AT159" s="3"/>
      <c r="AU159" s="3"/>
      <c r="AV159" s="3" t="s">
        <v>140</v>
      </c>
      <c r="AW159" s="3" t="s">
        <v>674</v>
      </c>
      <c r="AX159" s="5">
        <v>13751</v>
      </c>
      <c r="AY159" s="4">
        <v>45393</v>
      </c>
      <c r="AZ159" s="5">
        <v>13751</v>
      </c>
      <c r="BA159" s="4">
        <v>45393</v>
      </c>
      <c r="BB159" s="3"/>
      <c r="BC159" s="3"/>
      <c r="BD159" s="3"/>
      <c r="BE159" s="3"/>
      <c r="BF159" s="3"/>
      <c r="BG159" s="3"/>
      <c r="BH159" s="3"/>
      <c r="BI159" s="3"/>
      <c r="BJ159" s="3"/>
      <c r="BK159" s="3"/>
      <c r="BL159" s="3"/>
      <c r="BM159" s="3"/>
    </row>
    <row r="160" spans="1:65" s="2" customFormat="1" ht="63.75" x14ac:dyDescent="0.25">
      <c r="A160" s="8">
        <v>119</v>
      </c>
      <c r="B160" s="49" t="s">
        <v>675</v>
      </c>
      <c r="C160" s="3"/>
      <c r="D160" s="18" t="s">
        <v>214</v>
      </c>
      <c r="E160" s="3"/>
      <c r="F160" s="19" t="s">
        <v>797</v>
      </c>
      <c r="G160" s="5">
        <v>13751</v>
      </c>
      <c r="H160" s="3"/>
      <c r="I160" s="4"/>
      <c r="J160" s="4"/>
      <c r="K160" s="8" t="s">
        <v>812</v>
      </c>
      <c r="L160" s="112" t="s">
        <v>492</v>
      </c>
      <c r="M160" s="8" t="s">
        <v>785</v>
      </c>
      <c r="N160" s="9">
        <v>45422</v>
      </c>
      <c r="O160" s="140">
        <v>2000</v>
      </c>
      <c r="P160" s="51">
        <v>13779</v>
      </c>
      <c r="Q160" s="9">
        <v>45422</v>
      </c>
      <c r="R160" s="9">
        <f>N160+45</f>
        <v>45467</v>
      </c>
      <c r="S160" s="51">
        <v>1500</v>
      </c>
      <c r="T160" s="3"/>
      <c r="U160" s="21"/>
      <c r="V160" s="21"/>
      <c r="W160" s="8" t="s">
        <v>141</v>
      </c>
      <c r="X160" s="8" t="s">
        <v>139</v>
      </c>
      <c r="Y160" s="22"/>
      <c r="Z160" s="22"/>
      <c r="AA160" s="22"/>
      <c r="AB160" s="110"/>
      <c r="AC160" s="22"/>
      <c r="AD160" s="22"/>
      <c r="AE160" s="22"/>
      <c r="AF160" s="22"/>
      <c r="AG160" s="21"/>
      <c r="AH160" s="21"/>
      <c r="AI160" s="3"/>
      <c r="AJ160" s="3"/>
      <c r="AK160" s="134"/>
      <c r="AL160" s="120">
        <f t="shared" si="18"/>
        <v>2000</v>
      </c>
      <c r="AM160" s="11"/>
      <c r="AN160" s="50">
        <v>2000</v>
      </c>
      <c r="AO160" s="50">
        <f t="shared" si="19"/>
        <v>2000</v>
      </c>
      <c r="AP160" s="3"/>
      <c r="AQ160" s="3"/>
      <c r="AR160" s="3"/>
      <c r="AS160" s="3"/>
      <c r="AT160" s="3"/>
      <c r="AU160" s="3"/>
      <c r="AV160" s="3" t="s">
        <v>140</v>
      </c>
      <c r="AW160" s="3" t="s">
        <v>674</v>
      </c>
      <c r="AX160" s="5">
        <v>13751</v>
      </c>
      <c r="AY160" s="4">
        <v>45393</v>
      </c>
      <c r="AZ160" s="5">
        <v>13751</v>
      </c>
      <c r="BA160" s="4">
        <v>45393</v>
      </c>
      <c r="BB160" s="3"/>
      <c r="BC160" s="3"/>
      <c r="BD160" s="3"/>
      <c r="BE160" s="3"/>
      <c r="BF160" s="3"/>
      <c r="BG160" s="3"/>
      <c r="BH160" s="3"/>
      <c r="BI160" s="3"/>
      <c r="BJ160" s="3"/>
      <c r="BK160" s="3"/>
      <c r="BL160" s="3"/>
      <c r="BM160" s="3"/>
    </row>
    <row r="161" spans="1:65" s="2" customFormat="1" ht="63.75" x14ac:dyDescent="0.25">
      <c r="A161" s="8">
        <v>120</v>
      </c>
      <c r="B161" s="49" t="s">
        <v>675</v>
      </c>
      <c r="C161" s="3"/>
      <c r="D161" s="18" t="s">
        <v>214</v>
      </c>
      <c r="E161" s="3"/>
      <c r="F161" s="19" t="s">
        <v>766</v>
      </c>
      <c r="G161" s="5">
        <v>13751</v>
      </c>
      <c r="H161" s="3"/>
      <c r="I161" s="4"/>
      <c r="J161" s="4"/>
      <c r="K161" s="8" t="s">
        <v>802</v>
      </c>
      <c r="L161" s="112" t="s">
        <v>764</v>
      </c>
      <c r="M161" s="8" t="s">
        <v>765</v>
      </c>
      <c r="N161" s="9">
        <v>45422</v>
      </c>
      <c r="O161" s="140">
        <v>2000</v>
      </c>
      <c r="P161" s="51">
        <v>13781</v>
      </c>
      <c r="Q161" s="9">
        <v>45422</v>
      </c>
      <c r="R161" s="9">
        <f>N161+45</f>
        <v>45467</v>
      </c>
      <c r="S161" s="51">
        <v>1500</v>
      </c>
      <c r="T161" s="3"/>
      <c r="U161" s="21"/>
      <c r="V161" s="21"/>
      <c r="W161" s="8" t="s">
        <v>141</v>
      </c>
      <c r="X161" s="8" t="s">
        <v>139</v>
      </c>
      <c r="Y161" s="22"/>
      <c r="Z161" s="22"/>
      <c r="AA161" s="22"/>
      <c r="AB161" s="110"/>
      <c r="AC161" s="22"/>
      <c r="AD161" s="22"/>
      <c r="AE161" s="22"/>
      <c r="AF161" s="22"/>
      <c r="AG161" s="21"/>
      <c r="AH161" s="21"/>
      <c r="AI161" s="3"/>
      <c r="AJ161" s="3"/>
      <c r="AK161" s="134"/>
      <c r="AL161" s="120">
        <f t="shared" si="18"/>
        <v>2000</v>
      </c>
      <c r="AM161" s="11"/>
      <c r="AN161" s="50">
        <v>2000</v>
      </c>
      <c r="AO161" s="50">
        <f t="shared" si="19"/>
        <v>2000</v>
      </c>
      <c r="AP161" s="3"/>
      <c r="AQ161" s="3"/>
      <c r="AR161" s="3"/>
      <c r="AS161" s="3"/>
      <c r="AT161" s="3"/>
      <c r="AU161" s="3"/>
      <c r="AV161" s="3" t="s">
        <v>140</v>
      </c>
      <c r="AW161" s="3" t="s">
        <v>674</v>
      </c>
      <c r="AX161" s="5">
        <v>13751</v>
      </c>
      <c r="AY161" s="4">
        <v>45393</v>
      </c>
      <c r="AZ161" s="5">
        <v>13751</v>
      </c>
      <c r="BA161" s="4">
        <v>45393</v>
      </c>
      <c r="BB161" s="3"/>
      <c r="BC161" s="3"/>
      <c r="BD161" s="3"/>
      <c r="BE161" s="3"/>
      <c r="BF161" s="3"/>
      <c r="BG161" s="3"/>
      <c r="BH161" s="3"/>
      <c r="BI161" s="3"/>
      <c r="BJ161" s="3"/>
      <c r="BK161" s="3"/>
      <c r="BL161" s="3"/>
      <c r="BM161" s="3"/>
    </row>
    <row r="162" spans="1:65" s="2" customFormat="1" ht="38.25" x14ac:dyDescent="0.25">
      <c r="A162" s="8">
        <v>121</v>
      </c>
      <c r="B162" s="49" t="s">
        <v>873</v>
      </c>
      <c r="C162" s="3" t="s">
        <v>872</v>
      </c>
      <c r="D162" s="18" t="s">
        <v>871</v>
      </c>
      <c r="E162" s="3" t="s">
        <v>870</v>
      </c>
      <c r="F162" s="19" t="s">
        <v>868</v>
      </c>
      <c r="G162" s="5">
        <v>13655</v>
      </c>
      <c r="H162" s="3"/>
      <c r="I162" s="4"/>
      <c r="J162" s="4"/>
      <c r="K162" s="8" t="s">
        <v>867</v>
      </c>
      <c r="L162" s="112" t="s">
        <v>845</v>
      </c>
      <c r="M162" s="8" t="s">
        <v>869</v>
      </c>
      <c r="N162" s="9">
        <v>45395</v>
      </c>
      <c r="O162" s="140">
        <v>39050</v>
      </c>
      <c r="P162" s="51">
        <v>13775</v>
      </c>
      <c r="Q162" s="9">
        <v>45395</v>
      </c>
      <c r="R162" s="9">
        <v>45760</v>
      </c>
      <c r="S162" s="51">
        <v>1500</v>
      </c>
      <c r="T162" s="3"/>
      <c r="U162" s="21"/>
      <c r="V162" s="21"/>
      <c r="W162" s="8" t="s">
        <v>481</v>
      </c>
      <c r="X162" s="8"/>
      <c r="Y162" s="22"/>
      <c r="Z162" s="22"/>
      <c r="AA162" s="22"/>
      <c r="AB162" s="110"/>
      <c r="AC162" s="22"/>
      <c r="AD162" s="22"/>
      <c r="AE162" s="22"/>
      <c r="AF162" s="22"/>
      <c r="AG162" s="21"/>
      <c r="AH162" s="21"/>
      <c r="AI162" s="3"/>
      <c r="AJ162" s="3"/>
      <c r="AK162" s="134"/>
      <c r="AL162" s="120">
        <f t="shared" si="18"/>
        <v>39050</v>
      </c>
      <c r="AM162" s="11"/>
      <c r="AN162" s="50">
        <v>810</v>
      </c>
      <c r="AO162" s="50">
        <f t="shared" si="19"/>
        <v>810</v>
      </c>
      <c r="AP162" s="3" t="s">
        <v>874</v>
      </c>
      <c r="AQ162" s="4">
        <v>45268</v>
      </c>
      <c r="AR162" s="4">
        <v>45634</v>
      </c>
      <c r="AS162" s="3"/>
      <c r="AT162" s="3" t="s">
        <v>875</v>
      </c>
      <c r="AU162" s="3"/>
      <c r="AV162" s="3"/>
      <c r="AW162" s="3"/>
      <c r="AX162" s="5"/>
      <c r="AY162" s="4"/>
      <c r="AZ162" s="5"/>
      <c r="BA162" s="4"/>
      <c r="BB162" s="3"/>
      <c r="BC162" s="3"/>
      <c r="BD162" s="3"/>
      <c r="BE162" s="3"/>
      <c r="BF162" s="3"/>
      <c r="BG162" s="3"/>
      <c r="BH162" s="3"/>
      <c r="BI162" s="3"/>
      <c r="BJ162" s="3"/>
      <c r="BK162" s="3"/>
      <c r="BL162" s="3"/>
      <c r="BM162" s="3"/>
    </row>
    <row r="163" spans="1:65" s="2" customFormat="1" ht="51" x14ac:dyDescent="0.25">
      <c r="A163" s="8">
        <v>122</v>
      </c>
      <c r="B163" s="49" t="s">
        <v>826</v>
      </c>
      <c r="C163" s="3"/>
      <c r="D163" s="18" t="s">
        <v>822</v>
      </c>
      <c r="E163" s="3"/>
      <c r="F163" s="19" t="s">
        <v>827</v>
      </c>
      <c r="G163" s="5">
        <v>13775</v>
      </c>
      <c r="H163" s="3"/>
      <c r="I163" s="4"/>
      <c r="J163" s="4"/>
      <c r="K163" s="8" t="s">
        <v>828</v>
      </c>
      <c r="L163" s="117" t="s">
        <v>829</v>
      </c>
      <c r="M163" s="8" t="s">
        <v>830</v>
      </c>
      <c r="N163" s="9">
        <v>45426</v>
      </c>
      <c r="O163" s="140">
        <v>35783</v>
      </c>
      <c r="P163" s="5">
        <v>13775</v>
      </c>
      <c r="Q163" s="9">
        <v>45426</v>
      </c>
      <c r="R163" s="9">
        <v>45657</v>
      </c>
      <c r="S163" s="51">
        <v>1500</v>
      </c>
      <c r="T163" s="3"/>
      <c r="U163" s="21"/>
      <c r="V163" s="21"/>
      <c r="W163" s="8" t="s">
        <v>831</v>
      </c>
      <c r="X163" s="8" t="s">
        <v>139</v>
      </c>
      <c r="Y163" s="22"/>
      <c r="Z163" s="22"/>
      <c r="AA163" s="22"/>
      <c r="AB163" s="110"/>
      <c r="AC163" s="22"/>
      <c r="AD163" s="22"/>
      <c r="AE163" s="22"/>
      <c r="AF163" s="22"/>
      <c r="AG163" s="21"/>
      <c r="AH163" s="21"/>
      <c r="AI163" s="3"/>
      <c r="AJ163" s="3"/>
      <c r="AK163" s="134"/>
      <c r="AL163" s="120">
        <f t="shared" si="18"/>
        <v>35783</v>
      </c>
      <c r="AM163" s="11"/>
      <c r="AN163" s="50">
        <v>35783</v>
      </c>
      <c r="AO163" s="50">
        <f t="shared" si="19"/>
        <v>35783</v>
      </c>
      <c r="AP163" s="3"/>
      <c r="AQ163" s="3"/>
      <c r="AR163" s="3"/>
      <c r="AS163" s="3"/>
      <c r="AT163" s="3"/>
      <c r="AU163" s="3"/>
      <c r="AV163" s="3" t="s">
        <v>823</v>
      </c>
      <c r="AW163" s="3" t="s">
        <v>824</v>
      </c>
      <c r="AX163" s="5">
        <v>13775</v>
      </c>
      <c r="AY163" s="4">
        <v>45427</v>
      </c>
      <c r="AZ163" s="5">
        <v>13775</v>
      </c>
      <c r="BA163" s="4">
        <v>45427</v>
      </c>
      <c r="BB163" s="3"/>
      <c r="BC163" s="3"/>
      <c r="BD163" s="3"/>
      <c r="BE163" s="3"/>
      <c r="BF163" s="3"/>
      <c r="BG163" s="3"/>
      <c r="BH163" s="3"/>
      <c r="BI163" s="3"/>
      <c r="BJ163" s="3"/>
      <c r="BK163" s="3"/>
      <c r="BL163" s="3"/>
      <c r="BM163" s="3"/>
    </row>
    <row r="164" spans="1:65" s="2" customFormat="1" ht="63.75" x14ac:dyDescent="0.25">
      <c r="A164" s="8">
        <v>123</v>
      </c>
      <c r="B164" s="49" t="s">
        <v>675</v>
      </c>
      <c r="C164" s="3"/>
      <c r="D164" s="18" t="s">
        <v>214</v>
      </c>
      <c r="E164" s="3"/>
      <c r="F164" s="19" t="s">
        <v>790</v>
      </c>
      <c r="G164" s="5">
        <v>13751</v>
      </c>
      <c r="H164" s="3"/>
      <c r="I164" s="4"/>
      <c r="J164" s="4"/>
      <c r="K164" s="8" t="s">
        <v>805</v>
      </c>
      <c r="L164" s="112" t="s">
        <v>771</v>
      </c>
      <c r="M164" s="8" t="s">
        <v>780</v>
      </c>
      <c r="N164" s="9">
        <v>45427</v>
      </c>
      <c r="O164" s="140">
        <v>2000</v>
      </c>
      <c r="P164" s="51">
        <v>13783</v>
      </c>
      <c r="Q164" s="9">
        <v>45427</v>
      </c>
      <c r="R164" s="9">
        <f>N164+45</f>
        <v>45472</v>
      </c>
      <c r="S164" s="51">
        <v>1500</v>
      </c>
      <c r="T164" s="3"/>
      <c r="U164" s="21"/>
      <c r="V164" s="21"/>
      <c r="W164" s="8" t="s">
        <v>141</v>
      </c>
      <c r="X164" s="8" t="s">
        <v>139</v>
      </c>
      <c r="Y164" s="22"/>
      <c r="Z164" s="22"/>
      <c r="AA164" s="22"/>
      <c r="AB164" s="110"/>
      <c r="AC164" s="22"/>
      <c r="AD164" s="22"/>
      <c r="AE164" s="22"/>
      <c r="AF164" s="22"/>
      <c r="AG164" s="21"/>
      <c r="AH164" s="21"/>
      <c r="AI164" s="3"/>
      <c r="AJ164" s="3"/>
      <c r="AK164" s="134"/>
      <c r="AL164" s="120">
        <f t="shared" si="18"/>
        <v>2000</v>
      </c>
      <c r="AM164" s="11"/>
      <c r="AN164" s="50">
        <v>2000</v>
      </c>
      <c r="AO164" s="50">
        <f t="shared" si="19"/>
        <v>2000</v>
      </c>
      <c r="AP164" s="3"/>
      <c r="AQ164" s="3"/>
      <c r="AR164" s="3"/>
      <c r="AS164" s="3"/>
      <c r="AT164" s="3"/>
      <c r="AU164" s="3"/>
      <c r="AV164" s="3" t="s">
        <v>140</v>
      </c>
      <c r="AW164" s="3" t="s">
        <v>674</v>
      </c>
      <c r="AX164" s="5">
        <v>13751</v>
      </c>
      <c r="AY164" s="4">
        <v>45393</v>
      </c>
      <c r="AZ164" s="5">
        <v>13751</v>
      </c>
      <c r="BA164" s="4">
        <v>45393</v>
      </c>
      <c r="BB164" s="3"/>
      <c r="BC164" s="3"/>
      <c r="BD164" s="3"/>
      <c r="BE164" s="3"/>
      <c r="BF164" s="3"/>
      <c r="BG164" s="3"/>
      <c r="BH164" s="3"/>
      <c r="BI164" s="3"/>
      <c r="BJ164" s="3"/>
      <c r="BK164" s="3"/>
      <c r="BL164" s="3"/>
      <c r="BM164" s="3"/>
    </row>
    <row r="165" spans="1:65" s="2" customFormat="1" ht="63.75" x14ac:dyDescent="0.25">
      <c r="A165" s="8">
        <v>124</v>
      </c>
      <c r="B165" s="49" t="s">
        <v>675</v>
      </c>
      <c r="C165" s="3"/>
      <c r="D165" s="18" t="s">
        <v>214</v>
      </c>
      <c r="F165" s="19" t="s">
        <v>899</v>
      </c>
      <c r="G165" s="5">
        <v>13751</v>
      </c>
      <c r="H165" s="3"/>
      <c r="I165" s="4"/>
      <c r="J165" s="4"/>
      <c r="K165" s="8" t="s">
        <v>900</v>
      </c>
      <c r="L165" s="112" t="s">
        <v>892</v>
      </c>
      <c r="M165" s="8" t="s">
        <v>893</v>
      </c>
      <c r="N165" s="9">
        <v>45428</v>
      </c>
      <c r="O165" s="140">
        <v>3333.33</v>
      </c>
      <c r="P165" s="51">
        <v>13789</v>
      </c>
      <c r="Q165" s="9">
        <v>45428</v>
      </c>
      <c r="R165" s="9">
        <f t="shared" ref="R165:R170" si="23">Q165+45</f>
        <v>45473</v>
      </c>
      <c r="S165" s="51">
        <v>1500</v>
      </c>
      <c r="T165" s="3"/>
      <c r="U165" s="21"/>
      <c r="V165" s="21"/>
      <c r="W165" s="8" t="s">
        <v>141</v>
      </c>
      <c r="X165" s="8"/>
      <c r="Y165" s="22"/>
      <c r="Z165" s="22"/>
      <c r="AA165" s="22"/>
      <c r="AB165" s="110"/>
      <c r="AC165" s="22"/>
      <c r="AD165" s="22"/>
      <c r="AE165" s="22"/>
      <c r="AF165" s="22"/>
      <c r="AG165" s="21"/>
      <c r="AH165" s="21"/>
      <c r="AI165" s="3"/>
      <c r="AJ165" s="3"/>
      <c r="AK165" s="134"/>
      <c r="AL165" s="120">
        <f t="shared" si="18"/>
        <v>3333.33</v>
      </c>
      <c r="AM165" s="11"/>
      <c r="AN165" s="50">
        <v>3333.33</v>
      </c>
      <c r="AO165" s="50">
        <f t="shared" si="19"/>
        <v>3333.33</v>
      </c>
      <c r="AP165" s="3"/>
      <c r="AQ165" s="3"/>
      <c r="AR165" s="3"/>
      <c r="AS165" s="3"/>
      <c r="AT165" s="3"/>
      <c r="AU165" s="3"/>
      <c r="AV165" s="3" t="s">
        <v>140</v>
      </c>
      <c r="AW165" s="3" t="s">
        <v>674</v>
      </c>
      <c r="AX165" s="5">
        <v>13751</v>
      </c>
      <c r="AY165" s="4">
        <v>45393</v>
      </c>
      <c r="AZ165" s="5">
        <v>13751</v>
      </c>
      <c r="BA165" s="4">
        <v>45393</v>
      </c>
      <c r="BB165" s="3"/>
      <c r="BC165" s="3"/>
      <c r="BD165" s="3"/>
      <c r="BE165" s="3"/>
      <c r="BF165" s="3"/>
      <c r="BG165" s="3"/>
      <c r="BH165" s="3"/>
      <c r="BI165" s="3"/>
      <c r="BJ165" s="3"/>
      <c r="BK165" s="3"/>
      <c r="BL165" s="3"/>
      <c r="BM165" s="3"/>
    </row>
    <row r="166" spans="1:65" s="2" customFormat="1" ht="63.75" x14ac:dyDescent="0.25">
      <c r="A166" s="8">
        <v>125</v>
      </c>
      <c r="B166" s="49" t="s">
        <v>675</v>
      </c>
      <c r="C166" s="3"/>
      <c r="D166" s="18" t="s">
        <v>214</v>
      </c>
      <c r="E166" s="3"/>
      <c r="F166" s="62" t="s">
        <v>901</v>
      </c>
      <c r="G166" s="5">
        <v>13751</v>
      </c>
      <c r="H166" s="3"/>
      <c r="I166" s="4"/>
      <c r="J166" s="4"/>
      <c r="K166" s="8" t="s">
        <v>905</v>
      </c>
      <c r="L166" s="112" t="s">
        <v>894</v>
      </c>
      <c r="M166" s="8" t="s">
        <v>902</v>
      </c>
      <c r="N166" s="9">
        <v>45428</v>
      </c>
      <c r="O166" s="140">
        <v>3333.33</v>
      </c>
      <c r="P166" s="51">
        <v>13789</v>
      </c>
      <c r="Q166" s="9">
        <v>45428</v>
      </c>
      <c r="R166" s="9">
        <f t="shared" si="23"/>
        <v>45473</v>
      </c>
      <c r="S166" s="51">
        <v>1500</v>
      </c>
      <c r="T166" s="3"/>
      <c r="U166" s="21"/>
      <c r="V166" s="21"/>
      <c r="W166" s="8" t="s">
        <v>141</v>
      </c>
      <c r="X166" s="8"/>
      <c r="Y166" s="22"/>
      <c r="Z166" s="22"/>
      <c r="AA166" s="22"/>
      <c r="AB166" s="110"/>
      <c r="AC166" s="22"/>
      <c r="AD166" s="22"/>
      <c r="AE166" s="22"/>
      <c r="AF166" s="22"/>
      <c r="AG166" s="21"/>
      <c r="AH166" s="21"/>
      <c r="AI166" s="3"/>
      <c r="AJ166" s="3"/>
      <c r="AK166" s="134"/>
      <c r="AL166" s="120">
        <f t="shared" si="18"/>
        <v>3333.33</v>
      </c>
      <c r="AM166" s="11"/>
      <c r="AN166" s="50">
        <v>3333.33</v>
      </c>
      <c r="AO166" s="50">
        <f t="shared" si="19"/>
        <v>3333.33</v>
      </c>
      <c r="AP166" s="3"/>
      <c r="AQ166" s="3"/>
      <c r="AR166" s="3"/>
      <c r="AS166" s="3"/>
      <c r="AT166" s="3"/>
      <c r="AU166" s="3"/>
      <c r="AV166" s="3" t="s">
        <v>140</v>
      </c>
      <c r="AW166" s="3" t="s">
        <v>1037</v>
      </c>
      <c r="AX166" s="5">
        <v>13752</v>
      </c>
      <c r="AY166" s="4">
        <v>45394</v>
      </c>
      <c r="AZ166" s="5">
        <v>13752</v>
      </c>
      <c r="BA166" s="4">
        <v>45394</v>
      </c>
      <c r="BB166" s="3"/>
      <c r="BC166" s="3"/>
      <c r="BD166" s="3"/>
      <c r="BE166" s="3"/>
      <c r="BF166" s="3"/>
      <c r="BG166" s="3"/>
      <c r="BH166" s="3"/>
      <c r="BI166" s="3"/>
      <c r="BJ166" s="3"/>
      <c r="BK166" s="3"/>
      <c r="BL166" s="3"/>
      <c r="BM166" s="3"/>
    </row>
    <row r="167" spans="1:65" s="2" customFormat="1" ht="63.75" x14ac:dyDescent="0.25">
      <c r="A167" s="8">
        <v>126</v>
      </c>
      <c r="B167" s="49" t="s">
        <v>675</v>
      </c>
      <c r="C167" s="3"/>
      <c r="D167" s="18" t="s">
        <v>214</v>
      </c>
      <c r="E167" s="3"/>
      <c r="F167" s="19" t="s">
        <v>903</v>
      </c>
      <c r="G167" s="5">
        <v>13751</v>
      </c>
      <c r="H167" s="3"/>
      <c r="I167" s="4"/>
      <c r="J167" s="4"/>
      <c r="K167" s="8" t="s">
        <v>906</v>
      </c>
      <c r="L167" s="112" t="s">
        <v>895</v>
      </c>
      <c r="M167" s="8" t="s">
        <v>904</v>
      </c>
      <c r="N167" s="9">
        <v>45428</v>
      </c>
      <c r="O167" s="140">
        <v>3333.33</v>
      </c>
      <c r="P167" s="51">
        <v>13789</v>
      </c>
      <c r="Q167" s="9">
        <v>45428</v>
      </c>
      <c r="R167" s="9">
        <f t="shared" si="23"/>
        <v>45473</v>
      </c>
      <c r="S167" s="51">
        <v>1500</v>
      </c>
      <c r="T167" s="3"/>
      <c r="U167" s="21"/>
      <c r="V167" s="21"/>
      <c r="W167" s="8" t="s">
        <v>141</v>
      </c>
      <c r="X167" s="8"/>
      <c r="Y167" s="22"/>
      <c r="Z167" s="22"/>
      <c r="AA167" s="22"/>
      <c r="AB167" s="110"/>
      <c r="AC167" s="22"/>
      <c r="AD167" s="22"/>
      <c r="AE167" s="22"/>
      <c r="AF167" s="22"/>
      <c r="AG167" s="21"/>
      <c r="AH167" s="21"/>
      <c r="AI167" s="3"/>
      <c r="AJ167" s="3"/>
      <c r="AK167" s="134"/>
      <c r="AL167" s="120">
        <f t="shared" si="18"/>
        <v>3333.33</v>
      </c>
      <c r="AM167" s="11"/>
      <c r="AN167" s="50">
        <v>3333.33</v>
      </c>
      <c r="AO167" s="50">
        <f t="shared" si="19"/>
        <v>3333.33</v>
      </c>
      <c r="AP167" s="3"/>
      <c r="AQ167" s="3"/>
      <c r="AR167" s="3"/>
      <c r="AS167" s="3"/>
      <c r="AT167" s="3"/>
      <c r="AU167" s="3"/>
      <c r="AV167" s="3" t="s">
        <v>140</v>
      </c>
      <c r="AW167" s="3" t="s">
        <v>1038</v>
      </c>
      <c r="AX167" s="5">
        <v>13753</v>
      </c>
      <c r="AY167" s="4">
        <v>45395</v>
      </c>
      <c r="AZ167" s="5">
        <v>13753</v>
      </c>
      <c r="BA167" s="4">
        <v>45395</v>
      </c>
      <c r="BB167" s="3"/>
      <c r="BC167" s="3"/>
      <c r="BD167" s="3"/>
      <c r="BE167" s="3"/>
      <c r="BF167" s="3"/>
      <c r="BG167" s="3"/>
      <c r="BH167" s="3"/>
      <c r="BI167" s="3"/>
      <c r="BJ167" s="3"/>
      <c r="BK167" s="3"/>
      <c r="BL167" s="3"/>
      <c r="BM167" s="3"/>
    </row>
    <row r="168" spans="1:65" s="2" customFormat="1" ht="63.75" x14ac:dyDescent="0.25">
      <c r="A168" s="8">
        <v>127</v>
      </c>
      <c r="B168" s="49" t="s">
        <v>675</v>
      </c>
      <c r="C168" s="3"/>
      <c r="D168" s="18" t="s">
        <v>214</v>
      </c>
      <c r="E168" s="3"/>
      <c r="F168" s="19" t="s">
        <v>909</v>
      </c>
      <c r="G168" s="5">
        <v>13751</v>
      </c>
      <c r="H168" s="3"/>
      <c r="I168" s="4"/>
      <c r="J168" s="4"/>
      <c r="K168" s="8" t="s">
        <v>907</v>
      </c>
      <c r="L168" s="112" t="s">
        <v>896</v>
      </c>
      <c r="M168" s="8" t="s">
        <v>908</v>
      </c>
      <c r="N168" s="9">
        <v>45428</v>
      </c>
      <c r="O168" s="140">
        <v>3333.33</v>
      </c>
      <c r="P168" s="51">
        <v>13789</v>
      </c>
      <c r="Q168" s="9">
        <v>45428</v>
      </c>
      <c r="R168" s="9">
        <f t="shared" si="23"/>
        <v>45473</v>
      </c>
      <c r="S168" s="51">
        <v>1500</v>
      </c>
      <c r="T168" s="3"/>
      <c r="U168" s="21"/>
      <c r="V168" s="21"/>
      <c r="W168" s="8" t="s">
        <v>141</v>
      </c>
      <c r="X168" s="8"/>
      <c r="Y168" s="22"/>
      <c r="Z168" s="22"/>
      <c r="AA168" s="22"/>
      <c r="AB168" s="110"/>
      <c r="AC168" s="22"/>
      <c r="AD168" s="22"/>
      <c r="AE168" s="22"/>
      <c r="AF168" s="22"/>
      <c r="AG168" s="21"/>
      <c r="AH168" s="21"/>
      <c r="AI168" s="3"/>
      <c r="AJ168" s="3"/>
      <c r="AK168" s="134"/>
      <c r="AL168" s="120">
        <f t="shared" si="18"/>
        <v>3333.33</v>
      </c>
      <c r="AM168" s="11"/>
      <c r="AN168" s="50">
        <v>3333.33</v>
      </c>
      <c r="AO168" s="50">
        <f t="shared" si="19"/>
        <v>3333.33</v>
      </c>
      <c r="AP168" s="3"/>
      <c r="AQ168" s="3"/>
      <c r="AR168" s="3"/>
      <c r="AS168" s="3"/>
      <c r="AT168" s="3"/>
      <c r="AU168" s="3"/>
      <c r="AV168" s="3" t="s">
        <v>140</v>
      </c>
      <c r="AW168" s="3" t="s">
        <v>1039</v>
      </c>
      <c r="AX168" s="5">
        <v>13754</v>
      </c>
      <c r="AY168" s="4">
        <v>45396</v>
      </c>
      <c r="AZ168" s="5">
        <v>13754</v>
      </c>
      <c r="BA168" s="4">
        <v>45396</v>
      </c>
      <c r="BB168" s="3"/>
      <c r="BC168" s="3"/>
      <c r="BD168" s="3"/>
      <c r="BE168" s="3"/>
      <c r="BF168" s="3"/>
      <c r="BG168" s="3"/>
      <c r="BH168" s="3"/>
      <c r="BI168" s="3"/>
      <c r="BJ168" s="3"/>
      <c r="BK168" s="3"/>
      <c r="BL168" s="3"/>
      <c r="BM168" s="3"/>
    </row>
    <row r="169" spans="1:65" s="2" customFormat="1" ht="63.75" x14ac:dyDescent="0.25">
      <c r="A169" s="8">
        <v>128</v>
      </c>
      <c r="B169" s="49" t="s">
        <v>675</v>
      </c>
      <c r="C169" s="3"/>
      <c r="D169" s="18" t="s">
        <v>214</v>
      </c>
      <c r="E169" s="3"/>
      <c r="F169" s="19" t="s">
        <v>910</v>
      </c>
      <c r="G169" s="5">
        <v>13751</v>
      </c>
      <c r="H169" s="3"/>
      <c r="I169" s="4"/>
      <c r="J169" s="4"/>
      <c r="K169" s="8" t="s">
        <v>912</v>
      </c>
      <c r="L169" s="112" t="s">
        <v>897</v>
      </c>
      <c r="M169" s="8" t="s">
        <v>911</v>
      </c>
      <c r="N169" s="9">
        <v>45428</v>
      </c>
      <c r="O169" s="140">
        <v>3333.33</v>
      </c>
      <c r="P169" s="51">
        <v>13789</v>
      </c>
      <c r="Q169" s="9">
        <v>45428</v>
      </c>
      <c r="R169" s="9">
        <f t="shared" si="23"/>
        <v>45473</v>
      </c>
      <c r="S169" s="51">
        <v>1500</v>
      </c>
      <c r="T169" s="3"/>
      <c r="U169" s="21"/>
      <c r="V169" s="21"/>
      <c r="W169" s="8" t="s">
        <v>141</v>
      </c>
      <c r="X169" s="8"/>
      <c r="Y169" s="22"/>
      <c r="Z169" s="22"/>
      <c r="AA169" s="22"/>
      <c r="AB169" s="110"/>
      <c r="AC169" s="22"/>
      <c r="AD169" s="22"/>
      <c r="AE169" s="22"/>
      <c r="AF169" s="22"/>
      <c r="AG169" s="21"/>
      <c r="AH169" s="21"/>
      <c r="AI169" s="3"/>
      <c r="AJ169" s="3"/>
      <c r="AK169" s="134"/>
      <c r="AL169" s="120">
        <f t="shared" si="18"/>
        <v>3333.33</v>
      </c>
      <c r="AM169" s="11"/>
      <c r="AN169" s="50">
        <v>3333.33</v>
      </c>
      <c r="AO169" s="50">
        <f t="shared" si="19"/>
        <v>3333.33</v>
      </c>
      <c r="AP169" s="3"/>
      <c r="AQ169" s="3"/>
      <c r="AR169" s="3"/>
      <c r="AS169" s="3"/>
      <c r="AT169" s="3"/>
      <c r="AU169" s="3"/>
      <c r="AV169" s="3" t="s">
        <v>140</v>
      </c>
      <c r="AW169" s="3" t="s">
        <v>1040</v>
      </c>
      <c r="AX169" s="5">
        <v>13755</v>
      </c>
      <c r="AY169" s="4">
        <v>45397</v>
      </c>
      <c r="AZ169" s="5">
        <v>13755</v>
      </c>
      <c r="BA169" s="4">
        <v>45397</v>
      </c>
      <c r="BB169" s="3"/>
      <c r="BC169" s="3"/>
      <c r="BD169" s="3"/>
      <c r="BE169" s="3"/>
      <c r="BF169" s="3"/>
      <c r="BG169" s="3"/>
      <c r="BH169" s="3"/>
      <c r="BI169" s="3"/>
      <c r="BJ169" s="3"/>
      <c r="BK169" s="3"/>
      <c r="BL169" s="3"/>
      <c r="BM169" s="3"/>
    </row>
    <row r="170" spans="1:65" s="2" customFormat="1" ht="63.75" x14ac:dyDescent="0.25">
      <c r="A170" s="8">
        <v>129</v>
      </c>
      <c r="B170" s="49" t="s">
        <v>675</v>
      </c>
      <c r="C170" s="3"/>
      <c r="D170" s="18" t="s">
        <v>214</v>
      </c>
      <c r="E170" s="3"/>
      <c r="F170" s="19" t="s">
        <v>914</v>
      </c>
      <c r="G170" s="5">
        <v>13751</v>
      </c>
      <c r="H170" s="3"/>
      <c r="I170" s="4"/>
      <c r="J170" s="4"/>
      <c r="K170" s="8" t="s">
        <v>913</v>
      </c>
      <c r="L170" s="112" t="s">
        <v>898</v>
      </c>
      <c r="M170" s="8" t="s">
        <v>915</v>
      </c>
      <c r="N170" s="9">
        <v>45428</v>
      </c>
      <c r="O170" s="140">
        <v>3333.33</v>
      </c>
      <c r="P170" s="51">
        <v>13789</v>
      </c>
      <c r="Q170" s="9">
        <v>45428</v>
      </c>
      <c r="R170" s="9">
        <f t="shared" si="23"/>
        <v>45473</v>
      </c>
      <c r="S170" s="51">
        <v>1500</v>
      </c>
      <c r="T170" s="3"/>
      <c r="U170" s="21"/>
      <c r="V170" s="21"/>
      <c r="W170" s="8" t="s">
        <v>141</v>
      </c>
      <c r="X170" s="8"/>
      <c r="Y170" s="22"/>
      <c r="Z170" s="22"/>
      <c r="AA170" s="22"/>
      <c r="AB170" s="110"/>
      <c r="AC170" s="22"/>
      <c r="AD170" s="22"/>
      <c r="AE170" s="22"/>
      <c r="AF170" s="22"/>
      <c r="AG170" s="21"/>
      <c r="AH170" s="21"/>
      <c r="AI170" s="3"/>
      <c r="AJ170" s="3"/>
      <c r="AK170" s="134"/>
      <c r="AL170" s="120">
        <f t="shared" si="18"/>
        <v>3333.33</v>
      </c>
      <c r="AM170" s="11"/>
      <c r="AN170" s="50">
        <v>3333.33</v>
      </c>
      <c r="AO170" s="50">
        <f t="shared" si="19"/>
        <v>3333.33</v>
      </c>
      <c r="AP170" s="3"/>
      <c r="AQ170" s="3"/>
      <c r="AR170" s="3"/>
      <c r="AS170" s="3"/>
      <c r="AT170" s="3"/>
      <c r="AU170" s="3"/>
      <c r="AV170" s="3" t="s">
        <v>140</v>
      </c>
      <c r="AW170" s="3" t="s">
        <v>1041</v>
      </c>
      <c r="AX170" s="5">
        <v>13756</v>
      </c>
      <c r="AY170" s="4">
        <v>45398</v>
      </c>
      <c r="AZ170" s="5">
        <v>13756</v>
      </c>
      <c r="BA170" s="4">
        <v>45398</v>
      </c>
      <c r="BB170" s="3"/>
      <c r="BC170" s="3"/>
      <c r="BD170" s="3"/>
      <c r="BE170" s="3"/>
      <c r="BF170" s="3"/>
      <c r="BG170" s="3"/>
      <c r="BH170" s="3"/>
      <c r="BI170" s="3"/>
      <c r="BJ170" s="3"/>
      <c r="BK170" s="3"/>
      <c r="BL170" s="3"/>
      <c r="BM170" s="3"/>
    </row>
    <row r="171" spans="1:65" s="2" customFormat="1" ht="63.75" x14ac:dyDescent="0.25">
      <c r="A171" s="8">
        <v>130</v>
      </c>
      <c r="B171" s="49" t="s">
        <v>675</v>
      </c>
      <c r="C171" s="3"/>
      <c r="D171" s="18" t="s">
        <v>214</v>
      </c>
      <c r="E171" s="3"/>
      <c r="F171" s="19" t="s">
        <v>795</v>
      </c>
      <c r="G171" s="5">
        <v>13751</v>
      </c>
      <c r="H171" s="3"/>
      <c r="I171" s="4"/>
      <c r="J171" s="4"/>
      <c r="K171" s="8" t="s">
        <v>810</v>
      </c>
      <c r="L171" s="112" t="s">
        <v>774</v>
      </c>
      <c r="M171" s="8" t="s">
        <v>783</v>
      </c>
      <c r="N171" s="9">
        <v>45428</v>
      </c>
      <c r="O171" s="140">
        <v>2000</v>
      </c>
      <c r="P171" s="51">
        <v>13787</v>
      </c>
      <c r="Q171" s="9">
        <v>45428</v>
      </c>
      <c r="R171" s="9">
        <f>N171+45</f>
        <v>45473</v>
      </c>
      <c r="S171" s="51">
        <v>1500</v>
      </c>
      <c r="T171" s="3"/>
      <c r="U171" s="21"/>
      <c r="V171" s="21"/>
      <c r="W171" s="8" t="s">
        <v>141</v>
      </c>
      <c r="X171" s="8" t="s">
        <v>139</v>
      </c>
      <c r="Y171" s="22"/>
      <c r="Z171" s="22"/>
      <c r="AA171" s="22"/>
      <c r="AB171" s="110"/>
      <c r="AC171" s="22"/>
      <c r="AD171" s="22"/>
      <c r="AE171" s="22"/>
      <c r="AF171" s="22"/>
      <c r="AG171" s="21"/>
      <c r="AH171" s="21"/>
      <c r="AI171" s="3"/>
      <c r="AJ171" s="3"/>
      <c r="AK171" s="134"/>
      <c r="AL171" s="120">
        <f t="shared" si="18"/>
        <v>2000</v>
      </c>
      <c r="AM171" s="11"/>
      <c r="AN171" s="50">
        <v>2000</v>
      </c>
      <c r="AO171" s="50">
        <f t="shared" si="19"/>
        <v>2000</v>
      </c>
      <c r="AP171" s="3"/>
      <c r="AQ171" s="3"/>
      <c r="AR171" s="3"/>
      <c r="AS171" s="3"/>
      <c r="AT171" s="3"/>
      <c r="AU171" s="3"/>
      <c r="AV171" s="3" t="s">
        <v>140</v>
      </c>
      <c r="AW171" s="3" t="s">
        <v>674</v>
      </c>
      <c r="AX171" s="5">
        <v>13751</v>
      </c>
      <c r="AY171" s="4">
        <v>45393</v>
      </c>
      <c r="AZ171" s="5">
        <v>13751</v>
      </c>
      <c r="BA171" s="4">
        <v>45393</v>
      </c>
      <c r="BB171" s="3"/>
      <c r="BC171" s="3"/>
      <c r="BD171" s="3"/>
      <c r="BE171" s="3"/>
      <c r="BF171" s="3"/>
      <c r="BG171" s="3"/>
      <c r="BH171" s="3"/>
      <c r="BI171" s="3"/>
      <c r="BJ171" s="3"/>
      <c r="BK171" s="3"/>
      <c r="BL171" s="3"/>
      <c r="BM171" s="3"/>
    </row>
    <row r="172" spans="1:65" s="2" customFormat="1" ht="63.75" x14ac:dyDescent="0.25">
      <c r="A172" s="8">
        <v>131</v>
      </c>
      <c r="B172" s="49" t="s">
        <v>675</v>
      </c>
      <c r="C172" s="3"/>
      <c r="D172" s="18" t="s">
        <v>214</v>
      </c>
      <c r="E172" s="3"/>
      <c r="F172" s="19" t="s">
        <v>799</v>
      </c>
      <c r="G172" s="5">
        <v>13751</v>
      </c>
      <c r="H172" s="3"/>
      <c r="I172" s="4"/>
      <c r="J172" s="4"/>
      <c r="K172" s="8" t="s">
        <v>814</v>
      </c>
      <c r="L172" s="112" t="s">
        <v>776</v>
      </c>
      <c r="M172" s="8" t="s">
        <v>779</v>
      </c>
      <c r="N172" s="9">
        <v>45429</v>
      </c>
      <c r="O172" s="140">
        <v>1500</v>
      </c>
      <c r="P172" s="51">
        <v>13787</v>
      </c>
      <c r="Q172" s="9">
        <v>45429</v>
      </c>
      <c r="R172" s="9">
        <f>N172+45</f>
        <v>45474</v>
      </c>
      <c r="S172" s="51">
        <v>1500</v>
      </c>
      <c r="T172" s="3"/>
      <c r="U172" s="21"/>
      <c r="V172" s="21"/>
      <c r="W172" s="8" t="s">
        <v>141</v>
      </c>
      <c r="X172" s="8" t="s">
        <v>139</v>
      </c>
      <c r="Y172" s="22"/>
      <c r="Z172" s="22"/>
      <c r="AA172" s="22"/>
      <c r="AB172" s="110"/>
      <c r="AC172" s="22"/>
      <c r="AD172" s="22"/>
      <c r="AE172" s="22"/>
      <c r="AF172" s="22"/>
      <c r="AG172" s="21"/>
      <c r="AH172" s="21"/>
      <c r="AI172" s="3"/>
      <c r="AJ172" s="3"/>
      <c r="AK172" s="134"/>
      <c r="AL172" s="120">
        <f t="shared" si="18"/>
        <v>1500</v>
      </c>
      <c r="AM172" s="11"/>
      <c r="AN172" s="50">
        <v>1500</v>
      </c>
      <c r="AO172" s="50">
        <f t="shared" si="19"/>
        <v>1500</v>
      </c>
      <c r="AP172" s="3"/>
      <c r="AQ172" s="3"/>
      <c r="AR172" s="3"/>
      <c r="AS172" s="3"/>
      <c r="AT172" s="3"/>
      <c r="AU172" s="3"/>
      <c r="AV172" s="3" t="s">
        <v>140</v>
      </c>
      <c r="AW172" s="3" t="s">
        <v>674</v>
      </c>
      <c r="AX172" s="5">
        <v>13751</v>
      </c>
      <c r="AY172" s="4">
        <v>45393</v>
      </c>
      <c r="AZ172" s="5">
        <v>13751</v>
      </c>
      <c r="BA172" s="4">
        <v>45393</v>
      </c>
      <c r="BB172" s="3"/>
      <c r="BC172" s="3"/>
      <c r="BD172" s="3"/>
      <c r="BE172" s="3"/>
      <c r="BF172" s="3"/>
      <c r="BG172" s="3"/>
      <c r="BH172" s="3"/>
      <c r="BI172" s="3"/>
      <c r="BJ172" s="3"/>
      <c r="BK172" s="3"/>
      <c r="BL172" s="3"/>
      <c r="BM172" s="3"/>
    </row>
    <row r="173" spans="1:65" s="2" customFormat="1" ht="63.75" x14ac:dyDescent="0.25">
      <c r="A173" s="8">
        <v>132</v>
      </c>
      <c r="B173" s="49" t="s">
        <v>675</v>
      </c>
      <c r="C173" s="3"/>
      <c r="D173" s="18" t="s">
        <v>214</v>
      </c>
      <c r="E173" s="3"/>
      <c r="F173" s="19" t="s">
        <v>762</v>
      </c>
      <c r="G173" s="5">
        <v>13751</v>
      </c>
      <c r="H173" s="3"/>
      <c r="I173" s="4"/>
      <c r="J173" s="4"/>
      <c r="K173" s="8" t="s">
        <v>801</v>
      </c>
      <c r="L173" s="112" t="s">
        <v>761</v>
      </c>
      <c r="M173" s="8" t="s">
        <v>385</v>
      </c>
      <c r="N173" s="9">
        <v>45429</v>
      </c>
      <c r="O173" s="140">
        <v>5000</v>
      </c>
      <c r="P173" s="51">
        <v>13781</v>
      </c>
      <c r="Q173" s="9">
        <v>45429</v>
      </c>
      <c r="R173" s="9">
        <f t="shared" si="21"/>
        <v>45474</v>
      </c>
      <c r="S173" s="51">
        <v>1500</v>
      </c>
      <c r="T173" s="3"/>
      <c r="U173" s="21"/>
      <c r="V173" s="21"/>
      <c r="W173" s="8" t="s">
        <v>141</v>
      </c>
      <c r="X173" s="8" t="s">
        <v>139</v>
      </c>
      <c r="Y173" s="22"/>
      <c r="Z173" s="22"/>
      <c r="AA173" s="22"/>
      <c r="AB173" s="110"/>
      <c r="AC173" s="22"/>
      <c r="AD173" s="22"/>
      <c r="AE173" s="22"/>
      <c r="AF173" s="22"/>
      <c r="AG173" s="21"/>
      <c r="AH173" s="21"/>
      <c r="AI173" s="3"/>
      <c r="AJ173" s="3"/>
      <c r="AK173" s="134"/>
      <c r="AL173" s="120">
        <f t="shared" si="18"/>
        <v>5000</v>
      </c>
      <c r="AM173" s="11"/>
      <c r="AN173" s="50">
        <v>5000</v>
      </c>
      <c r="AO173" s="50">
        <f t="shared" si="19"/>
        <v>5000</v>
      </c>
      <c r="AP173" s="3"/>
      <c r="AQ173" s="3"/>
      <c r="AR173" s="3"/>
      <c r="AS173" s="3"/>
      <c r="AT173" s="3"/>
      <c r="AU173" s="3"/>
      <c r="AV173" s="3" t="s">
        <v>140</v>
      </c>
      <c r="AW173" s="3" t="s">
        <v>674</v>
      </c>
      <c r="AX173" s="5">
        <v>13751</v>
      </c>
      <c r="AY173" s="4">
        <v>45393</v>
      </c>
      <c r="AZ173" s="5">
        <v>13751</v>
      </c>
      <c r="BA173" s="4">
        <v>45393</v>
      </c>
      <c r="BB173" s="3"/>
      <c r="BC173" s="3"/>
      <c r="BD173" s="3"/>
      <c r="BE173" s="3"/>
      <c r="BF173" s="3"/>
      <c r="BG173" s="3"/>
      <c r="BH173" s="3"/>
      <c r="BI173" s="3"/>
      <c r="BJ173" s="3"/>
      <c r="BK173" s="3"/>
      <c r="BL173" s="3"/>
      <c r="BM173" s="3"/>
    </row>
    <row r="174" spans="1:65" s="2" customFormat="1" ht="63.75" x14ac:dyDescent="0.25">
      <c r="A174" s="8">
        <v>133</v>
      </c>
      <c r="B174" s="49" t="s">
        <v>675</v>
      </c>
      <c r="C174" s="3"/>
      <c r="D174" s="18" t="s">
        <v>214</v>
      </c>
      <c r="E174" s="3"/>
      <c r="F174" s="19" t="s">
        <v>796</v>
      </c>
      <c r="G174" s="5">
        <v>13751</v>
      </c>
      <c r="H174" s="3"/>
      <c r="I174" s="4"/>
      <c r="J174" s="4"/>
      <c r="K174" s="8" t="s">
        <v>811</v>
      </c>
      <c r="L174" s="112" t="s">
        <v>775</v>
      </c>
      <c r="M174" s="8" t="s">
        <v>784</v>
      </c>
      <c r="N174" s="9">
        <v>45434</v>
      </c>
      <c r="O174" s="140">
        <v>1000</v>
      </c>
      <c r="P174" s="51">
        <v>13787</v>
      </c>
      <c r="Q174" s="9">
        <v>45434</v>
      </c>
      <c r="R174" s="9">
        <f t="shared" si="21"/>
        <v>45479</v>
      </c>
      <c r="S174" s="51">
        <v>1500</v>
      </c>
      <c r="T174" s="3"/>
      <c r="U174" s="21"/>
      <c r="V174" s="21"/>
      <c r="W174" s="8" t="s">
        <v>141</v>
      </c>
      <c r="X174" s="8" t="s">
        <v>139</v>
      </c>
      <c r="Y174" s="22"/>
      <c r="Z174" s="22"/>
      <c r="AA174" s="22"/>
      <c r="AB174" s="110"/>
      <c r="AC174" s="22"/>
      <c r="AD174" s="22"/>
      <c r="AE174" s="22"/>
      <c r="AF174" s="22"/>
      <c r="AG174" s="21"/>
      <c r="AH174" s="21"/>
      <c r="AI174" s="3"/>
      <c r="AJ174" s="3"/>
      <c r="AK174" s="134"/>
      <c r="AL174" s="120">
        <f t="shared" si="18"/>
        <v>1000</v>
      </c>
      <c r="AM174" s="11"/>
      <c r="AN174" s="50">
        <v>1000</v>
      </c>
      <c r="AO174" s="50">
        <f t="shared" si="19"/>
        <v>1000</v>
      </c>
      <c r="AP174" s="3"/>
      <c r="AQ174" s="3"/>
      <c r="AR174" s="3"/>
      <c r="AS174" s="3"/>
      <c r="AT174" s="3"/>
      <c r="AU174" s="3"/>
      <c r="AV174" s="3" t="s">
        <v>140</v>
      </c>
      <c r="AW174" s="3" t="s">
        <v>674</v>
      </c>
      <c r="AX174" s="5">
        <v>13751</v>
      </c>
      <c r="AY174" s="4">
        <v>45393</v>
      </c>
      <c r="AZ174" s="5">
        <v>13751</v>
      </c>
      <c r="BA174" s="4">
        <v>45393</v>
      </c>
      <c r="BB174" s="3"/>
      <c r="BC174" s="3"/>
      <c r="BD174" s="3"/>
      <c r="BE174" s="3"/>
      <c r="BF174" s="3"/>
      <c r="BG174" s="3"/>
      <c r="BH174" s="3"/>
      <c r="BI174" s="3"/>
      <c r="BJ174" s="3"/>
      <c r="BK174" s="3"/>
      <c r="BL174" s="3"/>
      <c r="BM174" s="3"/>
    </row>
    <row r="175" spans="1:65" s="2" customFormat="1" ht="63.75" x14ac:dyDescent="0.25">
      <c r="A175" s="8">
        <v>134</v>
      </c>
      <c r="B175" s="49" t="s">
        <v>675</v>
      </c>
      <c r="C175" s="3"/>
      <c r="D175" s="18" t="s">
        <v>214</v>
      </c>
      <c r="E175" s="3"/>
      <c r="F175" s="19" t="s">
        <v>798</v>
      </c>
      <c r="G175" s="5">
        <v>13751</v>
      </c>
      <c r="H175" s="3"/>
      <c r="I175" s="4"/>
      <c r="J175" s="4"/>
      <c r="K175" s="8" t="s">
        <v>813</v>
      </c>
      <c r="L175" s="112" t="s">
        <v>668</v>
      </c>
      <c r="M175" s="8" t="s">
        <v>672</v>
      </c>
      <c r="N175" s="9">
        <v>45404</v>
      </c>
      <c r="O175" s="140">
        <v>6000</v>
      </c>
      <c r="P175" s="51">
        <v>13788</v>
      </c>
      <c r="Q175" s="9">
        <v>45404</v>
      </c>
      <c r="R175" s="9">
        <f>N175+45</f>
        <v>45449</v>
      </c>
      <c r="S175" s="51">
        <v>1500</v>
      </c>
      <c r="T175" s="3"/>
      <c r="U175" s="21"/>
      <c r="V175" s="21"/>
      <c r="W175" s="8" t="s">
        <v>141</v>
      </c>
      <c r="X175" s="8" t="s">
        <v>139</v>
      </c>
      <c r="Y175" s="22"/>
      <c r="Z175" s="22"/>
      <c r="AA175" s="22"/>
      <c r="AB175" s="110"/>
      <c r="AC175" s="22"/>
      <c r="AD175" s="22"/>
      <c r="AE175" s="22"/>
      <c r="AF175" s="22"/>
      <c r="AG175" s="21"/>
      <c r="AH175" s="21"/>
      <c r="AI175" s="3"/>
      <c r="AJ175" s="3"/>
      <c r="AK175" s="134"/>
      <c r="AL175" s="120">
        <f t="shared" si="18"/>
        <v>6000</v>
      </c>
      <c r="AM175" s="11"/>
      <c r="AN175" s="50">
        <v>6000</v>
      </c>
      <c r="AO175" s="50">
        <f t="shared" si="19"/>
        <v>6000</v>
      </c>
      <c r="AP175" s="3"/>
      <c r="AQ175" s="3"/>
      <c r="AR175" s="3"/>
      <c r="AS175" s="3"/>
      <c r="AT175" s="3"/>
      <c r="AU175" s="3"/>
      <c r="AV175" s="3" t="s">
        <v>140</v>
      </c>
      <c r="AW175" s="3" t="s">
        <v>674</v>
      </c>
      <c r="AX175" s="5">
        <v>13751</v>
      </c>
      <c r="AY175" s="4">
        <v>45393</v>
      </c>
      <c r="AZ175" s="5">
        <v>13751</v>
      </c>
      <c r="BA175" s="4">
        <v>45393</v>
      </c>
      <c r="BB175" s="3"/>
      <c r="BC175" s="3"/>
      <c r="BD175" s="3"/>
      <c r="BE175" s="3"/>
      <c r="BF175" s="3"/>
      <c r="BG175" s="3"/>
      <c r="BH175" s="3"/>
      <c r="BI175" s="3"/>
      <c r="BJ175" s="3"/>
      <c r="BK175" s="3"/>
      <c r="BL175" s="3"/>
      <c r="BM175" s="3"/>
    </row>
    <row r="176" spans="1:65" s="2" customFormat="1" ht="63.75" x14ac:dyDescent="0.25">
      <c r="A176" s="8">
        <v>135</v>
      </c>
      <c r="B176" s="49" t="s">
        <v>675</v>
      </c>
      <c r="C176" s="3"/>
      <c r="D176" s="18" t="s">
        <v>214</v>
      </c>
      <c r="E176" s="3"/>
      <c r="F176" s="19" t="s">
        <v>833</v>
      </c>
      <c r="G176" s="5">
        <v>13751</v>
      </c>
      <c r="H176" s="3"/>
      <c r="I176" s="4"/>
      <c r="J176" s="4"/>
      <c r="K176" s="8" t="s">
        <v>832</v>
      </c>
      <c r="L176" s="117" t="s">
        <v>694</v>
      </c>
      <c r="M176" s="8" t="s">
        <v>705</v>
      </c>
      <c r="N176" s="9">
        <v>45435</v>
      </c>
      <c r="O176" s="140">
        <v>6000</v>
      </c>
      <c r="P176" s="5">
        <v>13798</v>
      </c>
      <c r="Q176" s="9">
        <v>45435</v>
      </c>
      <c r="R176" s="9">
        <f>Q176+45</f>
        <v>45480</v>
      </c>
      <c r="S176" s="51">
        <v>1500</v>
      </c>
      <c r="T176" s="3"/>
      <c r="U176" s="21"/>
      <c r="V176" s="21"/>
      <c r="W176" s="8" t="s">
        <v>141</v>
      </c>
      <c r="X176" s="8" t="s">
        <v>139</v>
      </c>
      <c r="Y176" s="22"/>
      <c r="Z176" s="22"/>
      <c r="AA176" s="22"/>
      <c r="AB176" s="110"/>
      <c r="AC176" s="22"/>
      <c r="AD176" s="22"/>
      <c r="AE176" s="22"/>
      <c r="AF176" s="22"/>
      <c r="AG176" s="21"/>
      <c r="AH176" s="21"/>
      <c r="AI176" s="3"/>
      <c r="AJ176" s="3"/>
      <c r="AK176" s="134"/>
      <c r="AL176" s="120">
        <f t="shared" si="18"/>
        <v>6000</v>
      </c>
      <c r="AM176" s="11"/>
      <c r="AN176" s="50">
        <v>6000</v>
      </c>
      <c r="AO176" s="50">
        <f t="shared" si="19"/>
        <v>6000</v>
      </c>
      <c r="AP176" s="3"/>
      <c r="AQ176" s="3"/>
      <c r="AR176" s="3"/>
      <c r="AS176" s="3"/>
      <c r="AT176" s="3"/>
      <c r="AU176" s="3"/>
      <c r="AV176" s="3" t="s">
        <v>140</v>
      </c>
      <c r="AW176" s="3" t="s">
        <v>674</v>
      </c>
      <c r="AX176" s="5">
        <v>13751</v>
      </c>
      <c r="AY176" s="4">
        <v>45393</v>
      </c>
      <c r="AZ176" s="5">
        <v>13751</v>
      </c>
      <c r="BA176" s="4">
        <v>45393</v>
      </c>
      <c r="BB176" s="3"/>
      <c r="BC176" s="3"/>
      <c r="BD176" s="3"/>
      <c r="BE176" s="3"/>
      <c r="BF176" s="3"/>
      <c r="BG176" s="3"/>
      <c r="BH176" s="3"/>
      <c r="BI176" s="3"/>
      <c r="BJ176" s="3"/>
      <c r="BK176" s="3"/>
      <c r="BL176" s="3"/>
      <c r="BM176" s="3"/>
    </row>
    <row r="177" spans="1:65" s="2" customFormat="1" ht="63.75" x14ac:dyDescent="0.25">
      <c r="A177" s="8">
        <v>136</v>
      </c>
      <c r="B177" s="49" t="s">
        <v>675</v>
      </c>
      <c r="C177" s="3"/>
      <c r="D177" s="18" t="s">
        <v>214</v>
      </c>
      <c r="E177" s="3"/>
      <c r="F177" s="19" t="s">
        <v>941</v>
      </c>
      <c r="G177" s="5">
        <v>13751</v>
      </c>
      <c r="H177" s="3"/>
      <c r="I177" s="4"/>
      <c r="J177" s="4"/>
      <c r="K177" s="8" t="s">
        <v>942</v>
      </c>
      <c r="L177" s="112" t="s">
        <v>916</v>
      </c>
      <c r="M177" s="8" t="s">
        <v>687</v>
      </c>
      <c r="N177" s="9">
        <v>45434</v>
      </c>
      <c r="O177" s="140">
        <v>3500</v>
      </c>
      <c r="P177" s="51">
        <v>13799</v>
      </c>
      <c r="Q177" s="9">
        <v>45434</v>
      </c>
      <c r="R177" s="9">
        <f>Q177+45</f>
        <v>45479</v>
      </c>
      <c r="S177" s="51">
        <v>1500</v>
      </c>
      <c r="T177" s="3"/>
      <c r="U177" s="21"/>
      <c r="V177" s="21"/>
      <c r="W177" s="8" t="s">
        <v>138</v>
      </c>
      <c r="X177" s="8"/>
      <c r="Y177" s="22"/>
      <c r="Z177" s="22"/>
      <c r="AA177" s="22"/>
      <c r="AB177" s="110"/>
      <c r="AC177" s="22"/>
      <c r="AD177" s="22"/>
      <c r="AE177" s="22"/>
      <c r="AF177" s="22"/>
      <c r="AG177" s="21"/>
      <c r="AH177" s="21"/>
      <c r="AI177" s="3"/>
      <c r="AJ177" s="3"/>
      <c r="AK177" s="134"/>
      <c r="AL177" s="120">
        <f t="shared" si="18"/>
        <v>3500</v>
      </c>
      <c r="AM177" s="11"/>
      <c r="AN177" s="50">
        <v>3500</v>
      </c>
      <c r="AO177" s="50">
        <f t="shared" si="19"/>
        <v>3500</v>
      </c>
      <c r="AP177" s="3"/>
      <c r="AQ177" s="3"/>
      <c r="AR177" s="3"/>
      <c r="AS177" s="3"/>
      <c r="AT177" s="3"/>
      <c r="AU177" s="3"/>
      <c r="AV177" s="3" t="s">
        <v>140</v>
      </c>
      <c r="AW177" s="3" t="s">
        <v>1045</v>
      </c>
      <c r="AX177" s="5">
        <v>13760</v>
      </c>
      <c r="AY177" s="4">
        <v>45402</v>
      </c>
      <c r="AZ177" s="5">
        <v>13760</v>
      </c>
      <c r="BA177" s="4">
        <v>45402</v>
      </c>
      <c r="BB177" s="3"/>
      <c r="BC177" s="3"/>
      <c r="BD177" s="3"/>
      <c r="BE177" s="3"/>
      <c r="BF177" s="3"/>
      <c r="BG177" s="3"/>
      <c r="BH177" s="3"/>
      <c r="BI177" s="3"/>
      <c r="BJ177" s="3"/>
      <c r="BK177" s="3"/>
      <c r="BL177" s="3"/>
      <c r="BM177" s="3"/>
    </row>
    <row r="178" spans="1:65" s="2" customFormat="1" ht="63.75" x14ac:dyDescent="0.25">
      <c r="A178" s="8">
        <v>137</v>
      </c>
      <c r="B178" s="49" t="s">
        <v>675</v>
      </c>
      <c r="C178" s="3"/>
      <c r="D178" s="18" t="s">
        <v>214</v>
      </c>
      <c r="E178" s="3"/>
      <c r="F178" s="19" t="s">
        <v>936</v>
      </c>
      <c r="G178" s="5">
        <v>13751</v>
      </c>
      <c r="H178" s="3"/>
      <c r="I178" s="4"/>
      <c r="J178" s="4"/>
      <c r="K178" s="8" t="s">
        <v>937</v>
      </c>
      <c r="L178" s="112" t="s">
        <v>725</v>
      </c>
      <c r="M178" s="8" t="s">
        <v>726</v>
      </c>
      <c r="N178" s="9">
        <v>45435</v>
      </c>
      <c r="O178" s="140">
        <v>2000</v>
      </c>
      <c r="P178" s="51">
        <v>13799</v>
      </c>
      <c r="Q178" s="9">
        <v>45435</v>
      </c>
      <c r="R178" s="9">
        <f>Q178+45</f>
        <v>45480</v>
      </c>
      <c r="S178" s="51">
        <v>1500</v>
      </c>
      <c r="T178" s="3"/>
      <c r="U178" s="21"/>
      <c r="V178" s="21"/>
      <c r="W178" s="8" t="s">
        <v>138</v>
      </c>
      <c r="X178" s="8"/>
      <c r="Y178" s="22"/>
      <c r="Z178" s="22"/>
      <c r="AA178" s="22"/>
      <c r="AB178" s="110"/>
      <c r="AC178" s="22"/>
      <c r="AD178" s="22"/>
      <c r="AE178" s="22"/>
      <c r="AF178" s="22"/>
      <c r="AG178" s="21"/>
      <c r="AH178" s="21"/>
      <c r="AI178" s="3"/>
      <c r="AJ178" s="3"/>
      <c r="AK178" s="134"/>
      <c r="AL178" s="120">
        <f t="shared" si="18"/>
        <v>2000</v>
      </c>
      <c r="AM178" s="11"/>
      <c r="AN178" s="50">
        <v>2000</v>
      </c>
      <c r="AO178" s="50">
        <f t="shared" si="19"/>
        <v>2000</v>
      </c>
      <c r="AP178" s="3"/>
      <c r="AQ178" s="3"/>
      <c r="AR178" s="3"/>
      <c r="AS178" s="3"/>
      <c r="AT178" s="3"/>
      <c r="AU178" s="3"/>
      <c r="AV178" s="3" t="s">
        <v>140</v>
      </c>
      <c r="AW178" s="3" t="s">
        <v>1043</v>
      </c>
      <c r="AX178" s="5">
        <v>13758</v>
      </c>
      <c r="AY178" s="4">
        <v>45400</v>
      </c>
      <c r="AZ178" s="5">
        <v>13758</v>
      </c>
      <c r="BA178" s="4">
        <v>45400</v>
      </c>
      <c r="BB178" s="3"/>
      <c r="BC178" s="3"/>
      <c r="BD178" s="3"/>
      <c r="BE178" s="3"/>
      <c r="BF178" s="3"/>
      <c r="BG178" s="3"/>
      <c r="BH178" s="3"/>
      <c r="BI178" s="3"/>
      <c r="BJ178" s="3"/>
      <c r="BK178" s="3"/>
      <c r="BL178" s="3"/>
      <c r="BM178" s="3"/>
    </row>
    <row r="179" spans="1:65" s="2" customFormat="1" ht="63.75" x14ac:dyDescent="0.25">
      <c r="A179" s="8">
        <v>138</v>
      </c>
      <c r="B179" s="49" t="s">
        <v>675</v>
      </c>
      <c r="C179" s="3"/>
      <c r="D179" s="18" t="s">
        <v>214</v>
      </c>
      <c r="E179" s="3"/>
      <c r="F179" s="19" t="s">
        <v>980</v>
      </c>
      <c r="G179" s="5">
        <v>13751</v>
      </c>
      <c r="H179" s="3"/>
      <c r="I179" s="4"/>
      <c r="J179" s="4"/>
      <c r="K179" s="8" t="s">
        <v>981</v>
      </c>
      <c r="L179" s="112" t="s">
        <v>923</v>
      </c>
      <c r="M179" s="8" t="s">
        <v>924</v>
      </c>
      <c r="N179" s="9">
        <v>45435</v>
      </c>
      <c r="O179" s="140">
        <v>6000</v>
      </c>
      <c r="P179" s="51">
        <v>13800</v>
      </c>
      <c r="Q179" s="9">
        <v>45435</v>
      </c>
      <c r="R179" s="9">
        <f>Q179+45</f>
        <v>45480</v>
      </c>
      <c r="S179" s="51">
        <v>1500</v>
      </c>
      <c r="T179" s="3"/>
      <c r="U179" s="21"/>
      <c r="V179" s="21"/>
      <c r="W179" s="8" t="s">
        <v>141</v>
      </c>
      <c r="X179" s="8"/>
      <c r="Y179" s="22"/>
      <c r="Z179" s="22"/>
      <c r="AA179" s="22"/>
      <c r="AB179" s="110"/>
      <c r="AC179" s="22"/>
      <c r="AD179" s="22"/>
      <c r="AE179" s="22"/>
      <c r="AF179" s="22"/>
      <c r="AG179" s="21"/>
      <c r="AH179" s="21"/>
      <c r="AI179" s="3"/>
      <c r="AJ179" s="3"/>
      <c r="AK179" s="134"/>
      <c r="AL179" s="120">
        <f t="shared" si="18"/>
        <v>6000</v>
      </c>
      <c r="AM179" s="11"/>
      <c r="AN179" s="50">
        <v>6000</v>
      </c>
      <c r="AO179" s="50">
        <f t="shared" si="19"/>
        <v>6000</v>
      </c>
      <c r="AP179" s="3"/>
      <c r="AQ179" s="3"/>
      <c r="AR179" s="3"/>
      <c r="AS179" s="3"/>
      <c r="AT179" s="3"/>
      <c r="AU179" s="3"/>
      <c r="AV179" s="3" t="s">
        <v>140</v>
      </c>
      <c r="AW179" s="3" t="s">
        <v>1062</v>
      </c>
      <c r="AX179" s="5">
        <v>13781</v>
      </c>
      <c r="AY179" s="4">
        <v>45423</v>
      </c>
      <c r="AZ179" s="5">
        <v>13781</v>
      </c>
      <c r="BA179" s="4">
        <v>45423</v>
      </c>
      <c r="BB179" s="3"/>
      <c r="BC179" s="3"/>
      <c r="BD179" s="3"/>
      <c r="BE179" s="3"/>
      <c r="BF179" s="3"/>
      <c r="BG179" s="3"/>
      <c r="BH179" s="3"/>
      <c r="BI179" s="3"/>
      <c r="BJ179" s="3"/>
      <c r="BK179" s="3"/>
      <c r="BL179" s="3"/>
      <c r="BM179" s="3"/>
    </row>
    <row r="180" spans="1:65" s="2" customFormat="1" ht="63.75" x14ac:dyDescent="0.25">
      <c r="A180" s="8">
        <v>139</v>
      </c>
      <c r="B180" s="49" t="s">
        <v>675</v>
      </c>
      <c r="C180" s="3"/>
      <c r="D180" s="18" t="s">
        <v>214</v>
      </c>
      <c r="E180" s="3"/>
      <c r="F180" s="19" t="s">
        <v>1013</v>
      </c>
      <c r="G180" s="5">
        <v>13751</v>
      </c>
      <c r="H180" s="3"/>
      <c r="I180" s="4"/>
      <c r="J180" s="4"/>
      <c r="K180" s="8" t="s">
        <v>1014</v>
      </c>
      <c r="L180" s="112" t="s">
        <v>574</v>
      </c>
      <c r="M180" s="8" t="s">
        <v>575</v>
      </c>
      <c r="N180" s="9">
        <v>45435</v>
      </c>
      <c r="O180" s="140">
        <v>2000</v>
      </c>
      <c r="P180" s="51">
        <v>13802</v>
      </c>
      <c r="Q180" s="9">
        <v>45435</v>
      </c>
      <c r="R180" s="9">
        <f>Q180+45</f>
        <v>45480</v>
      </c>
      <c r="S180" s="51">
        <v>1500</v>
      </c>
      <c r="T180" s="3"/>
      <c r="U180" s="21"/>
      <c r="V180" s="21"/>
      <c r="W180" s="8" t="s">
        <v>141</v>
      </c>
      <c r="X180" s="8"/>
      <c r="Y180" s="22"/>
      <c r="Z180" s="22"/>
      <c r="AA180" s="22"/>
      <c r="AB180" s="110"/>
      <c r="AC180" s="22"/>
      <c r="AD180" s="22"/>
      <c r="AE180" s="22"/>
      <c r="AF180" s="22"/>
      <c r="AG180" s="21"/>
      <c r="AH180" s="21"/>
      <c r="AI180" s="3"/>
      <c r="AJ180" s="3"/>
      <c r="AK180" s="134"/>
      <c r="AL180" s="120">
        <f t="shared" si="18"/>
        <v>2000</v>
      </c>
      <c r="AM180" s="11"/>
      <c r="AN180" s="50">
        <v>2000</v>
      </c>
      <c r="AO180" s="50">
        <f t="shared" si="19"/>
        <v>2000</v>
      </c>
      <c r="AP180" s="3"/>
      <c r="AQ180" s="3"/>
      <c r="AR180" s="3"/>
      <c r="AS180" s="3"/>
      <c r="AT180" s="3"/>
      <c r="AU180" s="3"/>
      <c r="AV180" s="3" t="s">
        <v>140</v>
      </c>
      <c r="AW180" s="3" t="s">
        <v>1076</v>
      </c>
      <c r="AX180" s="5">
        <v>13795</v>
      </c>
      <c r="AY180" s="4">
        <v>45437</v>
      </c>
      <c r="AZ180" s="5">
        <v>13795</v>
      </c>
      <c r="BA180" s="4">
        <v>45437</v>
      </c>
      <c r="BB180" s="3"/>
      <c r="BC180" s="3"/>
      <c r="BD180" s="3"/>
      <c r="BE180" s="3"/>
      <c r="BF180" s="3"/>
      <c r="BG180" s="3"/>
      <c r="BH180" s="3"/>
      <c r="BI180" s="3"/>
      <c r="BJ180" s="3"/>
      <c r="BK180" s="3"/>
      <c r="BL180" s="3"/>
      <c r="BM180" s="3"/>
    </row>
    <row r="181" spans="1:65" s="2" customFormat="1" ht="51" x14ac:dyDescent="0.25">
      <c r="A181" s="8">
        <v>140</v>
      </c>
      <c r="B181" s="49" t="s">
        <v>1104</v>
      </c>
      <c r="C181" s="3"/>
      <c r="D181" s="18" t="s">
        <v>1105</v>
      </c>
      <c r="E181" s="3"/>
      <c r="F181" s="19" t="s">
        <v>1108</v>
      </c>
      <c r="G181" s="5">
        <v>13530</v>
      </c>
      <c r="H181" s="3"/>
      <c r="I181" s="4"/>
      <c r="J181" s="4"/>
      <c r="K181" s="8" t="s">
        <v>1122</v>
      </c>
      <c r="L181" s="112" t="s">
        <v>1123</v>
      </c>
      <c r="M181" s="8" t="s">
        <v>1124</v>
      </c>
      <c r="N181" s="9">
        <v>45439</v>
      </c>
      <c r="O181" s="140">
        <v>5000</v>
      </c>
      <c r="P181" s="51">
        <v>13787</v>
      </c>
      <c r="Q181" s="9">
        <v>45439</v>
      </c>
      <c r="R181" s="9">
        <v>45657</v>
      </c>
      <c r="S181" s="51">
        <v>1700</v>
      </c>
      <c r="T181" s="3" t="s">
        <v>656</v>
      </c>
      <c r="U181" s="21"/>
      <c r="V181" s="21"/>
      <c r="W181" s="8" t="s">
        <v>138</v>
      </c>
      <c r="X181" s="8"/>
      <c r="Y181" s="22"/>
      <c r="Z181" s="22"/>
      <c r="AA181" s="22"/>
      <c r="AB181" s="110"/>
      <c r="AC181" s="22"/>
      <c r="AD181" s="22"/>
      <c r="AE181" s="22"/>
      <c r="AF181" s="22"/>
      <c r="AG181" s="21"/>
      <c r="AH181" s="21"/>
      <c r="AI181" s="3"/>
      <c r="AJ181" s="3"/>
      <c r="AK181" s="134"/>
      <c r="AL181" s="120">
        <f t="shared" si="18"/>
        <v>5000</v>
      </c>
      <c r="AM181" s="11"/>
      <c r="AN181" s="50"/>
      <c r="AO181" s="50">
        <f t="shared" si="19"/>
        <v>0</v>
      </c>
      <c r="AP181" s="3"/>
      <c r="AQ181" s="3"/>
      <c r="AR181" s="3"/>
      <c r="AS181" s="3"/>
      <c r="AT181" s="3"/>
      <c r="AU181" s="3"/>
      <c r="AV181" s="3" t="s">
        <v>1106</v>
      </c>
      <c r="AW181" s="3" t="s">
        <v>1107</v>
      </c>
      <c r="AX181" s="5">
        <v>13530</v>
      </c>
      <c r="AY181" s="4">
        <v>45056</v>
      </c>
      <c r="AZ181" s="5">
        <v>13530</v>
      </c>
      <c r="BA181" s="4">
        <v>45056</v>
      </c>
      <c r="BB181" s="3"/>
      <c r="BC181" s="3"/>
      <c r="BD181" s="3"/>
      <c r="BE181" s="3"/>
      <c r="BF181" s="3"/>
      <c r="BG181" s="3"/>
      <c r="BH181" s="3"/>
      <c r="BI181" s="3"/>
      <c r="BJ181" s="3"/>
      <c r="BK181" s="3"/>
      <c r="BL181" s="3"/>
      <c r="BM181" s="3"/>
    </row>
    <row r="182" spans="1:65" s="2" customFormat="1" ht="51" x14ac:dyDescent="0.25">
      <c r="A182" s="8">
        <v>141</v>
      </c>
      <c r="B182" s="49" t="s">
        <v>1104</v>
      </c>
      <c r="C182" s="3"/>
      <c r="D182" s="18" t="s">
        <v>1105</v>
      </c>
      <c r="E182" s="3"/>
      <c r="F182" s="19" t="s">
        <v>1108</v>
      </c>
      <c r="G182" s="5">
        <v>13530</v>
      </c>
      <c r="H182" s="3"/>
      <c r="I182" s="4"/>
      <c r="J182" s="4"/>
      <c r="K182" s="8" t="s">
        <v>1125</v>
      </c>
      <c r="L182" s="112" t="s">
        <v>485</v>
      </c>
      <c r="M182" s="8" t="s">
        <v>486</v>
      </c>
      <c r="N182" s="9">
        <v>45439</v>
      </c>
      <c r="O182" s="140">
        <v>5000</v>
      </c>
      <c r="P182" s="51">
        <v>13767</v>
      </c>
      <c r="Q182" s="9">
        <v>45439</v>
      </c>
      <c r="R182" s="9">
        <v>45657</v>
      </c>
      <c r="S182" s="51">
        <v>1700</v>
      </c>
      <c r="T182" s="3" t="s">
        <v>656</v>
      </c>
      <c r="U182" s="21"/>
      <c r="V182" s="21"/>
      <c r="W182" s="8" t="s">
        <v>138</v>
      </c>
      <c r="X182" s="8"/>
      <c r="Y182" s="22"/>
      <c r="Z182" s="22"/>
      <c r="AA182" s="22"/>
      <c r="AB182" s="110"/>
      <c r="AC182" s="22"/>
      <c r="AD182" s="22"/>
      <c r="AE182" s="22"/>
      <c r="AF182" s="22"/>
      <c r="AG182" s="21"/>
      <c r="AH182" s="21"/>
      <c r="AI182" s="3"/>
      <c r="AJ182" s="3"/>
      <c r="AK182" s="134"/>
      <c r="AL182" s="120">
        <f t="shared" si="18"/>
        <v>5000</v>
      </c>
      <c r="AM182" s="11"/>
      <c r="AN182" s="50"/>
      <c r="AO182" s="50">
        <f t="shared" si="19"/>
        <v>0</v>
      </c>
      <c r="AP182" s="3"/>
      <c r="AQ182" s="3"/>
      <c r="AR182" s="3"/>
      <c r="AS182" s="3"/>
      <c r="AT182" s="3"/>
      <c r="AU182" s="3"/>
      <c r="AV182" s="3" t="s">
        <v>1106</v>
      </c>
      <c r="AW182" s="3" t="s">
        <v>1107</v>
      </c>
      <c r="AX182" s="5">
        <v>13530</v>
      </c>
      <c r="AY182" s="4">
        <v>45056</v>
      </c>
      <c r="AZ182" s="5">
        <v>13530</v>
      </c>
      <c r="BA182" s="4">
        <v>45056</v>
      </c>
      <c r="BB182" s="3"/>
      <c r="BC182" s="3"/>
      <c r="BD182" s="3"/>
      <c r="BE182" s="3"/>
      <c r="BF182" s="3"/>
      <c r="BG182" s="3"/>
      <c r="BH182" s="3"/>
      <c r="BI182" s="3"/>
      <c r="BJ182" s="3"/>
      <c r="BK182" s="3"/>
      <c r="BL182" s="3"/>
      <c r="BM182" s="3"/>
    </row>
    <row r="183" spans="1:65" s="2" customFormat="1" ht="51" x14ac:dyDescent="0.25">
      <c r="A183" s="8">
        <v>142</v>
      </c>
      <c r="B183" s="49" t="s">
        <v>1104</v>
      </c>
      <c r="C183" s="3"/>
      <c r="D183" s="18" t="s">
        <v>1105</v>
      </c>
      <c r="E183" s="3"/>
      <c r="F183" s="19" t="s">
        <v>1108</v>
      </c>
      <c r="G183" s="5">
        <v>13530</v>
      </c>
      <c r="H183" s="3"/>
      <c r="I183" s="4"/>
      <c r="J183" s="4"/>
      <c r="K183" s="8" t="s">
        <v>1126</v>
      </c>
      <c r="L183" s="112" t="s">
        <v>1127</v>
      </c>
      <c r="M183" s="8" t="s">
        <v>1128</v>
      </c>
      <c r="N183" s="9">
        <v>45439</v>
      </c>
      <c r="O183" s="140">
        <v>5000</v>
      </c>
      <c r="P183" s="51">
        <v>13787</v>
      </c>
      <c r="Q183" s="9">
        <v>45439</v>
      </c>
      <c r="R183" s="9">
        <v>45657</v>
      </c>
      <c r="S183" s="51">
        <v>1700</v>
      </c>
      <c r="T183" s="3" t="s">
        <v>656</v>
      </c>
      <c r="U183" s="21"/>
      <c r="V183" s="21"/>
      <c r="W183" s="8" t="s">
        <v>138</v>
      </c>
      <c r="X183" s="8"/>
      <c r="Y183" s="22"/>
      <c r="Z183" s="22"/>
      <c r="AA183" s="22"/>
      <c r="AB183" s="110"/>
      <c r="AC183" s="22"/>
      <c r="AD183" s="22"/>
      <c r="AE183" s="22"/>
      <c r="AF183" s="22"/>
      <c r="AG183" s="21"/>
      <c r="AH183" s="21"/>
      <c r="AI183" s="3"/>
      <c r="AJ183" s="3"/>
      <c r="AK183" s="134"/>
      <c r="AL183" s="120">
        <f t="shared" si="18"/>
        <v>5000</v>
      </c>
      <c r="AM183" s="11"/>
      <c r="AN183" s="50"/>
      <c r="AO183" s="50">
        <f t="shared" si="19"/>
        <v>0</v>
      </c>
      <c r="AP183" s="3"/>
      <c r="AQ183" s="3"/>
      <c r="AR183" s="3"/>
      <c r="AS183" s="3"/>
      <c r="AT183" s="3"/>
      <c r="AU183" s="3"/>
      <c r="AV183" s="3" t="s">
        <v>1106</v>
      </c>
      <c r="AW183" s="3" t="s">
        <v>1107</v>
      </c>
      <c r="AX183" s="5">
        <v>13530</v>
      </c>
      <c r="AY183" s="4">
        <v>45056</v>
      </c>
      <c r="AZ183" s="5">
        <v>13530</v>
      </c>
      <c r="BA183" s="4">
        <v>45056</v>
      </c>
      <c r="BB183" s="3"/>
      <c r="BC183" s="3"/>
      <c r="BD183" s="3"/>
      <c r="BE183" s="3"/>
      <c r="BF183" s="3"/>
      <c r="BG183" s="3"/>
      <c r="BH183" s="3"/>
      <c r="BI183" s="3"/>
      <c r="BJ183" s="3"/>
      <c r="BK183" s="3"/>
      <c r="BL183" s="3"/>
      <c r="BM183" s="3"/>
    </row>
    <row r="184" spans="1:65" s="2" customFormat="1" ht="63.75" x14ac:dyDescent="0.25">
      <c r="A184" s="8">
        <v>143</v>
      </c>
      <c r="B184" s="49" t="s">
        <v>675</v>
      </c>
      <c r="C184" s="3"/>
      <c r="D184" s="18" t="s">
        <v>214</v>
      </c>
      <c r="E184" s="3"/>
      <c r="F184" s="19" t="s">
        <v>1001</v>
      </c>
      <c r="G184" s="5">
        <v>13751</v>
      </c>
      <c r="H184" s="3"/>
      <c r="I184" s="4"/>
      <c r="J184" s="4"/>
      <c r="K184" s="8" t="s">
        <v>1002</v>
      </c>
      <c r="L184" s="112" t="s">
        <v>929</v>
      </c>
      <c r="M184" s="8" t="s">
        <v>1003</v>
      </c>
      <c r="N184" s="9">
        <v>45436</v>
      </c>
      <c r="O184" s="140">
        <v>1000</v>
      </c>
      <c r="P184" s="51">
        <v>13800</v>
      </c>
      <c r="Q184" s="9">
        <v>45436</v>
      </c>
      <c r="R184" s="9">
        <f>Q184+45</f>
        <v>45481</v>
      </c>
      <c r="S184" s="51">
        <v>1500</v>
      </c>
      <c r="T184" s="3"/>
      <c r="U184" s="21"/>
      <c r="V184" s="21"/>
      <c r="W184" s="8" t="s">
        <v>141</v>
      </c>
      <c r="X184" s="8"/>
      <c r="Y184" s="22"/>
      <c r="Z184" s="22"/>
      <c r="AA184" s="22"/>
      <c r="AB184" s="110"/>
      <c r="AC184" s="22"/>
      <c r="AD184" s="22"/>
      <c r="AE184" s="22"/>
      <c r="AF184" s="22"/>
      <c r="AG184" s="21"/>
      <c r="AH184" s="21"/>
      <c r="AI184" s="3"/>
      <c r="AJ184" s="3"/>
      <c r="AK184" s="134"/>
      <c r="AL184" s="120">
        <f t="shared" si="18"/>
        <v>1000</v>
      </c>
      <c r="AM184" s="11"/>
      <c r="AN184" s="50">
        <v>1000</v>
      </c>
      <c r="AO184" s="50">
        <f t="shared" si="19"/>
        <v>1000</v>
      </c>
      <c r="AP184" s="3"/>
      <c r="AQ184" s="3"/>
      <c r="AR184" s="3"/>
      <c r="AS184" s="3"/>
      <c r="AT184" s="3"/>
      <c r="AU184" s="3"/>
      <c r="AV184" s="3" t="s">
        <v>140</v>
      </c>
      <c r="AW184" s="3" t="s">
        <v>1071</v>
      </c>
      <c r="AX184" s="5">
        <v>13790</v>
      </c>
      <c r="AY184" s="4">
        <v>45432</v>
      </c>
      <c r="AZ184" s="5">
        <v>13790</v>
      </c>
      <c r="BA184" s="4">
        <v>45432</v>
      </c>
      <c r="BB184" s="3"/>
      <c r="BC184" s="3"/>
      <c r="BD184" s="3"/>
      <c r="BE184" s="3"/>
      <c r="BF184" s="3"/>
      <c r="BG184" s="3"/>
      <c r="BH184" s="3"/>
      <c r="BI184" s="3"/>
      <c r="BJ184" s="3"/>
      <c r="BK184" s="3"/>
      <c r="BL184" s="3"/>
      <c r="BM184" s="3"/>
    </row>
    <row r="185" spans="1:65" s="2" customFormat="1" ht="63.75" x14ac:dyDescent="0.25">
      <c r="A185" s="8">
        <v>144</v>
      </c>
      <c r="B185" s="49" t="s">
        <v>675</v>
      </c>
      <c r="C185" s="3"/>
      <c r="D185" s="18" t="s">
        <v>214</v>
      </c>
      <c r="E185" s="3"/>
      <c r="F185" s="19" t="s">
        <v>938</v>
      </c>
      <c r="G185" s="5">
        <v>13751</v>
      </c>
      <c r="H185" s="3"/>
      <c r="I185" s="4"/>
      <c r="J185" s="4"/>
      <c r="K185" s="8" t="s">
        <v>939</v>
      </c>
      <c r="L185" s="112" t="s">
        <v>576</v>
      </c>
      <c r="M185" s="8" t="s">
        <v>940</v>
      </c>
      <c r="N185" s="9">
        <v>45406</v>
      </c>
      <c r="O185" s="140">
        <v>1000</v>
      </c>
      <c r="P185" s="51">
        <v>13798</v>
      </c>
      <c r="Q185" s="9">
        <v>45406</v>
      </c>
      <c r="R185" s="9">
        <f>Q185+45</f>
        <v>45451</v>
      </c>
      <c r="S185" s="51">
        <v>1500</v>
      </c>
      <c r="T185" s="3"/>
      <c r="U185" s="21"/>
      <c r="V185" s="21"/>
      <c r="W185" s="8" t="s">
        <v>141</v>
      </c>
      <c r="X185" s="8"/>
      <c r="Y185" s="22"/>
      <c r="Z185" s="22"/>
      <c r="AA185" s="22"/>
      <c r="AB185" s="110"/>
      <c r="AC185" s="22"/>
      <c r="AD185" s="22"/>
      <c r="AE185" s="22"/>
      <c r="AF185" s="22"/>
      <c r="AG185" s="21"/>
      <c r="AH185" s="21"/>
      <c r="AI185" s="3"/>
      <c r="AJ185" s="3"/>
      <c r="AK185" s="134"/>
      <c r="AL185" s="120">
        <f t="shared" si="18"/>
        <v>1000</v>
      </c>
      <c r="AM185" s="11"/>
      <c r="AN185" s="50">
        <v>1000</v>
      </c>
      <c r="AO185" s="50">
        <f t="shared" si="19"/>
        <v>1000</v>
      </c>
      <c r="AP185" s="3"/>
      <c r="AQ185" s="3"/>
      <c r="AR185" s="3"/>
      <c r="AS185" s="3"/>
      <c r="AT185" s="3"/>
      <c r="AU185" s="3"/>
      <c r="AV185" s="3" t="s">
        <v>140</v>
      </c>
      <c r="AW185" s="3" t="s">
        <v>1044</v>
      </c>
      <c r="AX185" s="5">
        <v>13759</v>
      </c>
      <c r="AY185" s="4">
        <v>45401</v>
      </c>
      <c r="AZ185" s="5">
        <v>13759</v>
      </c>
      <c r="BA185" s="4">
        <v>45401</v>
      </c>
      <c r="BB185" s="3"/>
      <c r="BC185" s="3"/>
      <c r="BD185" s="3"/>
      <c r="BE185" s="3"/>
      <c r="BF185" s="3"/>
      <c r="BG185" s="3"/>
      <c r="BH185" s="3"/>
      <c r="BI185" s="3"/>
      <c r="BJ185" s="3"/>
      <c r="BK185" s="3"/>
      <c r="BL185" s="3"/>
      <c r="BM185" s="3"/>
    </row>
    <row r="186" spans="1:65" s="2" customFormat="1" ht="63.75" x14ac:dyDescent="0.25">
      <c r="A186" s="8">
        <v>145</v>
      </c>
      <c r="B186" s="49" t="s">
        <v>675</v>
      </c>
      <c r="C186" s="3"/>
      <c r="D186" s="18" t="s">
        <v>214</v>
      </c>
      <c r="E186" s="3"/>
      <c r="F186" s="19" t="s">
        <v>971</v>
      </c>
      <c r="G186" s="5">
        <v>13751</v>
      </c>
      <c r="H186" s="3"/>
      <c r="I186" s="4"/>
      <c r="J186" s="4"/>
      <c r="K186" s="8" t="s">
        <v>970</v>
      </c>
      <c r="L186" s="112" t="s">
        <v>498</v>
      </c>
      <c r="M186" s="8" t="s">
        <v>555</v>
      </c>
      <c r="N186" s="9">
        <v>45436</v>
      </c>
      <c r="O186" s="140">
        <v>1500</v>
      </c>
      <c r="P186" s="51">
        <v>13800</v>
      </c>
      <c r="Q186" s="9">
        <v>45436</v>
      </c>
      <c r="R186" s="9">
        <f>Q186+45</f>
        <v>45481</v>
      </c>
      <c r="S186" s="51">
        <v>1500</v>
      </c>
      <c r="T186" s="3"/>
      <c r="U186" s="21"/>
      <c r="V186" s="21"/>
      <c r="W186" s="8" t="s">
        <v>141</v>
      </c>
      <c r="X186" s="8"/>
      <c r="Y186" s="22"/>
      <c r="Z186" s="22"/>
      <c r="AA186" s="22"/>
      <c r="AB186" s="110"/>
      <c r="AC186" s="22"/>
      <c r="AD186" s="22"/>
      <c r="AE186" s="22"/>
      <c r="AF186" s="22"/>
      <c r="AG186" s="21"/>
      <c r="AH186" s="21"/>
      <c r="AI186" s="3"/>
      <c r="AJ186" s="3"/>
      <c r="AK186" s="134"/>
      <c r="AL186" s="120">
        <f t="shared" ref="AL186:AL238" si="24">O186-AH186+AG186+AK186</f>
        <v>1500</v>
      </c>
      <c r="AM186" s="11"/>
      <c r="AN186" s="50">
        <v>1500</v>
      </c>
      <c r="AO186" s="50">
        <f t="shared" si="19"/>
        <v>1500</v>
      </c>
      <c r="AP186" s="3"/>
      <c r="AQ186" s="3"/>
      <c r="AR186" s="3"/>
      <c r="AS186" s="3"/>
      <c r="AT186" s="3"/>
      <c r="AU186" s="3"/>
      <c r="AV186" s="3" t="s">
        <v>140</v>
      </c>
      <c r="AW186" s="3" t="s">
        <v>1058</v>
      </c>
      <c r="AX186" s="5">
        <v>13777</v>
      </c>
      <c r="AY186" s="4">
        <v>45419</v>
      </c>
      <c r="AZ186" s="5">
        <v>13777</v>
      </c>
      <c r="BA186" s="4">
        <v>45419</v>
      </c>
      <c r="BB186" s="3"/>
      <c r="BC186" s="3"/>
      <c r="BD186" s="3"/>
      <c r="BE186" s="3"/>
      <c r="BF186" s="3"/>
      <c r="BG186" s="3"/>
      <c r="BH186" s="3"/>
      <c r="BI186" s="3"/>
      <c r="BJ186" s="3"/>
      <c r="BK186" s="3"/>
      <c r="BL186" s="3"/>
      <c r="BM186" s="3"/>
    </row>
    <row r="187" spans="1:65" s="2" customFormat="1" ht="63.75" x14ac:dyDescent="0.25">
      <c r="A187" s="8">
        <v>146</v>
      </c>
      <c r="B187" s="49" t="s">
        <v>675</v>
      </c>
      <c r="C187" s="3"/>
      <c r="D187" s="18" t="s">
        <v>214</v>
      </c>
      <c r="E187" s="3"/>
      <c r="F187" s="19" t="s">
        <v>972</v>
      </c>
      <c r="G187" s="5">
        <v>13751</v>
      </c>
      <c r="H187" s="3"/>
      <c r="I187" s="4"/>
      <c r="J187" s="4"/>
      <c r="K187" s="8" t="s">
        <v>973</v>
      </c>
      <c r="L187" s="112" t="s">
        <v>698</v>
      </c>
      <c r="M187" s="8" t="s">
        <v>974</v>
      </c>
      <c r="N187" s="9">
        <v>45440</v>
      </c>
      <c r="O187" s="140">
        <v>1000</v>
      </c>
      <c r="P187" s="51">
        <v>13811</v>
      </c>
      <c r="Q187" s="9">
        <v>45440</v>
      </c>
      <c r="R187" s="9">
        <f>Q187+45</f>
        <v>45485</v>
      </c>
      <c r="S187" s="51">
        <v>1500</v>
      </c>
      <c r="T187" s="3"/>
      <c r="U187" s="21"/>
      <c r="V187" s="21"/>
      <c r="W187" s="8" t="s">
        <v>141</v>
      </c>
      <c r="X187" s="8"/>
      <c r="Y187" s="22"/>
      <c r="Z187" s="22"/>
      <c r="AA187" s="22"/>
      <c r="AB187" s="110"/>
      <c r="AC187" s="22"/>
      <c r="AD187" s="22"/>
      <c r="AE187" s="22"/>
      <c r="AF187" s="22"/>
      <c r="AG187" s="21"/>
      <c r="AH187" s="21"/>
      <c r="AI187" s="3"/>
      <c r="AJ187" s="3"/>
      <c r="AK187" s="134"/>
      <c r="AL187" s="120">
        <f t="shared" si="24"/>
        <v>1000</v>
      </c>
      <c r="AM187" s="11"/>
      <c r="AN187" s="50">
        <v>1000</v>
      </c>
      <c r="AO187" s="50">
        <f t="shared" si="19"/>
        <v>1000</v>
      </c>
      <c r="AP187" s="3"/>
      <c r="AQ187" s="3"/>
      <c r="AR187" s="3"/>
      <c r="AS187" s="3"/>
      <c r="AT187" s="3"/>
      <c r="AU187" s="3"/>
      <c r="AV187" s="3" t="s">
        <v>140</v>
      </c>
      <c r="AW187" s="3" t="s">
        <v>1059</v>
      </c>
      <c r="AX187" s="5">
        <v>13778</v>
      </c>
      <c r="AY187" s="4">
        <v>45420</v>
      </c>
      <c r="AZ187" s="5">
        <v>13778</v>
      </c>
      <c r="BA187" s="4">
        <v>45420</v>
      </c>
      <c r="BB187" s="3"/>
      <c r="BC187" s="3"/>
      <c r="BD187" s="3"/>
      <c r="BE187" s="3"/>
      <c r="BF187" s="3"/>
      <c r="BG187" s="3"/>
      <c r="BH187" s="3"/>
      <c r="BI187" s="3"/>
      <c r="BJ187" s="3"/>
      <c r="BK187" s="3"/>
      <c r="BL187" s="3"/>
      <c r="BM187" s="3"/>
    </row>
    <row r="188" spans="1:65" s="2" customFormat="1" ht="63.75" x14ac:dyDescent="0.25">
      <c r="A188" s="8">
        <v>147</v>
      </c>
      <c r="B188" s="49" t="s">
        <v>675</v>
      </c>
      <c r="C188" s="3"/>
      <c r="D188" s="18" t="s">
        <v>214</v>
      </c>
      <c r="E188" s="3"/>
      <c r="F188" s="19" t="s">
        <v>977</v>
      </c>
      <c r="G188" s="5">
        <v>13751</v>
      </c>
      <c r="H188" s="3"/>
      <c r="I188" s="4"/>
      <c r="J188" s="4"/>
      <c r="K188" s="8" t="s">
        <v>978</v>
      </c>
      <c r="L188" s="112" t="s">
        <v>494</v>
      </c>
      <c r="M188" s="8" t="s">
        <v>979</v>
      </c>
      <c r="N188" s="9">
        <v>45440</v>
      </c>
      <c r="O188" s="140">
        <v>1000</v>
      </c>
      <c r="P188" s="51">
        <v>13796</v>
      </c>
      <c r="Q188" s="9">
        <v>45440</v>
      </c>
      <c r="R188" s="9">
        <f>Q188+45</f>
        <v>45485</v>
      </c>
      <c r="S188" s="51">
        <v>1500</v>
      </c>
      <c r="T188" s="3"/>
      <c r="U188" s="21"/>
      <c r="V188" s="21"/>
      <c r="W188" s="8" t="s">
        <v>141</v>
      </c>
      <c r="X188" s="8"/>
      <c r="Y188" s="22"/>
      <c r="Z188" s="22"/>
      <c r="AA188" s="22"/>
      <c r="AB188" s="110"/>
      <c r="AC188" s="22"/>
      <c r="AD188" s="22"/>
      <c r="AE188" s="22"/>
      <c r="AF188" s="22"/>
      <c r="AG188" s="21"/>
      <c r="AH188" s="21"/>
      <c r="AI188" s="3"/>
      <c r="AJ188" s="3"/>
      <c r="AK188" s="134"/>
      <c r="AL188" s="120">
        <f t="shared" si="24"/>
        <v>1000</v>
      </c>
      <c r="AM188" s="11"/>
      <c r="AN188" s="50">
        <v>1000</v>
      </c>
      <c r="AO188" s="50">
        <f t="shared" si="19"/>
        <v>1000</v>
      </c>
      <c r="AP188" s="3"/>
      <c r="AQ188" s="3"/>
      <c r="AR188" s="3"/>
      <c r="AS188" s="3"/>
      <c r="AT188" s="3"/>
      <c r="AU188" s="3"/>
      <c r="AV188" s="3" t="s">
        <v>140</v>
      </c>
      <c r="AW188" s="3" t="s">
        <v>1061</v>
      </c>
      <c r="AX188" s="5">
        <v>13780</v>
      </c>
      <c r="AY188" s="4">
        <v>45422</v>
      </c>
      <c r="AZ188" s="5">
        <v>13780</v>
      </c>
      <c r="BA188" s="4">
        <v>45422</v>
      </c>
      <c r="BB188" s="3"/>
      <c r="BC188" s="3"/>
      <c r="BD188" s="3"/>
      <c r="BE188" s="3"/>
      <c r="BF188" s="3"/>
      <c r="BG188" s="3"/>
      <c r="BH188" s="3"/>
      <c r="BI188" s="3"/>
      <c r="BJ188" s="3"/>
      <c r="BK188" s="3"/>
      <c r="BL188" s="3"/>
      <c r="BM188" s="3"/>
    </row>
    <row r="189" spans="1:65" s="2" customFormat="1" ht="51" x14ac:dyDescent="0.25">
      <c r="A189" s="8">
        <v>148</v>
      </c>
      <c r="B189" s="49" t="s">
        <v>1104</v>
      </c>
      <c r="C189" s="3"/>
      <c r="D189" s="18" t="s">
        <v>1105</v>
      </c>
      <c r="E189" s="3"/>
      <c r="F189" s="19" t="s">
        <v>1108</v>
      </c>
      <c r="G189" s="5">
        <v>13530</v>
      </c>
      <c r="H189" s="3"/>
      <c r="I189" s="4"/>
      <c r="J189" s="4"/>
      <c r="K189" s="8" t="s">
        <v>1129</v>
      </c>
      <c r="L189" s="112" t="s">
        <v>1130</v>
      </c>
      <c r="M189" s="8" t="s">
        <v>1131</v>
      </c>
      <c r="N189" s="9">
        <v>45447</v>
      </c>
      <c r="O189" s="140">
        <v>5000</v>
      </c>
      <c r="P189" s="51">
        <v>13792</v>
      </c>
      <c r="Q189" s="9">
        <v>45447</v>
      </c>
      <c r="R189" s="9">
        <v>45657</v>
      </c>
      <c r="S189" s="51">
        <v>1700</v>
      </c>
      <c r="T189" s="3" t="s">
        <v>656</v>
      </c>
      <c r="U189" s="21"/>
      <c r="V189" s="21"/>
      <c r="W189" s="8" t="s">
        <v>138</v>
      </c>
      <c r="X189" s="8"/>
      <c r="Y189" s="22"/>
      <c r="Z189" s="22"/>
      <c r="AA189" s="22"/>
      <c r="AB189" s="110"/>
      <c r="AC189" s="22"/>
      <c r="AD189" s="22"/>
      <c r="AE189" s="22"/>
      <c r="AF189" s="22"/>
      <c r="AG189" s="21"/>
      <c r="AH189" s="21"/>
      <c r="AI189" s="3"/>
      <c r="AJ189" s="3"/>
      <c r="AK189" s="134"/>
      <c r="AL189" s="120">
        <f t="shared" si="24"/>
        <v>5000</v>
      </c>
      <c r="AM189" s="11"/>
      <c r="AN189" s="50"/>
      <c r="AO189" s="50">
        <f t="shared" si="19"/>
        <v>0</v>
      </c>
      <c r="AP189" s="3"/>
      <c r="AQ189" s="3"/>
      <c r="AR189" s="3"/>
      <c r="AS189" s="3"/>
      <c r="AT189" s="3"/>
      <c r="AU189" s="3"/>
      <c r="AV189" s="3" t="s">
        <v>1106</v>
      </c>
      <c r="AW189" s="3" t="s">
        <v>1107</v>
      </c>
      <c r="AX189" s="5">
        <v>13530</v>
      </c>
      <c r="AY189" s="4">
        <v>45056</v>
      </c>
      <c r="AZ189" s="5">
        <v>13530</v>
      </c>
      <c r="BA189" s="4">
        <v>45056</v>
      </c>
      <c r="BB189" s="3"/>
      <c r="BC189" s="3"/>
      <c r="BD189" s="3"/>
      <c r="BE189" s="3"/>
      <c r="BF189" s="3"/>
      <c r="BG189" s="3"/>
      <c r="BH189" s="3"/>
      <c r="BI189" s="3"/>
      <c r="BJ189" s="3"/>
      <c r="BK189" s="3"/>
      <c r="BL189" s="3"/>
      <c r="BM189" s="3"/>
    </row>
    <row r="190" spans="1:65" s="2" customFormat="1" ht="51" x14ac:dyDescent="0.25">
      <c r="A190" s="8">
        <v>149</v>
      </c>
      <c r="B190" s="49" t="s">
        <v>1104</v>
      </c>
      <c r="C190" s="3"/>
      <c r="D190" s="18" t="s">
        <v>1105</v>
      </c>
      <c r="E190" s="3"/>
      <c r="F190" s="19" t="s">
        <v>1108</v>
      </c>
      <c r="G190" s="5">
        <v>13530</v>
      </c>
      <c r="H190" s="3"/>
      <c r="I190" s="4"/>
      <c r="J190" s="4"/>
      <c r="K190" s="8" t="s">
        <v>1132</v>
      </c>
      <c r="L190" s="112" t="s">
        <v>1133</v>
      </c>
      <c r="M190" s="8" t="s">
        <v>1134</v>
      </c>
      <c r="N190" s="9">
        <v>45447</v>
      </c>
      <c r="O190" s="140">
        <v>5000</v>
      </c>
      <c r="P190" s="51">
        <v>13799</v>
      </c>
      <c r="Q190" s="9">
        <v>45447</v>
      </c>
      <c r="R190" s="9">
        <v>45657</v>
      </c>
      <c r="S190" s="51">
        <v>1700</v>
      </c>
      <c r="T190" s="3" t="s">
        <v>656</v>
      </c>
      <c r="U190" s="21"/>
      <c r="V190" s="21"/>
      <c r="W190" s="8" t="s">
        <v>138</v>
      </c>
      <c r="X190" s="8"/>
      <c r="Y190" s="22"/>
      <c r="Z190" s="22"/>
      <c r="AA190" s="22"/>
      <c r="AB190" s="110"/>
      <c r="AC190" s="22"/>
      <c r="AD190" s="22"/>
      <c r="AE190" s="22"/>
      <c r="AF190" s="22"/>
      <c r="AG190" s="21"/>
      <c r="AH190" s="21"/>
      <c r="AI190" s="3"/>
      <c r="AJ190" s="3"/>
      <c r="AK190" s="134"/>
      <c r="AL190" s="120">
        <f t="shared" si="24"/>
        <v>5000</v>
      </c>
      <c r="AM190" s="11"/>
      <c r="AN190" s="50"/>
      <c r="AO190" s="50">
        <f t="shared" si="19"/>
        <v>0</v>
      </c>
      <c r="AP190" s="3"/>
      <c r="AQ190" s="3"/>
      <c r="AR190" s="3"/>
      <c r="AS190" s="3"/>
      <c r="AT190" s="3"/>
      <c r="AU190" s="3"/>
      <c r="AV190" s="3" t="s">
        <v>1106</v>
      </c>
      <c r="AW190" s="3" t="s">
        <v>1107</v>
      </c>
      <c r="AX190" s="5">
        <v>13530</v>
      </c>
      <c r="AY190" s="4">
        <v>45056</v>
      </c>
      <c r="AZ190" s="5">
        <v>13530</v>
      </c>
      <c r="BA190" s="4">
        <v>45056</v>
      </c>
      <c r="BB190" s="3"/>
      <c r="BC190" s="3"/>
      <c r="BD190" s="3"/>
      <c r="BE190" s="3"/>
      <c r="BF190" s="3"/>
      <c r="BG190" s="3"/>
      <c r="BH190" s="3"/>
      <c r="BI190" s="3"/>
      <c r="BJ190" s="3"/>
      <c r="BK190" s="3"/>
      <c r="BL190" s="3"/>
      <c r="BM190" s="3"/>
    </row>
    <row r="191" spans="1:65" s="2" customFormat="1" ht="63.75" x14ac:dyDescent="0.25">
      <c r="A191" s="8">
        <v>150</v>
      </c>
      <c r="B191" s="49" t="s">
        <v>675</v>
      </c>
      <c r="C191" s="3"/>
      <c r="D191" s="18" t="s">
        <v>214</v>
      </c>
      <c r="E191" s="3"/>
      <c r="F191" s="19" t="s">
        <v>999</v>
      </c>
      <c r="G191" s="5">
        <v>13751</v>
      </c>
      <c r="H191" s="3"/>
      <c r="I191" s="4"/>
      <c r="J191" s="4"/>
      <c r="K191" s="8" t="s">
        <v>643</v>
      </c>
      <c r="L191" s="112" t="s">
        <v>928</v>
      </c>
      <c r="M191" s="8" t="s">
        <v>1000</v>
      </c>
      <c r="N191" s="9">
        <v>45472</v>
      </c>
      <c r="O191" s="140">
        <v>1000</v>
      </c>
      <c r="P191" s="51">
        <v>13799</v>
      </c>
      <c r="Q191" s="9">
        <v>45472</v>
      </c>
      <c r="R191" s="9">
        <f t="shared" ref="R191:R210" si="25">Q191+45</f>
        <v>45517</v>
      </c>
      <c r="S191" s="51">
        <v>1500</v>
      </c>
      <c r="T191" s="3"/>
      <c r="U191" s="21"/>
      <c r="V191" s="21"/>
      <c r="W191" s="8" t="s">
        <v>141</v>
      </c>
      <c r="X191" s="8"/>
      <c r="Y191" s="22"/>
      <c r="Z191" s="22"/>
      <c r="AA191" s="22"/>
      <c r="AB191" s="110"/>
      <c r="AC191" s="22"/>
      <c r="AD191" s="22"/>
      <c r="AE191" s="22"/>
      <c r="AF191" s="22"/>
      <c r="AG191" s="21"/>
      <c r="AH191" s="21"/>
      <c r="AI191" s="3"/>
      <c r="AJ191" s="3"/>
      <c r="AK191" s="134"/>
      <c r="AL191" s="120">
        <f t="shared" si="24"/>
        <v>1000</v>
      </c>
      <c r="AM191" s="11"/>
      <c r="AN191" s="50">
        <v>1000</v>
      </c>
      <c r="AO191" s="50">
        <f t="shared" si="19"/>
        <v>1000</v>
      </c>
      <c r="AP191" s="3"/>
      <c r="AQ191" s="3"/>
      <c r="AR191" s="3"/>
      <c r="AS191" s="3"/>
      <c r="AT191" s="3"/>
      <c r="AU191" s="3"/>
      <c r="AV191" s="3" t="s">
        <v>140</v>
      </c>
      <c r="AW191" s="3" t="s">
        <v>1070</v>
      </c>
      <c r="AX191" s="5">
        <v>13789</v>
      </c>
      <c r="AY191" s="4">
        <v>45431</v>
      </c>
      <c r="AZ191" s="5">
        <v>13789</v>
      </c>
      <c r="BA191" s="4">
        <v>45431</v>
      </c>
      <c r="BB191" s="3"/>
      <c r="BC191" s="3"/>
      <c r="BD191" s="3"/>
      <c r="BE191" s="3"/>
      <c r="BF191" s="3"/>
      <c r="BG191" s="3"/>
      <c r="BH191" s="3"/>
      <c r="BI191" s="3"/>
      <c r="BJ191" s="3"/>
      <c r="BK191" s="3"/>
      <c r="BL191" s="3"/>
      <c r="BM191" s="3"/>
    </row>
    <row r="192" spans="1:65" s="2" customFormat="1" ht="63.75" x14ac:dyDescent="0.25">
      <c r="A192" s="8">
        <v>151</v>
      </c>
      <c r="B192" s="49" t="s">
        <v>675</v>
      </c>
      <c r="C192" s="3"/>
      <c r="D192" s="18" t="s">
        <v>214</v>
      </c>
      <c r="E192" s="3"/>
      <c r="F192" s="19" t="s">
        <v>997</v>
      </c>
      <c r="G192" s="5">
        <v>13751</v>
      </c>
      <c r="H192" s="3"/>
      <c r="I192" s="4"/>
      <c r="J192" s="4"/>
      <c r="K192" s="8" t="s">
        <v>998</v>
      </c>
      <c r="L192" s="112" t="s">
        <v>572</v>
      </c>
      <c r="M192" s="8" t="s">
        <v>573</v>
      </c>
      <c r="N192" s="9">
        <v>45472</v>
      </c>
      <c r="O192" s="140">
        <v>1000</v>
      </c>
      <c r="P192" s="51">
        <v>13799</v>
      </c>
      <c r="Q192" s="9">
        <v>45472</v>
      </c>
      <c r="R192" s="9">
        <f t="shared" si="25"/>
        <v>45517</v>
      </c>
      <c r="S192" s="51">
        <v>1500</v>
      </c>
      <c r="T192" s="3"/>
      <c r="U192" s="21"/>
      <c r="V192" s="21"/>
      <c r="W192" s="8" t="s">
        <v>141</v>
      </c>
      <c r="X192" s="8"/>
      <c r="Y192" s="22"/>
      <c r="Z192" s="22"/>
      <c r="AA192" s="22"/>
      <c r="AB192" s="110"/>
      <c r="AC192" s="22"/>
      <c r="AD192" s="22"/>
      <c r="AE192" s="22"/>
      <c r="AF192" s="22"/>
      <c r="AG192" s="21"/>
      <c r="AH192" s="21"/>
      <c r="AI192" s="3"/>
      <c r="AJ192" s="3"/>
      <c r="AK192" s="134"/>
      <c r="AL192" s="120">
        <f t="shared" si="24"/>
        <v>1000</v>
      </c>
      <c r="AM192" s="11"/>
      <c r="AN192" s="50">
        <v>1000</v>
      </c>
      <c r="AO192" s="50">
        <f t="shared" ref="AO192:AO238" si="26">AM192+AN192</f>
        <v>1000</v>
      </c>
      <c r="AP192" s="3"/>
      <c r="AQ192" s="3"/>
      <c r="AR192" s="3"/>
      <c r="AS192" s="3"/>
      <c r="AT192" s="3"/>
      <c r="AU192" s="3"/>
      <c r="AV192" s="3" t="s">
        <v>140</v>
      </c>
      <c r="AW192" s="3" t="s">
        <v>1069</v>
      </c>
      <c r="AX192" s="5">
        <v>13788</v>
      </c>
      <c r="AY192" s="4">
        <v>45430</v>
      </c>
      <c r="AZ192" s="5">
        <v>13788</v>
      </c>
      <c r="BA192" s="4">
        <v>45430</v>
      </c>
      <c r="BB192" s="3"/>
      <c r="BC192" s="3"/>
      <c r="BD192" s="3"/>
      <c r="BE192" s="3"/>
      <c r="BF192" s="3"/>
      <c r="BG192" s="3"/>
      <c r="BH192" s="3"/>
      <c r="BI192" s="3"/>
      <c r="BJ192" s="3"/>
      <c r="BK192" s="3"/>
      <c r="BL192" s="3"/>
      <c r="BM192" s="3"/>
    </row>
    <row r="193" spans="1:65" s="2" customFormat="1" ht="63.75" x14ac:dyDescent="0.25">
      <c r="A193" s="8">
        <v>152</v>
      </c>
      <c r="B193" s="49" t="s">
        <v>675</v>
      </c>
      <c r="C193" s="3"/>
      <c r="D193" s="18" t="s">
        <v>214</v>
      </c>
      <c r="E193" s="3"/>
      <c r="F193" s="19" t="s">
        <v>985</v>
      </c>
      <c r="G193" s="5">
        <v>13751</v>
      </c>
      <c r="H193" s="3"/>
      <c r="I193" s="4"/>
      <c r="J193" s="4"/>
      <c r="K193" s="8" t="s">
        <v>986</v>
      </c>
      <c r="L193" s="112" t="s">
        <v>576</v>
      </c>
      <c r="M193" s="8" t="s">
        <v>940</v>
      </c>
      <c r="N193" s="9">
        <v>45441</v>
      </c>
      <c r="O193" s="140">
        <v>1000</v>
      </c>
      <c r="P193" s="51">
        <v>13799</v>
      </c>
      <c r="Q193" s="9">
        <v>45441</v>
      </c>
      <c r="R193" s="9">
        <f t="shared" si="25"/>
        <v>45486</v>
      </c>
      <c r="S193" s="51">
        <v>1500</v>
      </c>
      <c r="T193" s="3"/>
      <c r="U193" s="21"/>
      <c r="V193" s="21"/>
      <c r="W193" s="8" t="s">
        <v>141</v>
      </c>
      <c r="X193" s="8"/>
      <c r="Y193" s="22"/>
      <c r="Z193" s="22"/>
      <c r="AA193" s="22"/>
      <c r="AB193" s="110"/>
      <c r="AC193" s="22"/>
      <c r="AD193" s="22"/>
      <c r="AE193" s="22"/>
      <c r="AF193" s="22"/>
      <c r="AG193" s="21"/>
      <c r="AH193" s="21"/>
      <c r="AI193" s="3"/>
      <c r="AJ193" s="3"/>
      <c r="AK193" s="134"/>
      <c r="AL193" s="120">
        <f t="shared" si="24"/>
        <v>1000</v>
      </c>
      <c r="AM193" s="11"/>
      <c r="AN193" s="50">
        <v>1000</v>
      </c>
      <c r="AO193" s="50">
        <f t="shared" si="26"/>
        <v>1000</v>
      </c>
      <c r="AP193" s="3"/>
      <c r="AQ193" s="3"/>
      <c r="AR193" s="3"/>
      <c r="AS193" s="3"/>
      <c r="AT193" s="3"/>
      <c r="AU193" s="3"/>
      <c r="AV193" s="3" t="s">
        <v>140</v>
      </c>
      <c r="AW193" s="3" t="s">
        <v>1064</v>
      </c>
      <c r="AX193" s="5">
        <v>13783</v>
      </c>
      <c r="AY193" s="4">
        <v>45425</v>
      </c>
      <c r="AZ193" s="5">
        <v>13783</v>
      </c>
      <c r="BA193" s="4">
        <v>45425</v>
      </c>
      <c r="BB193" s="3"/>
      <c r="BC193" s="3"/>
      <c r="BD193" s="3"/>
      <c r="BE193" s="3"/>
      <c r="BF193" s="3"/>
      <c r="BG193" s="3"/>
      <c r="BH193" s="3"/>
      <c r="BI193" s="3"/>
      <c r="BJ193" s="3"/>
      <c r="BK193" s="3"/>
      <c r="BL193" s="3"/>
      <c r="BM193" s="3"/>
    </row>
    <row r="194" spans="1:65" s="2" customFormat="1" ht="63.75" x14ac:dyDescent="0.25">
      <c r="A194" s="8">
        <v>153</v>
      </c>
      <c r="B194" s="49" t="s">
        <v>675</v>
      </c>
      <c r="C194" s="3"/>
      <c r="D194" s="18" t="s">
        <v>214</v>
      </c>
      <c r="E194" s="3"/>
      <c r="F194" s="19" t="s">
        <v>952</v>
      </c>
      <c r="G194" s="5">
        <v>13751</v>
      </c>
      <c r="H194" s="3"/>
      <c r="I194" s="4"/>
      <c r="J194" s="4"/>
      <c r="K194" s="8" t="s">
        <v>953</v>
      </c>
      <c r="L194" s="112" t="s">
        <v>918</v>
      </c>
      <c r="M194" s="8" t="s">
        <v>779</v>
      </c>
      <c r="N194" s="9">
        <v>45441</v>
      </c>
      <c r="O194" s="140">
        <v>2000</v>
      </c>
      <c r="P194" s="51">
        <v>13799</v>
      </c>
      <c r="Q194" s="9">
        <v>45441</v>
      </c>
      <c r="R194" s="9">
        <f t="shared" si="25"/>
        <v>45486</v>
      </c>
      <c r="S194" s="51">
        <v>1500</v>
      </c>
      <c r="T194" s="3"/>
      <c r="U194" s="21"/>
      <c r="V194" s="21"/>
      <c r="W194" s="8" t="s">
        <v>141</v>
      </c>
      <c r="X194" s="8"/>
      <c r="Y194" s="22"/>
      <c r="Z194" s="22"/>
      <c r="AA194" s="22"/>
      <c r="AB194" s="110"/>
      <c r="AC194" s="22"/>
      <c r="AD194" s="22"/>
      <c r="AE194" s="22"/>
      <c r="AF194" s="22"/>
      <c r="AG194" s="21"/>
      <c r="AH194" s="21"/>
      <c r="AI194" s="3"/>
      <c r="AJ194" s="3"/>
      <c r="AK194" s="134"/>
      <c r="AL194" s="120">
        <f t="shared" si="24"/>
        <v>2000</v>
      </c>
      <c r="AM194" s="11"/>
      <c r="AN194" s="50">
        <v>2000</v>
      </c>
      <c r="AO194" s="50">
        <f t="shared" si="26"/>
        <v>2000</v>
      </c>
      <c r="AP194" s="3"/>
      <c r="AQ194" s="3"/>
      <c r="AR194" s="3"/>
      <c r="AS194" s="3"/>
      <c r="AT194" s="3"/>
      <c r="AU194" s="3"/>
      <c r="AV194" s="3" t="s">
        <v>140</v>
      </c>
      <c r="AW194" s="3" t="s">
        <v>1050</v>
      </c>
      <c r="AX194" s="5">
        <v>13765</v>
      </c>
      <c r="AY194" s="4">
        <v>45407</v>
      </c>
      <c r="AZ194" s="5">
        <v>13765</v>
      </c>
      <c r="BA194" s="4">
        <v>45407</v>
      </c>
      <c r="BB194" s="3"/>
      <c r="BC194" s="3"/>
      <c r="BD194" s="3"/>
      <c r="BE194" s="3"/>
      <c r="BF194" s="3"/>
      <c r="BG194" s="3"/>
      <c r="BH194" s="3"/>
      <c r="BI194" s="3"/>
      <c r="BJ194" s="3"/>
      <c r="BK194" s="3"/>
      <c r="BL194" s="3"/>
      <c r="BM194" s="3"/>
    </row>
    <row r="195" spans="1:65" s="2" customFormat="1" ht="63.75" x14ac:dyDescent="0.25">
      <c r="A195" s="8">
        <v>154</v>
      </c>
      <c r="B195" s="49" t="s">
        <v>675</v>
      </c>
      <c r="C195" s="3"/>
      <c r="D195" s="18" t="s">
        <v>214</v>
      </c>
      <c r="E195" s="3"/>
      <c r="F195" s="19" t="s">
        <v>989</v>
      </c>
      <c r="G195" s="5">
        <v>13751</v>
      </c>
      <c r="H195" s="3"/>
      <c r="I195" s="4"/>
      <c r="J195" s="4"/>
      <c r="K195" s="8" t="s">
        <v>991</v>
      </c>
      <c r="L195" s="112" t="s">
        <v>926</v>
      </c>
      <c r="M195" s="8" t="s">
        <v>990</v>
      </c>
      <c r="N195" s="9">
        <v>45445</v>
      </c>
      <c r="O195" s="140">
        <v>1800</v>
      </c>
      <c r="P195" s="51">
        <v>13800</v>
      </c>
      <c r="Q195" s="9">
        <v>45445</v>
      </c>
      <c r="R195" s="9">
        <f t="shared" si="25"/>
        <v>45490</v>
      </c>
      <c r="S195" s="51">
        <v>1500</v>
      </c>
      <c r="T195" s="3"/>
      <c r="U195" s="21"/>
      <c r="V195" s="21"/>
      <c r="W195" s="8" t="s">
        <v>141</v>
      </c>
      <c r="X195" s="8"/>
      <c r="Y195" s="22"/>
      <c r="Z195" s="22"/>
      <c r="AA195" s="22"/>
      <c r="AB195" s="110"/>
      <c r="AC195" s="22"/>
      <c r="AD195" s="22"/>
      <c r="AE195" s="22"/>
      <c r="AF195" s="22"/>
      <c r="AG195" s="21"/>
      <c r="AH195" s="21"/>
      <c r="AI195" s="3"/>
      <c r="AJ195" s="3"/>
      <c r="AK195" s="134"/>
      <c r="AL195" s="120">
        <f t="shared" si="24"/>
        <v>1800</v>
      </c>
      <c r="AM195" s="11"/>
      <c r="AN195" s="50">
        <v>1800</v>
      </c>
      <c r="AO195" s="50">
        <f t="shared" si="26"/>
        <v>1800</v>
      </c>
      <c r="AP195" s="3"/>
      <c r="AQ195" s="3"/>
      <c r="AR195" s="3"/>
      <c r="AS195" s="3"/>
      <c r="AT195" s="3"/>
      <c r="AU195" s="3"/>
      <c r="AV195" s="3" t="s">
        <v>140</v>
      </c>
      <c r="AW195" s="3" t="s">
        <v>1066</v>
      </c>
      <c r="AX195" s="5">
        <v>13785</v>
      </c>
      <c r="AY195" s="4">
        <v>45427</v>
      </c>
      <c r="AZ195" s="5">
        <v>13785</v>
      </c>
      <c r="BA195" s="4">
        <v>45427</v>
      </c>
      <c r="BB195" s="3"/>
      <c r="BC195" s="3"/>
      <c r="BD195" s="3"/>
      <c r="BE195" s="3"/>
      <c r="BF195" s="3"/>
      <c r="BG195" s="3"/>
      <c r="BH195" s="3"/>
      <c r="BI195" s="3"/>
      <c r="BJ195" s="3"/>
      <c r="BK195" s="3"/>
      <c r="BL195" s="3"/>
      <c r="BM195" s="3"/>
    </row>
    <row r="196" spans="1:65" s="2" customFormat="1" ht="63.75" x14ac:dyDescent="0.25">
      <c r="A196" s="8">
        <v>155</v>
      </c>
      <c r="B196" s="49" t="s">
        <v>675</v>
      </c>
      <c r="C196" s="3"/>
      <c r="D196" s="18" t="s">
        <v>214</v>
      </c>
      <c r="E196" s="3"/>
      <c r="F196" s="19" t="s">
        <v>992</v>
      </c>
      <c r="G196" s="5">
        <v>13751</v>
      </c>
      <c r="H196" s="3"/>
      <c r="I196" s="4"/>
      <c r="J196" s="4"/>
      <c r="K196" s="8" t="s">
        <v>993</v>
      </c>
      <c r="L196" s="112" t="s">
        <v>737</v>
      </c>
      <c r="M196" s="8" t="s">
        <v>738</v>
      </c>
      <c r="N196" s="9">
        <v>45441</v>
      </c>
      <c r="O196" s="140">
        <v>2000</v>
      </c>
      <c r="P196" s="51">
        <v>13799</v>
      </c>
      <c r="Q196" s="9">
        <v>45441</v>
      </c>
      <c r="R196" s="9">
        <f t="shared" si="25"/>
        <v>45486</v>
      </c>
      <c r="S196" s="51">
        <v>1500</v>
      </c>
      <c r="T196" s="3"/>
      <c r="U196" s="21"/>
      <c r="V196" s="21"/>
      <c r="W196" s="8" t="s">
        <v>141</v>
      </c>
      <c r="X196" s="8"/>
      <c r="Y196" s="22"/>
      <c r="Z196" s="22"/>
      <c r="AA196" s="22"/>
      <c r="AB196" s="110"/>
      <c r="AC196" s="22"/>
      <c r="AD196" s="22"/>
      <c r="AE196" s="22"/>
      <c r="AF196" s="22"/>
      <c r="AG196" s="21"/>
      <c r="AH196" s="21"/>
      <c r="AI196" s="3"/>
      <c r="AJ196" s="3"/>
      <c r="AK196" s="134"/>
      <c r="AL196" s="120">
        <f t="shared" si="24"/>
        <v>2000</v>
      </c>
      <c r="AM196" s="11"/>
      <c r="AN196" s="50">
        <v>2000</v>
      </c>
      <c r="AO196" s="50">
        <f t="shared" si="26"/>
        <v>2000</v>
      </c>
      <c r="AP196" s="3"/>
      <c r="AQ196" s="3"/>
      <c r="AR196" s="3"/>
      <c r="AS196" s="3"/>
      <c r="AT196" s="3"/>
      <c r="AU196" s="3"/>
      <c r="AV196" s="3" t="s">
        <v>140</v>
      </c>
      <c r="AW196" s="3" t="s">
        <v>1067</v>
      </c>
      <c r="AX196" s="5">
        <v>13786</v>
      </c>
      <c r="AY196" s="4">
        <v>45428</v>
      </c>
      <c r="AZ196" s="5">
        <v>13786</v>
      </c>
      <c r="BA196" s="4">
        <v>45428</v>
      </c>
      <c r="BB196" s="3"/>
      <c r="BC196" s="3"/>
      <c r="BD196" s="3"/>
      <c r="BE196" s="3"/>
      <c r="BF196" s="3"/>
      <c r="BG196" s="3"/>
      <c r="BH196" s="3"/>
      <c r="BI196" s="3"/>
      <c r="BJ196" s="3"/>
      <c r="BK196" s="3"/>
      <c r="BL196" s="3"/>
      <c r="BM196" s="3"/>
    </row>
    <row r="197" spans="1:65" s="2" customFormat="1" ht="63.75" x14ac:dyDescent="0.25">
      <c r="A197" s="8">
        <v>156</v>
      </c>
      <c r="B197" s="49" t="s">
        <v>675</v>
      </c>
      <c r="C197" s="3"/>
      <c r="D197" s="18" t="s">
        <v>214</v>
      </c>
      <c r="E197" s="3"/>
      <c r="F197" s="19" t="s">
        <v>935</v>
      </c>
      <c r="G197" s="5">
        <v>13751</v>
      </c>
      <c r="H197" s="3"/>
      <c r="I197" s="4"/>
      <c r="J197" s="4"/>
      <c r="K197" s="8" t="s">
        <v>934</v>
      </c>
      <c r="L197" s="112" t="s">
        <v>725</v>
      </c>
      <c r="M197" s="8" t="s">
        <v>726</v>
      </c>
      <c r="N197" s="9">
        <v>45441</v>
      </c>
      <c r="O197" s="140">
        <v>4000</v>
      </c>
      <c r="P197" s="51">
        <v>13798</v>
      </c>
      <c r="Q197" s="9">
        <v>45441</v>
      </c>
      <c r="R197" s="9">
        <f t="shared" si="25"/>
        <v>45486</v>
      </c>
      <c r="S197" s="51">
        <v>1500</v>
      </c>
      <c r="T197" s="3"/>
      <c r="U197" s="21"/>
      <c r="V197" s="21"/>
      <c r="W197" s="8" t="s">
        <v>138</v>
      </c>
      <c r="X197" s="8"/>
      <c r="Y197" s="22"/>
      <c r="Z197" s="22"/>
      <c r="AA197" s="22"/>
      <c r="AB197" s="110"/>
      <c r="AC197" s="22"/>
      <c r="AD197" s="22"/>
      <c r="AE197" s="22"/>
      <c r="AF197" s="22"/>
      <c r="AG197" s="21"/>
      <c r="AH197" s="21"/>
      <c r="AI197" s="3"/>
      <c r="AJ197" s="3"/>
      <c r="AK197" s="134"/>
      <c r="AL197" s="120">
        <f t="shared" si="24"/>
        <v>4000</v>
      </c>
      <c r="AM197" s="11"/>
      <c r="AN197" s="50">
        <v>4000</v>
      </c>
      <c r="AO197" s="50">
        <f t="shared" si="26"/>
        <v>4000</v>
      </c>
      <c r="AP197" s="3"/>
      <c r="AQ197" s="3"/>
      <c r="AR197" s="3"/>
      <c r="AS197" s="3"/>
      <c r="AT197" s="3"/>
      <c r="AU197" s="3"/>
      <c r="AV197" s="3" t="s">
        <v>140</v>
      </c>
      <c r="AW197" s="3" t="s">
        <v>1042</v>
      </c>
      <c r="AX197" s="5">
        <v>13757</v>
      </c>
      <c r="AY197" s="4">
        <v>45399</v>
      </c>
      <c r="AZ197" s="5">
        <v>13757</v>
      </c>
      <c r="BA197" s="4">
        <v>45399</v>
      </c>
      <c r="BB197" s="3"/>
      <c r="BC197" s="3"/>
      <c r="BD197" s="3"/>
      <c r="BE197" s="3"/>
      <c r="BF197" s="3"/>
      <c r="BG197" s="3"/>
      <c r="BH197" s="3"/>
      <c r="BI197" s="3"/>
      <c r="BJ197" s="3"/>
      <c r="BK197" s="3"/>
      <c r="BL197" s="3"/>
      <c r="BM197" s="3"/>
    </row>
    <row r="198" spans="1:65" s="2" customFormat="1" ht="63.75" x14ac:dyDescent="0.25">
      <c r="A198" s="8">
        <v>157</v>
      </c>
      <c r="B198" s="49" t="s">
        <v>675</v>
      </c>
      <c r="C198" s="3"/>
      <c r="D198" s="18" t="s">
        <v>214</v>
      </c>
      <c r="E198" s="3"/>
      <c r="F198" s="19" t="s">
        <v>1008</v>
      </c>
      <c r="G198" s="5">
        <v>13751</v>
      </c>
      <c r="H198" s="3"/>
      <c r="I198" s="4"/>
      <c r="J198" s="4"/>
      <c r="K198" s="8" t="s">
        <v>1009</v>
      </c>
      <c r="L198" s="112" t="s">
        <v>494</v>
      </c>
      <c r="M198" s="8" t="s">
        <v>979</v>
      </c>
      <c r="N198" s="9">
        <v>45441</v>
      </c>
      <c r="O198" s="140">
        <v>1500</v>
      </c>
      <c r="P198" s="51">
        <v>13800</v>
      </c>
      <c r="Q198" s="9">
        <v>45441</v>
      </c>
      <c r="R198" s="9">
        <f t="shared" si="25"/>
        <v>45486</v>
      </c>
      <c r="S198" s="51">
        <v>1500</v>
      </c>
      <c r="T198" s="3"/>
      <c r="U198" s="21"/>
      <c r="V198" s="21"/>
      <c r="W198" s="8" t="s">
        <v>141</v>
      </c>
      <c r="X198" s="8"/>
      <c r="Y198" s="22"/>
      <c r="Z198" s="22"/>
      <c r="AA198" s="22"/>
      <c r="AB198" s="110"/>
      <c r="AC198" s="22"/>
      <c r="AD198" s="22"/>
      <c r="AE198" s="22"/>
      <c r="AF198" s="22"/>
      <c r="AG198" s="21"/>
      <c r="AH198" s="21"/>
      <c r="AI198" s="3"/>
      <c r="AJ198" s="3"/>
      <c r="AK198" s="134"/>
      <c r="AL198" s="120">
        <f t="shared" si="24"/>
        <v>1500</v>
      </c>
      <c r="AM198" s="11"/>
      <c r="AN198" s="50">
        <v>1500</v>
      </c>
      <c r="AO198" s="50">
        <f t="shared" si="26"/>
        <v>1500</v>
      </c>
      <c r="AP198" s="3"/>
      <c r="AQ198" s="3"/>
      <c r="AR198" s="3"/>
      <c r="AS198" s="3"/>
      <c r="AT198" s="3"/>
      <c r="AU198" s="3"/>
      <c r="AV198" s="3" t="s">
        <v>140</v>
      </c>
      <c r="AW198" s="3" t="s">
        <v>1074</v>
      </c>
      <c r="AX198" s="5">
        <v>13793</v>
      </c>
      <c r="AY198" s="4">
        <v>45435</v>
      </c>
      <c r="AZ198" s="5">
        <v>13793</v>
      </c>
      <c r="BA198" s="4">
        <v>45435</v>
      </c>
      <c r="BB198" s="3"/>
      <c r="BC198" s="3"/>
      <c r="BD198" s="3"/>
      <c r="BE198" s="3"/>
      <c r="BF198" s="3"/>
      <c r="BG198" s="3"/>
      <c r="BH198" s="3"/>
      <c r="BI198" s="3"/>
      <c r="BJ198" s="3"/>
      <c r="BK198" s="3"/>
      <c r="BL198" s="3"/>
      <c r="BM198" s="3"/>
    </row>
    <row r="199" spans="1:65" s="2" customFormat="1" ht="63.75" x14ac:dyDescent="0.25">
      <c r="A199" s="8">
        <v>158</v>
      </c>
      <c r="B199" s="49" t="s">
        <v>675</v>
      </c>
      <c r="C199" s="3"/>
      <c r="D199" s="18" t="s">
        <v>214</v>
      </c>
      <c r="E199" s="3"/>
      <c r="F199" s="19" t="s">
        <v>954</v>
      </c>
      <c r="G199" s="5">
        <v>13751</v>
      </c>
      <c r="H199" s="3"/>
      <c r="I199" s="4"/>
      <c r="J199" s="4"/>
      <c r="K199" s="8" t="s">
        <v>956</v>
      </c>
      <c r="L199" s="112" t="s">
        <v>919</v>
      </c>
      <c r="M199" s="8" t="s">
        <v>955</v>
      </c>
      <c r="N199" s="9">
        <v>45441</v>
      </c>
      <c r="O199" s="140">
        <v>1000</v>
      </c>
      <c r="P199" s="51">
        <v>13799</v>
      </c>
      <c r="Q199" s="9">
        <v>45441</v>
      </c>
      <c r="R199" s="9">
        <f t="shared" si="25"/>
        <v>45486</v>
      </c>
      <c r="S199" s="51">
        <v>1500</v>
      </c>
      <c r="T199" s="3"/>
      <c r="U199" s="21"/>
      <c r="V199" s="21"/>
      <c r="W199" s="8" t="s">
        <v>141</v>
      </c>
      <c r="X199" s="8"/>
      <c r="Y199" s="22"/>
      <c r="Z199" s="22"/>
      <c r="AA199" s="22"/>
      <c r="AB199" s="110"/>
      <c r="AC199" s="22"/>
      <c r="AD199" s="22"/>
      <c r="AE199" s="22"/>
      <c r="AF199" s="22"/>
      <c r="AG199" s="21"/>
      <c r="AH199" s="21"/>
      <c r="AI199" s="3"/>
      <c r="AJ199" s="3"/>
      <c r="AK199" s="134"/>
      <c r="AL199" s="120">
        <f t="shared" si="24"/>
        <v>1000</v>
      </c>
      <c r="AM199" s="11"/>
      <c r="AN199" s="50">
        <v>1000</v>
      </c>
      <c r="AO199" s="50">
        <f t="shared" si="26"/>
        <v>1000</v>
      </c>
      <c r="AP199" s="3"/>
      <c r="AQ199" s="3"/>
      <c r="AR199" s="3"/>
      <c r="AS199" s="3"/>
      <c r="AT199" s="3"/>
      <c r="AU199" s="3"/>
      <c r="AV199" s="3" t="s">
        <v>140</v>
      </c>
      <c r="AW199" s="3" t="s">
        <v>1051</v>
      </c>
      <c r="AX199" s="5">
        <v>13766</v>
      </c>
      <c r="AY199" s="4">
        <v>45408</v>
      </c>
      <c r="AZ199" s="5">
        <v>13766</v>
      </c>
      <c r="BA199" s="4">
        <v>45408</v>
      </c>
      <c r="BB199" s="3"/>
      <c r="BC199" s="3"/>
      <c r="BD199" s="3"/>
      <c r="BE199" s="3"/>
      <c r="BF199" s="3"/>
      <c r="BG199" s="3"/>
      <c r="BH199" s="3"/>
      <c r="BI199" s="3"/>
      <c r="BJ199" s="3"/>
      <c r="BK199" s="3"/>
      <c r="BL199" s="3"/>
      <c r="BM199" s="3"/>
    </row>
    <row r="200" spans="1:65" s="2" customFormat="1" ht="63.75" x14ac:dyDescent="0.25">
      <c r="A200" s="8">
        <v>159</v>
      </c>
      <c r="B200" s="49" t="s">
        <v>675</v>
      </c>
      <c r="C200" s="3"/>
      <c r="D200" s="18" t="s">
        <v>214</v>
      </c>
      <c r="E200" s="3"/>
      <c r="F200" s="19" t="s">
        <v>957</v>
      </c>
      <c r="G200" s="5">
        <v>13751</v>
      </c>
      <c r="H200" s="3"/>
      <c r="I200" s="4"/>
      <c r="J200" s="4"/>
      <c r="K200" s="8" t="s">
        <v>958</v>
      </c>
      <c r="L200" s="112" t="s">
        <v>776</v>
      </c>
      <c r="M200" s="8" t="s">
        <v>779</v>
      </c>
      <c r="N200" s="9">
        <v>45441</v>
      </c>
      <c r="O200" s="140">
        <v>1000</v>
      </c>
      <c r="P200" s="51">
        <v>13799</v>
      </c>
      <c r="Q200" s="9">
        <v>45441</v>
      </c>
      <c r="R200" s="9">
        <f t="shared" si="25"/>
        <v>45486</v>
      </c>
      <c r="S200" s="51">
        <v>1500</v>
      </c>
      <c r="T200" s="3"/>
      <c r="U200" s="21"/>
      <c r="V200" s="21"/>
      <c r="W200" s="8" t="s">
        <v>141</v>
      </c>
      <c r="X200" s="8"/>
      <c r="Y200" s="22"/>
      <c r="Z200" s="22"/>
      <c r="AA200" s="22"/>
      <c r="AB200" s="110"/>
      <c r="AC200" s="22"/>
      <c r="AD200" s="22"/>
      <c r="AE200" s="22"/>
      <c r="AF200" s="22"/>
      <c r="AG200" s="21"/>
      <c r="AH200" s="21"/>
      <c r="AI200" s="3"/>
      <c r="AJ200" s="3"/>
      <c r="AK200" s="134"/>
      <c r="AL200" s="120">
        <f t="shared" si="24"/>
        <v>1000</v>
      </c>
      <c r="AM200" s="11"/>
      <c r="AN200" s="50">
        <v>1000</v>
      </c>
      <c r="AO200" s="50">
        <f t="shared" si="26"/>
        <v>1000</v>
      </c>
      <c r="AP200" s="3"/>
      <c r="AQ200" s="3"/>
      <c r="AR200" s="3"/>
      <c r="AS200" s="3"/>
      <c r="AT200" s="3"/>
      <c r="AU200" s="3"/>
      <c r="AV200" s="3" t="s">
        <v>140</v>
      </c>
      <c r="AW200" s="3" t="s">
        <v>1052</v>
      </c>
      <c r="AX200" s="5">
        <v>13767</v>
      </c>
      <c r="AY200" s="4">
        <v>45409</v>
      </c>
      <c r="AZ200" s="5">
        <v>13767</v>
      </c>
      <c r="BA200" s="4">
        <v>45409</v>
      </c>
      <c r="BB200" s="3"/>
      <c r="BC200" s="3"/>
      <c r="BD200" s="3"/>
      <c r="BE200" s="3"/>
      <c r="BF200" s="3"/>
      <c r="BG200" s="3"/>
      <c r="BH200" s="3"/>
      <c r="BI200" s="3"/>
      <c r="BJ200" s="3"/>
      <c r="BK200" s="3"/>
      <c r="BL200" s="3"/>
      <c r="BM200" s="3"/>
    </row>
    <row r="201" spans="1:65" s="2" customFormat="1" ht="63.75" x14ac:dyDescent="0.25">
      <c r="A201" s="8">
        <v>160</v>
      </c>
      <c r="B201" s="49" t="s">
        <v>675</v>
      </c>
      <c r="C201" s="3"/>
      <c r="D201" s="18" t="s">
        <v>214</v>
      </c>
      <c r="E201" s="3"/>
      <c r="F201" s="19" t="s">
        <v>834</v>
      </c>
      <c r="G201" s="5">
        <v>13751</v>
      </c>
      <c r="H201" s="3"/>
      <c r="I201" s="4"/>
      <c r="J201" s="4"/>
      <c r="K201" s="8" t="s">
        <v>835</v>
      </c>
      <c r="L201" s="117" t="s">
        <v>485</v>
      </c>
      <c r="M201" s="51" t="s">
        <v>486</v>
      </c>
      <c r="N201" s="9">
        <v>45435</v>
      </c>
      <c r="O201" s="140">
        <v>1500</v>
      </c>
      <c r="P201" s="5">
        <v>13798</v>
      </c>
      <c r="Q201" s="9">
        <v>45435</v>
      </c>
      <c r="R201" s="9">
        <f t="shared" si="25"/>
        <v>45480</v>
      </c>
      <c r="S201" s="51">
        <v>1500</v>
      </c>
      <c r="T201" s="3"/>
      <c r="U201" s="21"/>
      <c r="V201" s="21"/>
      <c r="W201" s="8" t="s">
        <v>141</v>
      </c>
      <c r="X201" s="8" t="s">
        <v>139</v>
      </c>
      <c r="Y201" s="22"/>
      <c r="Z201" s="22"/>
      <c r="AA201" s="22"/>
      <c r="AB201" s="110"/>
      <c r="AC201" s="22"/>
      <c r="AD201" s="22"/>
      <c r="AE201" s="22"/>
      <c r="AF201" s="22"/>
      <c r="AG201" s="21"/>
      <c r="AH201" s="21"/>
      <c r="AI201" s="3"/>
      <c r="AJ201" s="3"/>
      <c r="AK201" s="134"/>
      <c r="AL201" s="120">
        <f t="shared" si="24"/>
        <v>1500</v>
      </c>
      <c r="AM201" s="11"/>
      <c r="AN201" s="50">
        <v>1500</v>
      </c>
      <c r="AO201" s="50">
        <f t="shared" si="26"/>
        <v>1500</v>
      </c>
      <c r="AP201" s="3"/>
      <c r="AQ201" s="3"/>
      <c r="AR201" s="3"/>
      <c r="AS201" s="3"/>
      <c r="AT201" s="3"/>
      <c r="AU201" s="3"/>
      <c r="AV201" s="3" t="s">
        <v>140</v>
      </c>
      <c r="AW201" s="3" t="s">
        <v>674</v>
      </c>
      <c r="AX201" s="5">
        <v>13751</v>
      </c>
      <c r="AY201" s="4">
        <v>45393</v>
      </c>
      <c r="AZ201" s="5">
        <v>13751</v>
      </c>
      <c r="BA201" s="4">
        <v>45393</v>
      </c>
      <c r="BB201" s="3"/>
      <c r="BC201" s="3"/>
      <c r="BD201" s="3"/>
      <c r="BE201" s="3"/>
      <c r="BF201" s="3"/>
      <c r="BG201" s="3"/>
      <c r="BH201" s="3"/>
      <c r="BI201" s="3"/>
      <c r="BJ201" s="3"/>
      <c r="BK201" s="3"/>
      <c r="BL201" s="3"/>
      <c r="BM201" s="3"/>
    </row>
    <row r="202" spans="1:65" s="2" customFormat="1" ht="63.75" x14ac:dyDescent="0.25">
      <c r="A202" s="8">
        <v>161</v>
      </c>
      <c r="B202" s="49" t="s">
        <v>675</v>
      </c>
      <c r="C202" s="3"/>
      <c r="D202" s="18" t="s">
        <v>214</v>
      </c>
      <c r="E202" s="3"/>
      <c r="F202" s="19" t="s">
        <v>994</v>
      </c>
      <c r="G202" s="5">
        <v>13751</v>
      </c>
      <c r="H202" s="3"/>
      <c r="I202" s="4"/>
      <c r="J202" s="4"/>
      <c r="K202" s="8" t="s">
        <v>995</v>
      </c>
      <c r="L202" s="112" t="s">
        <v>927</v>
      </c>
      <c r="M202" s="8" t="s">
        <v>996</v>
      </c>
      <c r="N202" s="9">
        <v>45447</v>
      </c>
      <c r="O202" s="140">
        <v>2000</v>
      </c>
      <c r="P202" s="51">
        <v>13800</v>
      </c>
      <c r="Q202" s="9">
        <v>45447</v>
      </c>
      <c r="R202" s="9">
        <f t="shared" si="25"/>
        <v>45492</v>
      </c>
      <c r="S202" s="51">
        <v>1500</v>
      </c>
      <c r="T202" s="3"/>
      <c r="U202" s="21"/>
      <c r="V202" s="21"/>
      <c r="W202" s="8" t="s">
        <v>141</v>
      </c>
      <c r="X202" s="8"/>
      <c r="Y202" s="22"/>
      <c r="Z202" s="22"/>
      <c r="AA202" s="22"/>
      <c r="AB202" s="110"/>
      <c r="AC202" s="22"/>
      <c r="AD202" s="22"/>
      <c r="AE202" s="22"/>
      <c r="AF202" s="22"/>
      <c r="AG202" s="21"/>
      <c r="AH202" s="21"/>
      <c r="AI202" s="3"/>
      <c r="AJ202" s="3"/>
      <c r="AK202" s="134"/>
      <c r="AL202" s="120">
        <f t="shared" si="24"/>
        <v>2000</v>
      </c>
      <c r="AM202" s="11"/>
      <c r="AN202" s="50">
        <v>2000</v>
      </c>
      <c r="AO202" s="50">
        <f t="shared" si="26"/>
        <v>2000</v>
      </c>
      <c r="AP202" s="3"/>
      <c r="AQ202" s="3"/>
      <c r="AR202" s="3"/>
      <c r="AS202" s="3"/>
      <c r="AT202" s="3"/>
      <c r="AU202" s="3"/>
      <c r="AV202" s="3" t="s">
        <v>140</v>
      </c>
      <c r="AW202" s="3" t="s">
        <v>1068</v>
      </c>
      <c r="AX202" s="5">
        <v>13787</v>
      </c>
      <c r="AY202" s="4">
        <v>45429</v>
      </c>
      <c r="AZ202" s="5">
        <v>13787</v>
      </c>
      <c r="BA202" s="4">
        <v>45429</v>
      </c>
      <c r="BB202" s="3"/>
      <c r="BC202" s="3"/>
      <c r="BD202" s="3"/>
      <c r="BE202" s="3"/>
      <c r="BF202" s="3"/>
      <c r="BG202" s="3"/>
      <c r="BH202" s="3"/>
      <c r="BI202" s="3"/>
      <c r="BJ202" s="3"/>
      <c r="BK202" s="3"/>
      <c r="BL202" s="3"/>
      <c r="BM202" s="3"/>
    </row>
    <row r="203" spans="1:65" s="2" customFormat="1" ht="63.75" x14ac:dyDescent="0.25">
      <c r="A203" s="8">
        <v>162</v>
      </c>
      <c r="B203" s="49" t="s">
        <v>675</v>
      </c>
      <c r="C203" s="3"/>
      <c r="D203" s="18" t="s">
        <v>214</v>
      </c>
      <c r="E203" s="3"/>
      <c r="F203" s="19" t="s">
        <v>965</v>
      </c>
      <c r="G203" s="5">
        <v>13751</v>
      </c>
      <c r="H203" s="3"/>
      <c r="I203" s="4"/>
      <c r="J203" s="4"/>
      <c r="K203" s="8" t="s">
        <v>966</v>
      </c>
      <c r="L203" s="112" t="s">
        <v>922</v>
      </c>
      <c r="M203" s="8" t="s">
        <v>967</v>
      </c>
      <c r="N203" s="9">
        <v>45448</v>
      </c>
      <c r="O203" s="140">
        <v>2000</v>
      </c>
      <c r="P203" s="51">
        <v>13798</v>
      </c>
      <c r="Q203" s="9">
        <v>45448</v>
      </c>
      <c r="R203" s="9">
        <f t="shared" si="25"/>
        <v>45493</v>
      </c>
      <c r="S203" s="51">
        <v>1500</v>
      </c>
      <c r="T203" s="3"/>
      <c r="U203" s="21"/>
      <c r="V203" s="21"/>
      <c r="W203" s="8" t="s">
        <v>141</v>
      </c>
      <c r="X203" s="8"/>
      <c r="Y203" s="22"/>
      <c r="Z203" s="22"/>
      <c r="AA203" s="22"/>
      <c r="AB203" s="110"/>
      <c r="AC203" s="22"/>
      <c r="AD203" s="22"/>
      <c r="AE203" s="22"/>
      <c r="AF203" s="22"/>
      <c r="AG203" s="21"/>
      <c r="AH203" s="21"/>
      <c r="AI203" s="3"/>
      <c r="AJ203" s="3"/>
      <c r="AK203" s="134"/>
      <c r="AL203" s="120">
        <f t="shared" si="24"/>
        <v>2000</v>
      </c>
      <c r="AM203" s="11"/>
      <c r="AN203" s="50">
        <v>2000</v>
      </c>
      <c r="AO203" s="50">
        <f t="shared" si="26"/>
        <v>2000</v>
      </c>
      <c r="AP203" s="3"/>
      <c r="AQ203" s="3"/>
      <c r="AR203" s="3"/>
      <c r="AS203" s="3"/>
      <c r="AT203" s="3"/>
      <c r="AU203" s="3"/>
      <c r="AV203" s="3" t="s">
        <v>140</v>
      </c>
      <c r="AW203" s="3" t="s">
        <v>1057</v>
      </c>
      <c r="AX203" s="5">
        <v>13776</v>
      </c>
      <c r="AY203" s="4">
        <v>45418</v>
      </c>
      <c r="AZ203" s="5">
        <v>13776</v>
      </c>
      <c r="BA203" s="4">
        <v>45418</v>
      </c>
      <c r="BB203" s="3"/>
      <c r="BC203" s="3"/>
      <c r="BD203" s="3"/>
      <c r="BE203" s="3"/>
      <c r="BF203" s="3"/>
      <c r="BG203" s="3"/>
      <c r="BH203" s="3"/>
      <c r="BI203" s="3"/>
      <c r="BJ203" s="3"/>
      <c r="BK203" s="3"/>
      <c r="BL203" s="3"/>
      <c r="BM203" s="3"/>
    </row>
    <row r="204" spans="1:65" s="2" customFormat="1" ht="63.75" x14ac:dyDescent="0.25">
      <c r="A204" s="8">
        <v>163</v>
      </c>
      <c r="B204" s="49" t="s">
        <v>675</v>
      </c>
      <c r="C204" s="3"/>
      <c r="D204" s="18" t="s">
        <v>214</v>
      </c>
      <c r="E204" s="3"/>
      <c r="F204" s="19" t="s">
        <v>959</v>
      </c>
      <c r="G204" s="5">
        <v>13751</v>
      </c>
      <c r="H204" s="3"/>
      <c r="I204" s="4"/>
      <c r="J204" s="4"/>
      <c r="K204" s="8" t="s">
        <v>960</v>
      </c>
      <c r="L204" s="112" t="s">
        <v>775</v>
      </c>
      <c r="M204" s="8" t="s">
        <v>784</v>
      </c>
      <c r="N204" s="9">
        <v>45448</v>
      </c>
      <c r="O204" s="140">
        <v>3000</v>
      </c>
      <c r="P204" s="51">
        <v>13799</v>
      </c>
      <c r="Q204" s="9">
        <v>45448</v>
      </c>
      <c r="R204" s="9">
        <f t="shared" si="25"/>
        <v>45493</v>
      </c>
      <c r="S204" s="51">
        <v>1500</v>
      </c>
      <c r="T204" s="3"/>
      <c r="U204" s="21"/>
      <c r="V204" s="21"/>
      <c r="W204" s="8" t="s">
        <v>141</v>
      </c>
      <c r="X204" s="8"/>
      <c r="Y204" s="22"/>
      <c r="Z204" s="22"/>
      <c r="AA204" s="22"/>
      <c r="AB204" s="110"/>
      <c r="AC204" s="22"/>
      <c r="AD204" s="22"/>
      <c r="AE204" s="22"/>
      <c r="AF204" s="22"/>
      <c r="AG204" s="21"/>
      <c r="AH204" s="21"/>
      <c r="AI204" s="3"/>
      <c r="AJ204" s="3"/>
      <c r="AK204" s="134"/>
      <c r="AL204" s="120">
        <f t="shared" si="24"/>
        <v>3000</v>
      </c>
      <c r="AM204" s="11"/>
      <c r="AN204" s="50">
        <v>3000</v>
      </c>
      <c r="AO204" s="50">
        <f t="shared" si="26"/>
        <v>3000</v>
      </c>
      <c r="AP204" s="3"/>
      <c r="AQ204" s="3"/>
      <c r="AR204" s="3"/>
      <c r="AS204" s="3"/>
      <c r="AT204" s="3"/>
      <c r="AU204" s="3"/>
      <c r="AV204" s="3" t="s">
        <v>140</v>
      </c>
      <c r="AW204" s="3" t="s">
        <v>1053</v>
      </c>
      <c r="AX204" s="5">
        <v>13768</v>
      </c>
      <c r="AY204" s="4">
        <v>45410</v>
      </c>
      <c r="AZ204" s="5">
        <v>13768</v>
      </c>
      <c r="BA204" s="4">
        <v>45410</v>
      </c>
      <c r="BB204" s="3"/>
      <c r="BC204" s="3"/>
      <c r="BD204" s="3"/>
      <c r="BE204" s="3"/>
      <c r="BF204" s="3"/>
      <c r="BG204" s="3"/>
      <c r="BH204" s="3"/>
      <c r="BI204" s="3"/>
      <c r="BJ204" s="3"/>
      <c r="BK204" s="3"/>
      <c r="BL204" s="3"/>
      <c r="BM204" s="3"/>
    </row>
    <row r="205" spans="1:65" s="2" customFormat="1" ht="63.75" x14ac:dyDescent="0.25">
      <c r="A205" s="8">
        <v>164</v>
      </c>
      <c r="B205" s="49" t="s">
        <v>675</v>
      </c>
      <c r="C205" s="3"/>
      <c r="D205" s="18" t="s">
        <v>214</v>
      </c>
      <c r="E205" s="3"/>
      <c r="F205" s="19" t="s">
        <v>1004</v>
      </c>
      <c r="G205" s="5">
        <v>13751</v>
      </c>
      <c r="H205" s="3"/>
      <c r="I205" s="4"/>
      <c r="J205" s="4"/>
      <c r="K205" s="8" t="s">
        <v>1005</v>
      </c>
      <c r="L205" s="112" t="s">
        <v>926</v>
      </c>
      <c r="M205" s="8" t="s">
        <v>990</v>
      </c>
      <c r="N205" s="9">
        <v>45450</v>
      </c>
      <c r="O205" s="140">
        <v>1000</v>
      </c>
      <c r="P205" s="51">
        <v>13799</v>
      </c>
      <c r="Q205" s="9">
        <v>45450</v>
      </c>
      <c r="R205" s="9">
        <f t="shared" si="25"/>
        <v>45495</v>
      </c>
      <c r="S205" s="51">
        <v>1500</v>
      </c>
      <c r="T205" s="3"/>
      <c r="U205" s="21"/>
      <c r="V205" s="21"/>
      <c r="W205" s="8" t="s">
        <v>141</v>
      </c>
      <c r="X205" s="8"/>
      <c r="Y205" s="22"/>
      <c r="Z205" s="22"/>
      <c r="AA205" s="22"/>
      <c r="AB205" s="110"/>
      <c r="AC205" s="22"/>
      <c r="AD205" s="22"/>
      <c r="AE205" s="22"/>
      <c r="AF205" s="22"/>
      <c r="AG205" s="21"/>
      <c r="AH205" s="21"/>
      <c r="AI205" s="3"/>
      <c r="AJ205" s="3"/>
      <c r="AK205" s="134"/>
      <c r="AL205" s="120">
        <f t="shared" si="24"/>
        <v>1000</v>
      </c>
      <c r="AM205" s="11"/>
      <c r="AN205" s="50">
        <v>1000</v>
      </c>
      <c r="AO205" s="50">
        <f t="shared" si="26"/>
        <v>1000</v>
      </c>
      <c r="AP205" s="3"/>
      <c r="AQ205" s="3"/>
      <c r="AR205" s="3"/>
      <c r="AS205" s="3"/>
      <c r="AT205" s="3"/>
      <c r="AU205" s="3"/>
      <c r="AV205" s="3" t="s">
        <v>140</v>
      </c>
      <c r="AW205" s="3" t="s">
        <v>1072</v>
      </c>
      <c r="AX205" s="5">
        <v>13791</v>
      </c>
      <c r="AY205" s="4">
        <v>45433</v>
      </c>
      <c r="AZ205" s="5">
        <v>13791</v>
      </c>
      <c r="BA205" s="4">
        <v>45433</v>
      </c>
      <c r="BB205" s="3"/>
      <c r="BC205" s="3"/>
      <c r="BD205" s="3"/>
      <c r="BE205" s="3"/>
      <c r="BF205" s="3"/>
      <c r="BG205" s="3"/>
      <c r="BH205" s="3"/>
      <c r="BI205" s="3"/>
      <c r="BJ205" s="3"/>
      <c r="BK205" s="3"/>
      <c r="BL205" s="3"/>
      <c r="BM205" s="3"/>
    </row>
    <row r="206" spans="1:65" s="2" customFormat="1" ht="63.75" x14ac:dyDescent="0.25">
      <c r="A206" s="8">
        <v>165</v>
      </c>
      <c r="B206" s="49" t="s">
        <v>675</v>
      </c>
      <c r="C206" s="3"/>
      <c r="D206" s="18" t="s">
        <v>214</v>
      </c>
      <c r="E206" s="3"/>
      <c r="F206" s="19" t="s">
        <v>987</v>
      </c>
      <c r="G206" s="5">
        <v>13751</v>
      </c>
      <c r="H206" s="3"/>
      <c r="I206" s="4"/>
      <c r="J206" s="4"/>
      <c r="K206" s="8" t="s">
        <v>988</v>
      </c>
      <c r="L206" s="112" t="s">
        <v>499</v>
      </c>
      <c r="M206" s="8" t="s">
        <v>556</v>
      </c>
      <c r="N206" s="9">
        <v>45449</v>
      </c>
      <c r="O206" s="140">
        <v>2000</v>
      </c>
      <c r="P206" s="51">
        <v>13799</v>
      </c>
      <c r="Q206" s="9">
        <v>45449</v>
      </c>
      <c r="R206" s="9">
        <f t="shared" si="25"/>
        <v>45494</v>
      </c>
      <c r="S206" s="51">
        <v>1500</v>
      </c>
      <c r="T206" s="3"/>
      <c r="U206" s="21"/>
      <c r="V206" s="21"/>
      <c r="W206" s="8" t="s">
        <v>141</v>
      </c>
      <c r="X206" s="8"/>
      <c r="Y206" s="22"/>
      <c r="Z206" s="22"/>
      <c r="AA206" s="22"/>
      <c r="AB206" s="110"/>
      <c r="AC206" s="22"/>
      <c r="AD206" s="22"/>
      <c r="AE206" s="22"/>
      <c r="AF206" s="22"/>
      <c r="AG206" s="21"/>
      <c r="AH206" s="21"/>
      <c r="AI206" s="3"/>
      <c r="AJ206" s="3"/>
      <c r="AK206" s="134"/>
      <c r="AL206" s="120">
        <f t="shared" si="24"/>
        <v>2000</v>
      </c>
      <c r="AM206" s="11"/>
      <c r="AN206" s="50">
        <v>2000</v>
      </c>
      <c r="AO206" s="50">
        <f t="shared" si="26"/>
        <v>2000</v>
      </c>
      <c r="AP206" s="3"/>
      <c r="AQ206" s="3"/>
      <c r="AR206" s="3"/>
      <c r="AS206" s="3"/>
      <c r="AT206" s="3"/>
      <c r="AU206" s="3"/>
      <c r="AV206" s="3" t="s">
        <v>140</v>
      </c>
      <c r="AW206" s="3" t="s">
        <v>1065</v>
      </c>
      <c r="AX206" s="5">
        <v>13784</v>
      </c>
      <c r="AY206" s="4">
        <v>45426</v>
      </c>
      <c r="AZ206" s="5">
        <v>13784</v>
      </c>
      <c r="BA206" s="4">
        <v>45426</v>
      </c>
      <c r="BB206" s="3"/>
      <c r="BC206" s="3"/>
      <c r="BD206" s="3"/>
      <c r="BE206" s="3"/>
      <c r="BF206" s="3"/>
      <c r="BG206" s="3"/>
      <c r="BH206" s="3"/>
      <c r="BI206" s="3"/>
      <c r="BJ206" s="3"/>
      <c r="BK206" s="3"/>
      <c r="BL206" s="3"/>
      <c r="BM206" s="3"/>
    </row>
    <row r="207" spans="1:65" s="2" customFormat="1" ht="63.75" x14ac:dyDescent="0.25">
      <c r="A207" s="8">
        <v>166</v>
      </c>
      <c r="B207" s="49" t="s">
        <v>675</v>
      </c>
      <c r="C207" s="3"/>
      <c r="D207" s="18" t="s">
        <v>214</v>
      </c>
      <c r="E207" s="3"/>
      <c r="F207" s="19" t="s">
        <v>1006</v>
      </c>
      <c r="G207" s="5">
        <v>13751</v>
      </c>
      <c r="H207" s="3"/>
      <c r="I207" s="4"/>
      <c r="J207" s="4"/>
      <c r="K207" s="8" t="s">
        <v>1007</v>
      </c>
      <c r="L207" s="112" t="s">
        <v>493</v>
      </c>
      <c r="M207" s="8" t="s">
        <v>526</v>
      </c>
      <c r="N207" s="9">
        <v>45449</v>
      </c>
      <c r="O207" s="140">
        <v>2000</v>
      </c>
      <c r="P207" s="51">
        <v>13805</v>
      </c>
      <c r="Q207" s="9">
        <v>45449</v>
      </c>
      <c r="R207" s="9">
        <f t="shared" si="25"/>
        <v>45494</v>
      </c>
      <c r="S207" s="51">
        <v>1500</v>
      </c>
      <c r="T207" s="3"/>
      <c r="U207" s="21"/>
      <c r="V207" s="21"/>
      <c r="W207" s="8" t="s">
        <v>141</v>
      </c>
      <c r="X207" s="8"/>
      <c r="Y207" s="22"/>
      <c r="Z207" s="22"/>
      <c r="AA207" s="22"/>
      <c r="AB207" s="110"/>
      <c r="AC207" s="22"/>
      <c r="AD207" s="22"/>
      <c r="AE207" s="22"/>
      <c r="AF207" s="22"/>
      <c r="AG207" s="21"/>
      <c r="AH207" s="21"/>
      <c r="AI207" s="3"/>
      <c r="AJ207" s="3"/>
      <c r="AK207" s="134"/>
      <c r="AL207" s="120">
        <f t="shared" si="24"/>
        <v>2000</v>
      </c>
      <c r="AM207" s="11"/>
      <c r="AN207" s="50">
        <v>2000</v>
      </c>
      <c r="AO207" s="50">
        <f t="shared" si="26"/>
        <v>2000</v>
      </c>
      <c r="AP207" s="3"/>
      <c r="AQ207" s="3"/>
      <c r="AR207" s="3"/>
      <c r="AS207" s="3"/>
      <c r="AT207" s="3"/>
      <c r="AU207" s="3"/>
      <c r="AV207" s="3" t="s">
        <v>140</v>
      </c>
      <c r="AW207" s="3" t="s">
        <v>1073</v>
      </c>
      <c r="AX207" s="5">
        <v>13792</v>
      </c>
      <c r="AY207" s="4">
        <v>45434</v>
      </c>
      <c r="AZ207" s="5">
        <v>13792</v>
      </c>
      <c r="BA207" s="4">
        <v>45434</v>
      </c>
      <c r="BB207" s="3"/>
      <c r="BC207" s="3"/>
      <c r="BD207" s="3"/>
      <c r="BE207" s="3"/>
      <c r="BF207" s="3"/>
      <c r="BG207" s="3"/>
      <c r="BH207" s="3"/>
      <c r="BI207" s="3"/>
      <c r="BJ207" s="3"/>
      <c r="BK207" s="3"/>
      <c r="BL207" s="3"/>
      <c r="BM207" s="3"/>
    </row>
    <row r="208" spans="1:65" s="2" customFormat="1" ht="63.75" x14ac:dyDescent="0.25">
      <c r="A208" s="8">
        <v>167</v>
      </c>
      <c r="B208" s="49" t="s">
        <v>675</v>
      </c>
      <c r="C208" s="3"/>
      <c r="D208" s="18" t="s">
        <v>214</v>
      </c>
      <c r="E208" s="3"/>
      <c r="F208" s="19" t="s">
        <v>1020</v>
      </c>
      <c r="G208" s="5">
        <v>13751</v>
      </c>
      <c r="H208" s="3"/>
      <c r="I208" s="4"/>
      <c r="J208" s="4"/>
      <c r="K208" s="8" t="s">
        <v>1022</v>
      </c>
      <c r="L208" s="112" t="s">
        <v>666</v>
      </c>
      <c r="M208" s="8" t="s">
        <v>1021</v>
      </c>
      <c r="N208" s="9">
        <v>45447</v>
      </c>
      <c r="O208" s="140">
        <v>3000</v>
      </c>
      <c r="P208" s="51">
        <v>13800</v>
      </c>
      <c r="Q208" s="9">
        <v>45447</v>
      </c>
      <c r="R208" s="9">
        <f t="shared" si="25"/>
        <v>45492</v>
      </c>
      <c r="S208" s="51">
        <v>1500</v>
      </c>
      <c r="T208" s="3"/>
      <c r="U208" s="21"/>
      <c r="V208" s="21"/>
      <c r="W208" s="8" t="s">
        <v>141</v>
      </c>
      <c r="X208" s="8"/>
      <c r="Y208" s="22"/>
      <c r="Z208" s="22"/>
      <c r="AA208" s="22"/>
      <c r="AB208" s="110"/>
      <c r="AC208" s="22"/>
      <c r="AD208" s="22"/>
      <c r="AE208" s="22"/>
      <c r="AF208" s="22"/>
      <c r="AG208" s="21"/>
      <c r="AH208" s="21"/>
      <c r="AI208" s="3"/>
      <c r="AJ208" s="3"/>
      <c r="AK208" s="134"/>
      <c r="AL208" s="120">
        <f t="shared" si="24"/>
        <v>3000</v>
      </c>
      <c r="AM208" s="11"/>
      <c r="AN208" s="50">
        <v>3000</v>
      </c>
      <c r="AO208" s="50">
        <f t="shared" si="26"/>
        <v>3000</v>
      </c>
      <c r="AP208" s="3"/>
      <c r="AQ208" s="3"/>
      <c r="AR208" s="3"/>
      <c r="AS208" s="3"/>
      <c r="AT208" s="3"/>
      <c r="AU208" s="3"/>
      <c r="AV208" s="3" t="s">
        <v>140</v>
      </c>
      <c r="AW208" s="3" t="s">
        <v>1080</v>
      </c>
      <c r="AX208" s="5">
        <v>13799</v>
      </c>
      <c r="AY208" s="4">
        <v>45441</v>
      </c>
      <c r="AZ208" s="5">
        <v>13799</v>
      </c>
      <c r="BA208" s="4">
        <v>45441</v>
      </c>
      <c r="BB208" s="3"/>
      <c r="BC208" s="3"/>
      <c r="BD208" s="3"/>
      <c r="BE208" s="3"/>
      <c r="BF208" s="3"/>
      <c r="BG208" s="3"/>
      <c r="BH208" s="3"/>
      <c r="BI208" s="3"/>
      <c r="BJ208" s="3"/>
      <c r="BK208" s="3"/>
      <c r="BL208" s="3"/>
      <c r="BM208" s="3"/>
    </row>
    <row r="209" spans="1:65" s="2" customFormat="1" ht="63.75" x14ac:dyDescent="0.25">
      <c r="A209" s="8">
        <v>168</v>
      </c>
      <c r="B209" s="49" t="s">
        <v>675</v>
      </c>
      <c r="C209" s="3"/>
      <c r="D209" s="18" t="s">
        <v>214</v>
      </c>
      <c r="E209" s="3"/>
      <c r="F209" s="19" t="s">
        <v>943</v>
      </c>
      <c r="G209" s="5">
        <v>13751</v>
      </c>
      <c r="H209" s="3"/>
      <c r="I209" s="4"/>
      <c r="J209" s="4"/>
      <c r="K209" s="8" t="s">
        <v>944</v>
      </c>
      <c r="L209" s="112" t="s">
        <v>693</v>
      </c>
      <c r="M209" s="8" t="s">
        <v>702</v>
      </c>
      <c r="N209" s="9">
        <v>45449</v>
      </c>
      <c r="O209" s="140">
        <v>3500</v>
      </c>
      <c r="P209" s="51">
        <v>13799</v>
      </c>
      <c r="Q209" s="9">
        <v>45449</v>
      </c>
      <c r="R209" s="9">
        <f t="shared" si="25"/>
        <v>45494</v>
      </c>
      <c r="S209" s="51">
        <v>1500</v>
      </c>
      <c r="T209" s="3"/>
      <c r="U209" s="21"/>
      <c r="V209" s="21"/>
      <c r="W209" s="8" t="s">
        <v>141</v>
      </c>
      <c r="X209" s="8"/>
      <c r="Y209" s="22"/>
      <c r="Z209" s="22"/>
      <c r="AA209" s="22"/>
      <c r="AB209" s="110"/>
      <c r="AC209" s="22"/>
      <c r="AD209" s="22"/>
      <c r="AE209" s="22"/>
      <c r="AF209" s="22"/>
      <c r="AG209" s="21"/>
      <c r="AH209" s="21"/>
      <c r="AI209" s="3"/>
      <c r="AJ209" s="3"/>
      <c r="AK209" s="134"/>
      <c r="AL209" s="120">
        <f t="shared" si="24"/>
        <v>3500</v>
      </c>
      <c r="AM209" s="11"/>
      <c r="AN209" s="50">
        <v>3500</v>
      </c>
      <c r="AO209" s="50">
        <f t="shared" si="26"/>
        <v>3500</v>
      </c>
      <c r="AP209" s="3"/>
      <c r="AQ209" s="3"/>
      <c r="AR209" s="3"/>
      <c r="AS209" s="3"/>
      <c r="AT209" s="3"/>
      <c r="AU209" s="3"/>
      <c r="AV209" s="3" t="s">
        <v>140</v>
      </c>
      <c r="AW209" s="3" t="s">
        <v>1046</v>
      </c>
      <c r="AX209" s="5">
        <v>13761</v>
      </c>
      <c r="AY209" s="4">
        <v>45403</v>
      </c>
      <c r="AZ209" s="5">
        <v>13761</v>
      </c>
      <c r="BA209" s="4">
        <v>45403</v>
      </c>
      <c r="BB209" s="3"/>
      <c r="BC209" s="3"/>
      <c r="BD209" s="3"/>
      <c r="BE209" s="3"/>
      <c r="BF209" s="3"/>
      <c r="BG209" s="3"/>
      <c r="BH209" s="3"/>
      <c r="BI209" s="3"/>
      <c r="BJ209" s="3"/>
      <c r="BK209" s="3"/>
      <c r="BL209" s="3"/>
      <c r="BM209" s="3"/>
    </row>
    <row r="210" spans="1:65" s="2" customFormat="1" ht="63.75" x14ac:dyDescent="0.25">
      <c r="A210" s="8">
        <v>169</v>
      </c>
      <c r="B210" s="49" t="s">
        <v>675</v>
      </c>
      <c r="C210" s="3"/>
      <c r="D210" s="18" t="s">
        <v>214</v>
      </c>
      <c r="E210" s="3"/>
      <c r="F210" s="19" t="s">
        <v>968</v>
      </c>
      <c r="G210" s="5">
        <v>13751</v>
      </c>
      <c r="H210" s="3"/>
      <c r="I210" s="4"/>
      <c r="J210" s="4"/>
      <c r="K210" s="8" t="s">
        <v>969</v>
      </c>
      <c r="L210" s="112" t="s">
        <v>494</v>
      </c>
      <c r="M210" s="8" t="s">
        <v>529</v>
      </c>
      <c r="N210" s="9">
        <v>45450</v>
      </c>
      <c r="O210" s="140">
        <v>2000</v>
      </c>
      <c r="P210" s="51">
        <v>13800</v>
      </c>
      <c r="Q210" s="9">
        <v>45450</v>
      </c>
      <c r="R210" s="9">
        <f t="shared" si="25"/>
        <v>45495</v>
      </c>
      <c r="S210" s="51">
        <v>1500</v>
      </c>
      <c r="T210" s="3"/>
      <c r="U210" s="21"/>
      <c r="V210" s="21"/>
      <c r="W210" s="8" t="s">
        <v>141</v>
      </c>
      <c r="X210" s="8"/>
      <c r="Y210" s="22"/>
      <c r="Z210" s="22"/>
      <c r="AA210" s="22"/>
      <c r="AB210" s="110"/>
      <c r="AC210" s="22"/>
      <c r="AD210" s="22"/>
      <c r="AE210" s="22"/>
      <c r="AF210" s="22"/>
      <c r="AG210" s="21"/>
      <c r="AH210" s="21"/>
      <c r="AI210" s="3"/>
      <c r="AJ210" s="3"/>
      <c r="AK210" s="134"/>
      <c r="AL210" s="120">
        <f t="shared" si="24"/>
        <v>2000</v>
      </c>
      <c r="AM210" s="11"/>
      <c r="AN210" s="50">
        <v>2000</v>
      </c>
      <c r="AO210" s="50">
        <f t="shared" si="26"/>
        <v>2000</v>
      </c>
      <c r="AP210" s="3"/>
      <c r="AQ210" s="3"/>
      <c r="AR210" s="3"/>
      <c r="AS210" s="3"/>
      <c r="AT210" s="3"/>
      <c r="AU210" s="3"/>
      <c r="AV210" s="3" t="s">
        <v>140</v>
      </c>
      <c r="AW210" s="3" t="s">
        <v>1056</v>
      </c>
      <c r="AX210" s="5">
        <v>13775</v>
      </c>
      <c r="AY210" s="4">
        <v>45417</v>
      </c>
      <c r="AZ210" s="5">
        <v>13775</v>
      </c>
      <c r="BA210" s="4">
        <v>45417</v>
      </c>
      <c r="BB210" s="3"/>
      <c r="BC210" s="3"/>
      <c r="BD210" s="3"/>
      <c r="BE210" s="3"/>
      <c r="BF210" s="3"/>
      <c r="BG210" s="3"/>
      <c r="BH210" s="3"/>
      <c r="BI210" s="3"/>
      <c r="BJ210" s="3"/>
      <c r="BK210" s="3"/>
      <c r="BL210" s="3"/>
      <c r="BM210" s="3"/>
    </row>
    <row r="211" spans="1:65" s="2" customFormat="1" ht="38.25" x14ac:dyDescent="0.25">
      <c r="A211" s="8">
        <v>170</v>
      </c>
      <c r="B211" s="49" t="s">
        <v>859</v>
      </c>
      <c r="C211" s="3" t="s">
        <v>858</v>
      </c>
      <c r="D211" s="18" t="s">
        <v>857</v>
      </c>
      <c r="E211" s="3" t="s">
        <v>241</v>
      </c>
      <c r="F211" s="19" t="s">
        <v>854</v>
      </c>
      <c r="G211" s="5">
        <v>13620</v>
      </c>
      <c r="H211" s="3"/>
      <c r="I211" s="4"/>
      <c r="J211" s="4"/>
      <c r="K211" s="8" t="s">
        <v>856</v>
      </c>
      <c r="L211" s="112" t="s">
        <v>842</v>
      </c>
      <c r="M211" s="8" t="s">
        <v>860</v>
      </c>
      <c r="N211" s="9">
        <v>45481</v>
      </c>
      <c r="O211" s="140">
        <v>189200</v>
      </c>
      <c r="P211" s="51">
        <v>13813</v>
      </c>
      <c r="Q211" s="9">
        <v>45481</v>
      </c>
      <c r="R211" s="9">
        <v>45481</v>
      </c>
      <c r="S211" s="51">
        <v>1500</v>
      </c>
      <c r="T211" s="3"/>
      <c r="U211" s="21"/>
      <c r="V211" s="21"/>
      <c r="W211" s="8" t="s">
        <v>481</v>
      </c>
      <c r="X211" s="8" t="s">
        <v>139</v>
      </c>
      <c r="Y211" s="22"/>
      <c r="Z211" s="22"/>
      <c r="AA211" s="22"/>
      <c r="AB211" s="110"/>
      <c r="AC211" s="22"/>
      <c r="AD211" s="22"/>
      <c r="AE211" s="22"/>
      <c r="AF211" s="22"/>
      <c r="AG211" s="21"/>
      <c r="AH211" s="21"/>
      <c r="AI211" s="3"/>
      <c r="AJ211" s="3"/>
      <c r="AK211" s="134"/>
      <c r="AL211" s="120">
        <f t="shared" si="24"/>
        <v>189200</v>
      </c>
      <c r="AM211" s="11"/>
      <c r="AN211" s="50">
        <v>85920</v>
      </c>
      <c r="AO211" s="50">
        <f t="shared" si="26"/>
        <v>85920</v>
      </c>
      <c r="AP211" s="3" t="s">
        <v>662</v>
      </c>
      <c r="AQ211" s="4">
        <v>45236</v>
      </c>
      <c r="AR211" s="4">
        <v>45602</v>
      </c>
      <c r="AS211" s="5">
        <v>13650</v>
      </c>
      <c r="AT211" s="3" t="s">
        <v>855</v>
      </c>
      <c r="AU211" s="5">
        <v>13650</v>
      </c>
      <c r="AV211" s="5"/>
      <c r="AW211" s="3"/>
      <c r="AX211" s="5"/>
      <c r="AY211" s="4"/>
      <c r="AZ211" s="5"/>
      <c r="BA211" s="4"/>
      <c r="BB211" s="3"/>
      <c r="BC211" s="3"/>
      <c r="BD211" s="3"/>
      <c r="BE211" s="3"/>
      <c r="BF211" s="3"/>
      <c r="BG211" s="3"/>
      <c r="BH211" s="3"/>
      <c r="BI211" s="3"/>
      <c r="BJ211" s="3"/>
      <c r="BK211" s="3"/>
      <c r="BL211" s="3"/>
      <c r="BM211" s="3"/>
    </row>
    <row r="212" spans="1:65" s="2" customFormat="1" ht="63.75" x14ac:dyDescent="0.25">
      <c r="A212" s="8">
        <v>171</v>
      </c>
      <c r="B212" s="49" t="s">
        <v>675</v>
      </c>
      <c r="C212" s="3"/>
      <c r="D212" s="18" t="s">
        <v>214</v>
      </c>
      <c r="E212" s="3"/>
      <c r="F212" s="19" t="s">
        <v>1015</v>
      </c>
      <c r="G212" s="5">
        <v>13751</v>
      </c>
      <c r="H212" s="3"/>
      <c r="I212" s="4"/>
      <c r="J212" s="4"/>
      <c r="K212" s="8" t="s">
        <v>675</v>
      </c>
      <c r="L212" s="112" t="s">
        <v>574</v>
      </c>
      <c r="M212" s="8" t="s">
        <v>575</v>
      </c>
      <c r="N212" s="9">
        <v>45450</v>
      </c>
      <c r="O212" s="140">
        <v>1000</v>
      </c>
      <c r="P212" s="51">
        <v>13803</v>
      </c>
      <c r="Q212" s="9">
        <v>45450</v>
      </c>
      <c r="R212" s="9">
        <f t="shared" ref="R212:R221" si="27">Q212+45</f>
        <v>45495</v>
      </c>
      <c r="S212" s="51">
        <v>1500</v>
      </c>
      <c r="T212" s="3"/>
      <c r="U212" s="21"/>
      <c r="V212" s="21"/>
      <c r="W212" s="8" t="s">
        <v>141</v>
      </c>
      <c r="X212" s="8"/>
      <c r="Y212" s="22"/>
      <c r="Z212" s="22"/>
      <c r="AA212" s="22"/>
      <c r="AB212" s="110"/>
      <c r="AC212" s="22"/>
      <c r="AD212" s="22"/>
      <c r="AE212" s="22"/>
      <c r="AF212" s="22"/>
      <c r="AG212" s="21"/>
      <c r="AH212" s="21"/>
      <c r="AI212" s="3"/>
      <c r="AJ212" s="3"/>
      <c r="AK212" s="134"/>
      <c r="AL212" s="120">
        <f t="shared" si="24"/>
        <v>1000</v>
      </c>
      <c r="AM212" s="11"/>
      <c r="AN212" s="50">
        <v>1000</v>
      </c>
      <c r="AO212" s="50">
        <f t="shared" si="26"/>
        <v>1000</v>
      </c>
      <c r="AP212" s="3"/>
      <c r="AQ212" s="3"/>
      <c r="AR212" s="3"/>
      <c r="AS212" s="3"/>
      <c r="AT212" s="3"/>
      <c r="AU212" s="3"/>
      <c r="AV212" s="3" t="s">
        <v>140</v>
      </c>
      <c r="AW212" s="3" t="s">
        <v>1077</v>
      </c>
      <c r="AX212" s="5">
        <v>13796</v>
      </c>
      <c r="AY212" s="4">
        <v>45438</v>
      </c>
      <c r="AZ212" s="5">
        <v>13796</v>
      </c>
      <c r="BA212" s="4">
        <v>45438</v>
      </c>
      <c r="BB212" s="3"/>
      <c r="BC212" s="3"/>
      <c r="BD212" s="3"/>
      <c r="BE212" s="3"/>
      <c r="BF212" s="3"/>
      <c r="BG212" s="3"/>
      <c r="BH212" s="3"/>
      <c r="BI212" s="3"/>
      <c r="BJ212" s="3"/>
      <c r="BK212" s="3"/>
      <c r="BL212" s="3"/>
      <c r="BM212" s="3"/>
    </row>
    <row r="213" spans="1:65" s="2" customFormat="1" ht="63.75" x14ac:dyDescent="0.25">
      <c r="A213" s="8">
        <v>172</v>
      </c>
      <c r="B213" s="49" t="s">
        <v>675</v>
      </c>
      <c r="C213" s="3"/>
      <c r="D213" s="18" t="s">
        <v>214</v>
      </c>
      <c r="E213" s="3"/>
      <c r="F213" s="19" t="s">
        <v>1023</v>
      </c>
      <c r="G213" s="5">
        <v>13751</v>
      </c>
      <c r="H213" s="3"/>
      <c r="I213" s="4"/>
      <c r="J213" s="4"/>
      <c r="K213" s="8" t="s">
        <v>826</v>
      </c>
      <c r="L213" s="112" t="s">
        <v>931</v>
      </c>
      <c r="M213" s="8" t="s">
        <v>1024</v>
      </c>
      <c r="N213" s="9">
        <v>45450</v>
      </c>
      <c r="O213" s="140">
        <v>1000</v>
      </c>
      <c r="P213" s="51">
        <v>13803</v>
      </c>
      <c r="Q213" s="9">
        <v>45450</v>
      </c>
      <c r="R213" s="9">
        <f t="shared" si="27"/>
        <v>45495</v>
      </c>
      <c r="S213" s="51">
        <v>1500</v>
      </c>
      <c r="T213" s="3"/>
      <c r="U213" s="21"/>
      <c r="V213" s="21"/>
      <c r="W213" s="8" t="s">
        <v>138</v>
      </c>
      <c r="X213" s="8"/>
      <c r="Y213" s="22"/>
      <c r="Z213" s="22"/>
      <c r="AA213" s="22"/>
      <c r="AB213" s="110"/>
      <c r="AC213" s="22"/>
      <c r="AD213" s="22"/>
      <c r="AE213" s="22"/>
      <c r="AF213" s="22"/>
      <c r="AG213" s="21"/>
      <c r="AH213" s="21"/>
      <c r="AI213" s="3"/>
      <c r="AJ213" s="3"/>
      <c r="AK213" s="134"/>
      <c r="AL213" s="120">
        <f t="shared" si="24"/>
        <v>1000</v>
      </c>
      <c r="AM213" s="11"/>
      <c r="AN213" s="50">
        <v>1000</v>
      </c>
      <c r="AO213" s="50">
        <f t="shared" si="26"/>
        <v>1000</v>
      </c>
      <c r="AP213" s="3"/>
      <c r="AQ213" s="3"/>
      <c r="AR213" s="3"/>
      <c r="AS213" s="3"/>
      <c r="AT213" s="3"/>
      <c r="AU213" s="3"/>
      <c r="AV213" s="3" t="s">
        <v>140</v>
      </c>
      <c r="AW213" s="3" t="s">
        <v>1081</v>
      </c>
      <c r="AX213" s="5">
        <v>13800</v>
      </c>
      <c r="AY213" s="4">
        <v>45442</v>
      </c>
      <c r="AZ213" s="5">
        <v>13800</v>
      </c>
      <c r="BA213" s="4">
        <v>45442</v>
      </c>
      <c r="BB213" s="3"/>
      <c r="BC213" s="3"/>
      <c r="BD213" s="3"/>
      <c r="BE213" s="3"/>
      <c r="BF213" s="3"/>
      <c r="BG213" s="3"/>
      <c r="BH213" s="3"/>
      <c r="BI213" s="3"/>
      <c r="BJ213" s="3"/>
      <c r="BK213" s="3"/>
      <c r="BL213" s="3"/>
      <c r="BM213" s="3"/>
    </row>
    <row r="214" spans="1:65" s="2" customFormat="1" ht="63.75" x14ac:dyDescent="0.25">
      <c r="A214" s="8">
        <v>173</v>
      </c>
      <c r="B214" s="49" t="s">
        <v>675</v>
      </c>
      <c r="C214" s="3"/>
      <c r="D214" s="18" t="s">
        <v>214</v>
      </c>
      <c r="E214" s="3"/>
      <c r="F214" s="19" t="s">
        <v>945</v>
      </c>
      <c r="G214" s="5">
        <v>13751</v>
      </c>
      <c r="H214" s="3"/>
      <c r="I214" s="4"/>
      <c r="J214" s="4"/>
      <c r="K214" s="8" t="s">
        <v>946</v>
      </c>
      <c r="L214" s="112" t="s">
        <v>693</v>
      </c>
      <c r="M214" s="8" t="s">
        <v>702</v>
      </c>
      <c r="N214" s="9">
        <v>45454</v>
      </c>
      <c r="O214" s="140">
        <v>3500</v>
      </c>
      <c r="P214" s="51">
        <v>13798</v>
      </c>
      <c r="Q214" s="9">
        <v>45454</v>
      </c>
      <c r="R214" s="9">
        <f t="shared" si="27"/>
        <v>45499</v>
      </c>
      <c r="S214" s="51">
        <v>1500</v>
      </c>
      <c r="T214" s="3"/>
      <c r="U214" s="21"/>
      <c r="V214" s="21"/>
      <c r="W214" s="8" t="s">
        <v>141</v>
      </c>
      <c r="X214" s="8"/>
      <c r="Y214" s="22"/>
      <c r="Z214" s="22"/>
      <c r="AA214" s="22"/>
      <c r="AB214" s="110"/>
      <c r="AC214" s="22"/>
      <c r="AD214" s="22"/>
      <c r="AE214" s="22"/>
      <c r="AF214" s="22"/>
      <c r="AG214" s="21"/>
      <c r="AH214" s="21"/>
      <c r="AI214" s="3"/>
      <c r="AJ214" s="3"/>
      <c r="AK214" s="134"/>
      <c r="AL214" s="120">
        <f t="shared" si="24"/>
        <v>3500</v>
      </c>
      <c r="AM214" s="11"/>
      <c r="AN214" s="50">
        <v>3500</v>
      </c>
      <c r="AO214" s="50">
        <f t="shared" si="26"/>
        <v>3500</v>
      </c>
      <c r="AP214" s="3"/>
      <c r="AQ214" s="3"/>
      <c r="AR214" s="3"/>
      <c r="AS214" s="3"/>
      <c r="AT214" s="3"/>
      <c r="AU214" s="3"/>
      <c r="AV214" s="3" t="s">
        <v>140</v>
      </c>
      <c r="AW214" s="3" t="s">
        <v>1047</v>
      </c>
      <c r="AX214" s="5">
        <v>13762</v>
      </c>
      <c r="AY214" s="4">
        <v>45404</v>
      </c>
      <c r="AZ214" s="5">
        <v>13762</v>
      </c>
      <c r="BA214" s="4">
        <v>45404</v>
      </c>
      <c r="BB214" s="3"/>
      <c r="BC214" s="3"/>
      <c r="BD214" s="3"/>
      <c r="BE214" s="3"/>
      <c r="BF214" s="3"/>
      <c r="BG214" s="3"/>
      <c r="BH214" s="3"/>
      <c r="BI214" s="3"/>
      <c r="BJ214" s="3"/>
      <c r="BK214" s="3"/>
      <c r="BL214" s="3"/>
      <c r="BM214" s="3"/>
    </row>
    <row r="215" spans="1:65" s="2" customFormat="1" ht="63.75" x14ac:dyDescent="0.25">
      <c r="A215" s="8">
        <v>174</v>
      </c>
      <c r="B215" s="49" t="s">
        <v>675</v>
      </c>
      <c r="C215" s="3"/>
      <c r="D215" s="18" t="s">
        <v>214</v>
      </c>
      <c r="E215" s="3"/>
      <c r="F215" s="19" t="s">
        <v>975</v>
      </c>
      <c r="G215" s="5">
        <v>13751</v>
      </c>
      <c r="H215" s="3"/>
      <c r="I215" s="4"/>
      <c r="J215" s="4"/>
      <c r="K215" s="8" t="s">
        <v>976</v>
      </c>
      <c r="L215" s="112" t="s">
        <v>497</v>
      </c>
      <c r="M215" s="8" t="s">
        <v>545</v>
      </c>
      <c r="N215" s="9">
        <v>45450</v>
      </c>
      <c r="O215" s="140">
        <v>2000</v>
      </c>
      <c r="P215" s="51">
        <v>13805</v>
      </c>
      <c r="Q215" s="9">
        <v>45450</v>
      </c>
      <c r="R215" s="9">
        <f t="shared" si="27"/>
        <v>45495</v>
      </c>
      <c r="S215" s="51">
        <v>1500</v>
      </c>
      <c r="T215" s="3"/>
      <c r="U215" s="21"/>
      <c r="V215" s="21"/>
      <c r="W215" s="8" t="s">
        <v>141</v>
      </c>
      <c r="X215" s="8"/>
      <c r="Y215" s="22"/>
      <c r="Z215" s="22"/>
      <c r="AA215" s="22"/>
      <c r="AB215" s="110"/>
      <c r="AC215" s="22"/>
      <c r="AD215" s="22"/>
      <c r="AE215" s="22"/>
      <c r="AF215" s="22"/>
      <c r="AG215" s="21"/>
      <c r="AH215" s="21"/>
      <c r="AI215" s="3"/>
      <c r="AJ215" s="3"/>
      <c r="AK215" s="134"/>
      <c r="AL215" s="120">
        <f t="shared" si="24"/>
        <v>2000</v>
      </c>
      <c r="AM215" s="11"/>
      <c r="AN215" s="50">
        <v>2000</v>
      </c>
      <c r="AO215" s="50">
        <f t="shared" si="26"/>
        <v>2000</v>
      </c>
      <c r="AP215" s="3"/>
      <c r="AQ215" s="3"/>
      <c r="AR215" s="3"/>
      <c r="AS215" s="3"/>
      <c r="AT215" s="3"/>
      <c r="AU215" s="3"/>
      <c r="AV215" s="3" t="s">
        <v>140</v>
      </c>
      <c r="AW215" s="3" t="s">
        <v>1060</v>
      </c>
      <c r="AX215" s="5">
        <v>13779</v>
      </c>
      <c r="AY215" s="4">
        <v>45421</v>
      </c>
      <c r="AZ215" s="5">
        <v>13779</v>
      </c>
      <c r="BA215" s="4">
        <v>45421</v>
      </c>
      <c r="BB215" s="3"/>
      <c r="BC215" s="3"/>
      <c r="BD215" s="3"/>
      <c r="BE215" s="3"/>
      <c r="BF215" s="3"/>
      <c r="BG215" s="3"/>
      <c r="BH215" s="3"/>
      <c r="BI215" s="3"/>
      <c r="BJ215" s="3"/>
      <c r="BK215" s="3"/>
      <c r="BL215" s="3"/>
      <c r="BM215" s="3"/>
    </row>
    <row r="216" spans="1:65" s="2" customFormat="1" ht="63.75" x14ac:dyDescent="0.25">
      <c r="A216" s="8">
        <v>175</v>
      </c>
      <c r="B216" s="49" t="s">
        <v>675</v>
      </c>
      <c r="C216" s="3"/>
      <c r="D216" s="18" t="s">
        <v>214</v>
      </c>
      <c r="E216" s="3"/>
      <c r="F216" s="19" t="s">
        <v>982</v>
      </c>
      <c r="G216" s="5">
        <v>13751</v>
      </c>
      <c r="H216" s="3"/>
      <c r="I216" s="4"/>
      <c r="J216" s="4"/>
      <c r="K216" s="8" t="s">
        <v>984</v>
      </c>
      <c r="L216" s="112" t="s">
        <v>925</v>
      </c>
      <c r="M216" s="8" t="s">
        <v>983</v>
      </c>
      <c r="N216" s="9">
        <v>45449</v>
      </c>
      <c r="O216" s="140">
        <v>1500</v>
      </c>
      <c r="P216" s="51">
        <v>13802</v>
      </c>
      <c r="Q216" s="9">
        <v>45449</v>
      </c>
      <c r="R216" s="9">
        <f t="shared" si="27"/>
        <v>45494</v>
      </c>
      <c r="S216" s="51">
        <v>1500</v>
      </c>
      <c r="T216" s="3"/>
      <c r="U216" s="21"/>
      <c r="V216" s="21"/>
      <c r="W216" s="8" t="s">
        <v>141</v>
      </c>
      <c r="X216" s="8"/>
      <c r="Y216" s="22"/>
      <c r="Z216" s="22"/>
      <c r="AA216" s="22"/>
      <c r="AB216" s="110"/>
      <c r="AC216" s="22"/>
      <c r="AD216" s="22"/>
      <c r="AE216" s="22"/>
      <c r="AF216" s="22"/>
      <c r="AG216" s="21"/>
      <c r="AH216" s="21"/>
      <c r="AI216" s="3"/>
      <c r="AJ216" s="3"/>
      <c r="AK216" s="134"/>
      <c r="AL216" s="120">
        <f t="shared" si="24"/>
        <v>1500</v>
      </c>
      <c r="AM216" s="11"/>
      <c r="AN216" s="50">
        <v>1500</v>
      </c>
      <c r="AO216" s="50">
        <f t="shared" si="26"/>
        <v>1500</v>
      </c>
      <c r="AP216" s="3"/>
      <c r="AQ216" s="3"/>
      <c r="AR216" s="3"/>
      <c r="AS216" s="3"/>
      <c r="AT216" s="3"/>
      <c r="AU216" s="3"/>
      <c r="AV216" s="3" t="s">
        <v>140</v>
      </c>
      <c r="AW216" s="3" t="s">
        <v>1063</v>
      </c>
      <c r="AX216" s="5">
        <v>13782</v>
      </c>
      <c r="AY216" s="4">
        <v>45424</v>
      </c>
      <c r="AZ216" s="5">
        <v>13782</v>
      </c>
      <c r="BA216" s="4">
        <v>45424</v>
      </c>
      <c r="BB216" s="3"/>
      <c r="BC216" s="3"/>
      <c r="BD216" s="3"/>
      <c r="BE216" s="3"/>
      <c r="BF216" s="3"/>
      <c r="BG216" s="3"/>
      <c r="BH216" s="3"/>
      <c r="BI216" s="3"/>
      <c r="BJ216" s="3"/>
      <c r="BK216" s="3"/>
      <c r="BL216" s="3"/>
      <c r="BM216" s="3"/>
    </row>
    <row r="217" spans="1:65" s="2" customFormat="1" ht="63.75" x14ac:dyDescent="0.25">
      <c r="A217" s="8">
        <v>176</v>
      </c>
      <c r="B217" s="49" t="s">
        <v>675</v>
      </c>
      <c r="C217" s="3"/>
      <c r="D217" s="18" t="s">
        <v>214</v>
      </c>
      <c r="E217" s="3"/>
      <c r="F217" s="19" t="s">
        <v>1018</v>
      </c>
      <c r="G217" s="5">
        <v>13751</v>
      </c>
      <c r="H217" s="3"/>
      <c r="I217" s="4"/>
      <c r="J217" s="4"/>
      <c r="K217" s="8" t="s">
        <v>1019</v>
      </c>
      <c r="L217" s="112" t="s">
        <v>489</v>
      </c>
      <c r="M217" s="8" t="s">
        <v>537</v>
      </c>
      <c r="N217" s="9">
        <v>45450</v>
      </c>
      <c r="O217" s="140">
        <v>1500</v>
      </c>
      <c r="P217" s="51">
        <v>13805</v>
      </c>
      <c r="Q217" s="9">
        <v>45450</v>
      </c>
      <c r="R217" s="9">
        <f t="shared" si="27"/>
        <v>45495</v>
      </c>
      <c r="S217" s="51">
        <v>1500</v>
      </c>
      <c r="T217" s="3"/>
      <c r="U217" s="21"/>
      <c r="V217" s="21"/>
      <c r="W217" s="8" t="s">
        <v>141</v>
      </c>
      <c r="X217" s="8"/>
      <c r="Y217" s="22"/>
      <c r="Z217" s="22"/>
      <c r="AA217" s="22"/>
      <c r="AB217" s="110"/>
      <c r="AC217" s="22"/>
      <c r="AD217" s="22"/>
      <c r="AE217" s="22"/>
      <c r="AF217" s="22"/>
      <c r="AG217" s="21"/>
      <c r="AH217" s="21"/>
      <c r="AI217" s="3"/>
      <c r="AJ217" s="3"/>
      <c r="AK217" s="134"/>
      <c r="AL217" s="120">
        <f t="shared" si="24"/>
        <v>1500</v>
      </c>
      <c r="AM217" s="11"/>
      <c r="AN217" s="50">
        <v>1500</v>
      </c>
      <c r="AO217" s="50">
        <f t="shared" si="26"/>
        <v>1500</v>
      </c>
      <c r="AP217" s="3"/>
      <c r="AQ217" s="3"/>
      <c r="AR217" s="3"/>
      <c r="AS217" s="3"/>
      <c r="AT217" s="3"/>
      <c r="AU217" s="3"/>
      <c r="AV217" s="3" t="s">
        <v>140</v>
      </c>
      <c r="AW217" s="3" t="s">
        <v>1079</v>
      </c>
      <c r="AX217" s="5">
        <v>13798</v>
      </c>
      <c r="AY217" s="4">
        <v>45440</v>
      </c>
      <c r="AZ217" s="5">
        <v>13798</v>
      </c>
      <c r="BA217" s="4">
        <v>45440</v>
      </c>
      <c r="BB217" s="3"/>
      <c r="BC217" s="3"/>
      <c r="BD217" s="3"/>
      <c r="BE217" s="3"/>
      <c r="BF217" s="3"/>
      <c r="BG217" s="3"/>
      <c r="BH217" s="3"/>
      <c r="BI217" s="3"/>
      <c r="BJ217" s="3"/>
      <c r="BK217" s="3"/>
      <c r="BL217" s="3"/>
      <c r="BM217" s="3"/>
    </row>
    <row r="218" spans="1:65" s="2" customFormat="1" ht="63.75" x14ac:dyDescent="0.25">
      <c r="A218" s="8">
        <v>177</v>
      </c>
      <c r="B218" s="49" t="s">
        <v>675</v>
      </c>
      <c r="C218" s="3"/>
      <c r="D218" s="18" t="s">
        <v>214</v>
      </c>
      <c r="E218" s="3"/>
      <c r="F218" s="19" t="s">
        <v>947</v>
      </c>
      <c r="G218" s="5">
        <v>13751</v>
      </c>
      <c r="H218" s="3"/>
      <c r="I218" s="4"/>
      <c r="J218" s="4"/>
      <c r="K218" s="8" t="s">
        <v>948</v>
      </c>
      <c r="L218" s="112" t="s">
        <v>917</v>
      </c>
      <c r="M218" s="8" t="s">
        <v>949</v>
      </c>
      <c r="N218" s="9">
        <v>45455</v>
      </c>
      <c r="O218" s="140">
        <v>7000</v>
      </c>
      <c r="P218" s="51">
        <v>13800</v>
      </c>
      <c r="Q218" s="9">
        <v>45455</v>
      </c>
      <c r="R218" s="9">
        <f t="shared" si="27"/>
        <v>45500</v>
      </c>
      <c r="S218" s="51">
        <v>1500</v>
      </c>
      <c r="T218" s="3"/>
      <c r="U218" s="21"/>
      <c r="V218" s="21"/>
      <c r="W218" s="8" t="s">
        <v>138</v>
      </c>
      <c r="X218" s="8"/>
      <c r="Y218" s="22"/>
      <c r="Z218" s="22"/>
      <c r="AA218" s="22"/>
      <c r="AB218" s="110"/>
      <c r="AC218" s="22"/>
      <c r="AD218" s="22"/>
      <c r="AE218" s="22"/>
      <c r="AF218" s="22"/>
      <c r="AG218" s="21"/>
      <c r="AH218" s="21"/>
      <c r="AI218" s="3"/>
      <c r="AJ218" s="3"/>
      <c r="AK218" s="134"/>
      <c r="AL218" s="120">
        <f t="shared" si="24"/>
        <v>7000</v>
      </c>
      <c r="AM218" s="11"/>
      <c r="AN218" s="50">
        <v>7000</v>
      </c>
      <c r="AO218" s="50">
        <f t="shared" si="26"/>
        <v>7000</v>
      </c>
      <c r="AP218" s="3"/>
      <c r="AQ218" s="3"/>
      <c r="AR218" s="3"/>
      <c r="AS218" s="3"/>
      <c r="AT218" s="3"/>
      <c r="AU218" s="3"/>
      <c r="AV218" s="3" t="s">
        <v>140</v>
      </c>
      <c r="AW218" s="3" t="s">
        <v>1048</v>
      </c>
      <c r="AX218" s="5">
        <v>13763</v>
      </c>
      <c r="AY218" s="4">
        <v>45405</v>
      </c>
      <c r="AZ218" s="5">
        <v>13763</v>
      </c>
      <c r="BA218" s="4">
        <v>45405</v>
      </c>
      <c r="BB218" s="3"/>
      <c r="BC218" s="3"/>
      <c r="BD218" s="3"/>
      <c r="BE218" s="3"/>
      <c r="BF218" s="3"/>
      <c r="BG218" s="3"/>
      <c r="BH218" s="3"/>
      <c r="BI218" s="3"/>
      <c r="BJ218" s="3"/>
      <c r="BK218" s="3"/>
      <c r="BL218" s="3"/>
      <c r="BM218" s="3"/>
    </row>
    <row r="219" spans="1:65" s="2" customFormat="1" ht="63.75" x14ac:dyDescent="0.25">
      <c r="A219" s="8">
        <v>178</v>
      </c>
      <c r="B219" s="49" t="s">
        <v>675</v>
      </c>
      <c r="C219" s="3"/>
      <c r="D219" s="18" t="s">
        <v>214</v>
      </c>
      <c r="E219" s="3"/>
      <c r="F219" s="19" t="s">
        <v>962</v>
      </c>
      <c r="G219" s="5">
        <v>13751</v>
      </c>
      <c r="H219" s="3"/>
      <c r="I219" s="4"/>
      <c r="J219" s="4"/>
      <c r="K219" s="8" t="s">
        <v>961</v>
      </c>
      <c r="L219" s="112" t="s">
        <v>498</v>
      </c>
      <c r="M219" s="8" t="s">
        <v>555</v>
      </c>
      <c r="N219" s="9">
        <v>45450</v>
      </c>
      <c r="O219" s="140">
        <v>2000</v>
      </c>
      <c r="P219" s="51">
        <v>13799</v>
      </c>
      <c r="Q219" s="9">
        <v>45450</v>
      </c>
      <c r="R219" s="9">
        <f t="shared" si="27"/>
        <v>45495</v>
      </c>
      <c r="S219" s="51">
        <v>1500</v>
      </c>
      <c r="T219" s="3"/>
      <c r="U219" s="21"/>
      <c r="V219" s="21"/>
      <c r="W219" s="8" t="s">
        <v>141</v>
      </c>
      <c r="X219" s="8"/>
      <c r="Y219" s="22"/>
      <c r="Z219" s="22"/>
      <c r="AA219" s="22"/>
      <c r="AB219" s="110"/>
      <c r="AC219" s="22"/>
      <c r="AD219" s="22"/>
      <c r="AE219" s="22"/>
      <c r="AF219" s="22"/>
      <c r="AG219" s="21"/>
      <c r="AH219" s="21"/>
      <c r="AI219" s="3"/>
      <c r="AJ219" s="3"/>
      <c r="AK219" s="134"/>
      <c r="AL219" s="120">
        <f t="shared" si="24"/>
        <v>2000</v>
      </c>
      <c r="AM219" s="11"/>
      <c r="AN219" s="50">
        <v>2000</v>
      </c>
      <c r="AO219" s="50">
        <f t="shared" si="26"/>
        <v>2000</v>
      </c>
      <c r="AP219" s="3"/>
      <c r="AQ219" s="3"/>
      <c r="AR219" s="3"/>
      <c r="AS219" s="3"/>
      <c r="AT219" s="3"/>
      <c r="AU219" s="3"/>
      <c r="AV219" s="3" t="s">
        <v>140</v>
      </c>
      <c r="AW219" s="3" t="s">
        <v>1054</v>
      </c>
      <c r="AX219" s="5">
        <v>13769</v>
      </c>
      <c r="AY219" s="4">
        <v>45411</v>
      </c>
      <c r="AZ219" s="5">
        <v>13769</v>
      </c>
      <c r="BA219" s="4">
        <v>45411</v>
      </c>
      <c r="BB219" s="3"/>
      <c r="BC219" s="3"/>
      <c r="BD219" s="3"/>
      <c r="BE219" s="3"/>
      <c r="BF219" s="3"/>
      <c r="BG219" s="3"/>
      <c r="BH219" s="3"/>
      <c r="BI219" s="3"/>
      <c r="BJ219" s="3"/>
      <c r="BK219" s="3"/>
      <c r="BL219" s="3"/>
      <c r="BM219" s="3"/>
    </row>
    <row r="220" spans="1:65" s="2" customFormat="1" ht="63.75" x14ac:dyDescent="0.25">
      <c r="A220" s="8">
        <v>179</v>
      </c>
      <c r="B220" s="49" t="s">
        <v>675</v>
      </c>
      <c r="C220" s="3"/>
      <c r="D220" s="18" t="s">
        <v>214</v>
      </c>
      <c r="E220" s="3"/>
      <c r="F220" s="19" t="s">
        <v>1031</v>
      </c>
      <c r="G220" s="5">
        <v>13751</v>
      </c>
      <c r="H220" s="3"/>
      <c r="I220" s="4"/>
      <c r="J220" s="4"/>
      <c r="K220" s="8" t="s">
        <v>820</v>
      </c>
      <c r="L220" s="112" t="s">
        <v>932</v>
      </c>
      <c r="M220" s="8" t="s">
        <v>1032</v>
      </c>
      <c r="N220" s="9">
        <v>45455</v>
      </c>
      <c r="O220" s="140">
        <v>8000</v>
      </c>
      <c r="P220" s="51">
        <v>13805</v>
      </c>
      <c r="Q220" s="9">
        <v>45455</v>
      </c>
      <c r="R220" s="9">
        <f t="shared" si="27"/>
        <v>45500</v>
      </c>
      <c r="S220" s="51">
        <v>1500</v>
      </c>
      <c r="T220" s="3"/>
      <c r="U220" s="21"/>
      <c r="V220" s="21"/>
      <c r="W220" s="8" t="s">
        <v>141</v>
      </c>
      <c r="X220" s="8"/>
      <c r="Y220" s="22"/>
      <c r="Z220" s="22"/>
      <c r="AA220" s="22"/>
      <c r="AB220" s="110"/>
      <c r="AC220" s="22"/>
      <c r="AD220" s="22"/>
      <c r="AE220" s="22"/>
      <c r="AF220" s="22"/>
      <c r="AG220" s="21"/>
      <c r="AH220" s="21"/>
      <c r="AI220" s="3"/>
      <c r="AJ220" s="3"/>
      <c r="AK220" s="134"/>
      <c r="AL220" s="120">
        <f t="shared" si="24"/>
        <v>8000</v>
      </c>
      <c r="AM220" s="11"/>
      <c r="AN220" s="50">
        <v>8000</v>
      </c>
      <c r="AO220" s="50">
        <f t="shared" si="26"/>
        <v>8000</v>
      </c>
      <c r="AP220" s="3"/>
      <c r="AQ220" s="3"/>
      <c r="AR220" s="3"/>
      <c r="AS220" s="3"/>
      <c r="AT220" s="3"/>
      <c r="AU220" s="3"/>
      <c r="AV220" s="3" t="s">
        <v>140</v>
      </c>
      <c r="AW220" s="3" t="s">
        <v>1084</v>
      </c>
      <c r="AX220" s="5">
        <v>13803</v>
      </c>
      <c r="AY220" s="4">
        <v>45445</v>
      </c>
      <c r="AZ220" s="5">
        <v>13803</v>
      </c>
      <c r="BA220" s="4">
        <v>45445</v>
      </c>
      <c r="BB220" s="3"/>
      <c r="BC220" s="3"/>
      <c r="BD220" s="3"/>
      <c r="BE220" s="3"/>
      <c r="BF220" s="3"/>
      <c r="BG220" s="3"/>
      <c r="BH220" s="3"/>
      <c r="BI220" s="3"/>
      <c r="BJ220" s="3"/>
      <c r="BK220" s="3"/>
      <c r="BL220" s="3"/>
      <c r="BM220" s="3"/>
    </row>
    <row r="221" spans="1:65" s="2" customFormat="1" ht="63.75" x14ac:dyDescent="0.25">
      <c r="A221" s="8">
        <v>180</v>
      </c>
      <c r="B221" s="49" t="s">
        <v>675</v>
      </c>
      <c r="C221" s="3"/>
      <c r="D221" s="18" t="s">
        <v>214</v>
      </c>
      <c r="E221" s="3"/>
      <c r="F221" s="19" t="s">
        <v>950</v>
      </c>
      <c r="G221" s="5">
        <v>13751</v>
      </c>
      <c r="H221" s="3"/>
      <c r="I221" s="4"/>
      <c r="J221" s="4"/>
      <c r="K221" s="8" t="s">
        <v>951</v>
      </c>
      <c r="L221" s="112" t="s">
        <v>917</v>
      </c>
      <c r="M221" s="8" t="s">
        <v>949</v>
      </c>
      <c r="N221" s="9">
        <v>45455</v>
      </c>
      <c r="O221" s="140">
        <v>7000</v>
      </c>
      <c r="P221" s="51">
        <v>13803</v>
      </c>
      <c r="Q221" s="9">
        <v>45455</v>
      </c>
      <c r="R221" s="9">
        <f t="shared" si="27"/>
        <v>45500</v>
      </c>
      <c r="S221" s="51">
        <v>1500</v>
      </c>
      <c r="T221" s="3"/>
      <c r="U221" s="21"/>
      <c r="V221" s="21"/>
      <c r="W221" s="8" t="s">
        <v>138</v>
      </c>
      <c r="X221" s="8"/>
      <c r="Y221" s="22"/>
      <c r="Z221" s="22"/>
      <c r="AA221" s="22"/>
      <c r="AB221" s="110"/>
      <c r="AC221" s="22"/>
      <c r="AD221" s="22"/>
      <c r="AE221" s="22"/>
      <c r="AF221" s="22"/>
      <c r="AG221" s="21"/>
      <c r="AH221" s="21"/>
      <c r="AI221" s="3"/>
      <c r="AJ221" s="3"/>
      <c r="AK221" s="134"/>
      <c r="AL221" s="120">
        <f t="shared" si="24"/>
        <v>7000</v>
      </c>
      <c r="AM221" s="11"/>
      <c r="AN221" s="50">
        <v>7000</v>
      </c>
      <c r="AO221" s="50">
        <f t="shared" si="26"/>
        <v>7000</v>
      </c>
      <c r="AP221" s="3"/>
      <c r="AQ221" s="3"/>
      <c r="AR221" s="3"/>
      <c r="AS221" s="3"/>
      <c r="AT221" s="3"/>
      <c r="AU221" s="3"/>
      <c r="AV221" s="3" t="s">
        <v>140</v>
      </c>
      <c r="AW221" s="3" t="s">
        <v>1049</v>
      </c>
      <c r="AX221" s="5">
        <v>13764</v>
      </c>
      <c r="AY221" s="4">
        <v>45406</v>
      </c>
      <c r="AZ221" s="5">
        <v>13764</v>
      </c>
      <c r="BA221" s="4">
        <v>45406</v>
      </c>
      <c r="BB221" s="3"/>
      <c r="BC221" s="3"/>
      <c r="BD221" s="3"/>
      <c r="BE221" s="3"/>
      <c r="BF221" s="3"/>
      <c r="BG221" s="3"/>
      <c r="BH221" s="3"/>
      <c r="BI221" s="3"/>
      <c r="BJ221" s="3"/>
      <c r="BK221" s="3"/>
      <c r="BL221" s="3"/>
      <c r="BM221" s="3"/>
    </row>
    <row r="222" spans="1:65" s="2" customFormat="1" ht="38.25" x14ac:dyDescent="0.25">
      <c r="A222" s="8">
        <v>181</v>
      </c>
      <c r="B222" s="49" t="s">
        <v>848</v>
      </c>
      <c r="C222" s="3" t="s">
        <v>373</v>
      </c>
      <c r="D222" s="18" t="s">
        <v>850</v>
      </c>
      <c r="E222" s="3" t="s">
        <v>241</v>
      </c>
      <c r="F222" s="19" t="s">
        <v>849</v>
      </c>
      <c r="G222" s="5">
        <v>13599</v>
      </c>
      <c r="H222" s="3"/>
      <c r="I222" s="4"/>
      <c r="J222" s="4"/>
      <c r="K222" s="8" t="s">
        <v>851</v>
      </c>
      <c r="L222" s="112" t="s">
        <v>846</v>
      </c>
      <c r="M222" s="8" t="s">
        <v>847</v>
      </c>
      <c r="N222" s="9">
        <v>45462</v>
      </c>
      <c r="O222" s="140">
        <v>739675.44</v>
      </c>
      <c r="P222" s="51">
        <v>13800</v>
      </c>
      <c r="Q222" s="9">
        <v>45462</v>
      </c>
      <c r="R222" s="9">
        <v>45827</v>
      </c>
      <c r="S222" s="51">
        <v>1500</v>
      </c>
      <c r="T222" s="3"/>
      <c r="U222" s="21"/>
      <c r="V222" s="21"/>
      <c r="W222" s="8" t="s">
        <v>138</v>
      </c>
      <c r="X222" s="8" t="s">
        <v>139</v>
      </c>
      <c r="Y222" s="22"/>
      <c r="Z222" s="22"/>
      <c r="AA222" s="22"/>
      <c r="AB222" s="110"/>
      <c r="AC222" s="22"/>
      <c r="AD222" s="22"/>
      <c r="AE222" s="22"/>
      <c r="AF222" s="22"/>
      <c r="AG222" s="21"/>
      <c r="AH222" s="21"/>
      <c r="AI222" s="3"/>
      <c r="AJ222" s="3"/>
      <c r="AK222" s="134"/>
      <c r="AL222" s="120">
        <f t="shared" si="24"/>
        <v>739675.44</v>
      </c>
      <c r="AM222" s="11"/>
      <c r="AN222" s="50">
        <v>78370.37</v>
      </c>
      <c r="AO222" s="50">
        <f t="shared" si="26"/>
        <v>78370.37</v>
      </c>
      <c r="AP222" s="3" t="s">
        <v>852</v>
      </c>
      <c r="AQ222" s="4">
        <v>45231</v>
      </c>
      <c r="AR222" s="4">
        <v>45597</v>
      </c>
      <c r="AS222" s="3"/>
      <c r="AT222" s="3" t="s">
        <v>853</v>
      </c>
      <c r="AU222" s="3"/>
      <c r="AV222" s="3"/>
      <c r="AW222" s="3"/>
      <c r="AX222" s="5"/>
      <c r="AY222" s="4"/>
      <c r="AZ222" s="5"/>
      <c r="BA222" s="4"/>
      <c r="BB222" s="3"/>
      <c r="BC222" s="3"/>
      <c r="BD222" s="3"/>
      <c r="BE222" s="3"/>
      <c r="BF222" s="3"/>
      <c r="BG222" s="3"/>
      <c r="BH222" s="3"/>
      <c r="BI222" s="3"/>
      <c r="BJ222" s="3"/>
      <c r="BK222" s="3"/>
      <c r="BL222" s="3"/>
      <c r="BM222" s="3"/>
    </row>
    <row r="223" spans="1:65" s="2" customFormat="1" ht="51" x14ac:dyDescent="0.25">
      <c r="A223" s="8">
        <v>182</v>
      </c>
      <c r="B223" s="49" t="s">
        <v>1104</v>
      </c>
      <c r="C223" s="3"/>
      <c r="D223" s="18" t="s">
        <v>1105</v>
      </c>
      <c r="E223" s="3"/>
      <c r="F223" s="19" t="s">
        <v>1108</v>
      </c>
      <c r="G223" s="5">
        <v>13530</v>
      </c>
      <c r="H223" s="3"/>
      <c r="I223" s="4"/>
      <c r="J223" s="4"/>
      <c r="K223" s="8" t="s">
        <v>1119</v>
      </c>
      <c r="L223" s="112" t="s">
        <v>1120</v>
      </c>
      <c r="M223" s="8" t="s">
        <v>1121</v>
      </c>
      <c r="N223" s="9">
        <v>45462</v>
      </c>
      <c r="O223" s="140">
        <v>5000</v>
      </c>
      <c r="P223" s="51">
        <v>13802</v>
      </c>
      <c r="Q223" s="9">
        <v>45462</v>
      </c>
      <c r="R223" s="9">
        <v>45657</v>
      </c>
      <c r="S223" s="51">
        <v>1700</v>
      </c>
      <c r="T223" s="3" t="s">
        <v>656</v>
      </c>
      <c r="U223" s="21"/>
      <c r="V223" s="21"/>
      <c r="W223" s="8" t="s">
        <v>138</v>
      </c>
      <c r="X223" s="8"/>
      <c r="Y223" s="22"/>
      <c r="Z223" s="22"/>
      <c r="AA223" s="22"/>
      <c r="AB223" s="110"/>
      <c r="AC223" s="22"/>
      <c r="AD223" s="22"/>
      <c r="AE223" s="22"/>
      <c r="AF223" s="22"/>
      <c r="AG223" s="21"/>
      <c r="AH223" s="21"/>
      <c r="AI223" s="3"/>
      <c r="AJ223" s="3"/>
      <c r="AK223" s="134"/>
      <c r="AL223" s="120">
        <f t="shared" si="24"/>
        <v>5000</v>
      </c>
      <c r="AM223" s="11"/>
      <c r="AN223" s="50"/>
      <c r="AO223" s="50">
        <f t="shared" si="26"/>
        <v>0</v>
      </c>
      <c r="AP223" s="3"/>
      <c r="AQ223" s="3"/>
      <c r="AR223" s="3"/>
      <c r="AS223" s="3"/>
      <c r="AT223" s="3"/>
      <c r="AU223" s="3"/>
      <c r="AV223" s="3" t="s">
        <v>1106</v>
      </c>
      <c r="AW223" s="3" t="s">
        <v>1107</v>
      </c>
      <c r="AX223" s="5">
        <v>13530</v>
      </c>
      <c r="AY223" s="4">
        <v>45056</v>
      </c>
      <c r="AZ223" s="5">
        <v>13530</v>
      </c>
      <c r="BA223" s="4">
        <v>45056</v>
      </c>
      <c r="BB223" s="3"/>
      <c r="BC223" s="3"/>
      <c r="BD223" s="3"/>
      <c r="BE223" s="3"/>
      <c r="BF223" s="3"/>
      <c r="BG223" s="3"/>
      <c r="BH223" s="3"/>
      <c r="BI223" s="3"/>
      <c r="BJ223" s="3"/>
      <c r="BK223" s="3"/>
      <c r="BL223" s="3"/>
      <c r="BM223" s="3"/>
    </row>
    <row r="224" spans="1:65" s="2" customFormat="1" ht="51" x14ac:dyDescent="0.25">
      <c r="A224" s="8">
        <v>183</v>
      </c>
      <c r="B224" s="49" t="s">
        <v>1104</v>
      </c>
      <c r="C224" s="3"/>
      <c r="D224" s="18" t="s">
        <v>1105</v>
      </c>
      <c r="E224" s="3"/>
      <c r="F224" s="19" t="s">
        <v>1108</v>
      </c>
      <c r="G224" s="5">
        <v>13530</v>
      </c>
      <c r="H224" s="3"/>
      <c r="I224" s="4"/>
      <c r="J224" s="4"/>
      <c r="K224" s="8" t="s">
        <v>1115</v>
      </c>
      <c r="L224" s="112" t="s">
        <v>931</v>
      </c>
      <c r="M224" s="8" t="s">
        <v>1024</v>
      </c>
      <c r="N224" s="9">
        <v>45462</v>
      </c>
      <c r="O224" s="140">
        <v>5000</v>
      </c>
      <c r="P224" s="51">
        <v>13802</v>
      </c>
      <c r="Q224" s="9">
        <v>45462</v>
      </c>
      <c r="R224" s="9">
        <v>45657</v>
      </c>
      <c r="S224" s="51">
        <v>1700</v>
      </c>
      <c r="T224" s="3" t="s">
        <v>656</v>
      </c>
      <c r="U224" s="21"/>
      <c r="V224" s="21"/>
      <c r="W224" s="8" t="s">
        <v>138</v>
      </c>
      <c r="X224" s="8"/>
      <c r="Y224" s="22"/>
      <c r="Z224" s="22"/>
      <c r="AA224" s="22"/>
      <c r="AB224" s="110"/>
      <c r="AC224" s="22"/>
      <c r="AD224" s="22"/>
      <c r="AE224" s="22"/>
      <c r="AF224" s="22"/>
      <c r="AG224" s="21"/>
      <c r="AH224" s="21"/>
      <c r="AI224" s="3"/>
      <c r="AJ224" s="3"/>
      <c r="AK224" s="134"/>
      <c r="AL224" s="120">
        <f t="shared" si="24"/>
        <v>5000</v>
      </c>
      <c r="AM224" s="11"/>
      <c r="AN224" s="50"/>
      <c r="AO224" s="50">
        <f t="shared" si="26"/>
        <v>0</v>
      </c>
      <c r="AP224" s="3"/>
      <c r="AQ224" s="3"/>
      <c r="AR224" s="3"/>
      <c r="AS224" s="3"/>
      <c r="AT224" s="3"/>
      <c r="AU224" s="3"/>
      <c r="AV224" s="3" t="s">
        <v>1106</v>
      </c>
      <c r="AW224" s="3" t="s">
        <v>1107</v>
      </c>
      <c r="AX224" s="5">
        <v>13530</v>
      </c>
      <c r="AY224" s="4">
        <v>45056</v>
      </c>
      <c r="AZ224" s="5">
        <v>13530</v>
      </c>
      <c r="BA224" s="4">
        <v>45056</v>
      </c>
      <c r="BB224" s="3"/>
      <c r="BC224" s="3"/>
      <c r="BD224" s="3"/>
      <c r="BE224" s="3"/>
      <c r="BF224" s="3"/>
      <c r="BG224" s="3"/>
      <c r="BH224" s="3"/>
      <c r="BI224" s="3"/>
      <c r="BJ224" s="3"/>
      <c r="BK224" s="3"/>
      <c r="BL224" s="3"/>
      <c r="BM224" s="3"/>
    </row>
    <row r="225" spans="1:65" s="2" customFormat="1" ht="51" x14ac:dyDescent="0.25">
      <c r="A225" s="8">
        <v>184</v>
      </c>
      <c r="B225" s="49" t="s">
        <v>1104</v>
      </c>
      <c r="C225" s="3"/>
      <c r="D225" s="18" t="s">
        <v>1105</v>
      </c>
      <c r="E225" s="3"/>
      <c r="F225" s="19" t="s">
        <v>1108</v>
      </c>
      <c r="G225" s="5">
        <v>13530</v>
      </c>
      <c r="H225" s="3"/>
      <c r="I225" s="4"/>
      <c r="J225" s="4"/>
      <c r="K225" s="8" t="s">
        <v>1116</v>
      </c>
      <c r="L225" s="19" t="s">
        <v>1117</v>
      </c>
      <c r="M225" s="8" t="s">
        <v>1118</v>
      </c>
      <c r="N225" s="9">
        <v>45462</v>
      </c>
      <c r="O225" s="140">
        <v>5000</v>
      </c>
      <c r="P225" s="51">
        <v>13803</v>
      </c>
      <c r="Q225" s="9">
        <v>45462</v>
      </c>
      <c r="R225" s="9">
        <v>45657</v>
      </c>
      <c r="S225" s="51">
        <v>1700</v>
      </c>
      <c r="T225" s="3" t="s">
        <v>656</v>
      </c>
      <c r="U225" s="21"/>
      <c r="V225" s="21"/>
      <c r="W225" s="8" t="s">
        <v>138</v>
      </c>
      <c r="X225" s="8"/>
      <c r="Y225" s="22"/>
      <c r="Z225" s="22"/>
      <c r="AA225" s="22"/>
      <c r="AB225" s="110"/>
      <c r="AC225" s="22"/>
      <c r="AD225" s="22"/>
      <c r="AE225" s="22"/>
      <c r="AF225" s="22"/>
      <c r="AG225" s="21"/>
      <c r="AH225" s="21"/>
      <c r="AI225" s="3"/>
      <c r="AJ225" s="3"/>
      <c r="AK225" s="134"/>
      <c r="AL225" s="120">
        <f t="shared" si="24"/>
        <v>5000</v>
      </c>
      <c r="AM225" s="11"/>
      <c r="AN225" s="50"/>
      <c r="AO225" s="50">
        <f t="shared" si="26"/>
        <v>0</v>
      </c>
      <c r="AP225" s="3"/>
      <c r="AQ225" s="3"/>
      <c r="AR225" s="3"/>
      <c r="AS225" s="3"/>
      <c r="AT225" s="3"/>
      <c r="AU225" s="3"/>
      <c r="AV225" s="3" t="s">
        <v>1106</v>
      </c>
      <c r="AW225" s="3" t="s">
        <v>1107</v>
      </c>
      <c r="AX225" s="5">
        <v>13530</v>
      </c>
      <c r="AY225" s="4">
        <v>45056</v>
      </c>
      <c r="AZ225" s="5">
        <v>13530</v>
      </c>
      <c r="BA225" s="4">
        <v>45056</v>
      </c>
      <c r="BB225" s="3"/>
      <c r="BC225" s="3"/>
      <c r="BD225" s="3"/>
      <c r="BE225" s="3"/>
      <c r="BF225" s="3"/>
      <c r="BG225" s="3"/>
      <c r="BH225" s="3"/>
      <c r="BI225" s="3"/>
      <c r="BJ225" s="3"/>
      <c r="BK225" s="3"/>
      <c r="BL225" s="3"/>
      <c r="BM225" s="3"/>
    </row>
    <row r="226" spans="1:65" s="2" customFormat="1" ht="63.75" x14ac:dyDescent="0.25">
      <c r="A226" s="8">
        <v>185</v>
      </c>
      <c r="B226" s="49" t="s">
        <v>675</v>
      </c>
      <c r="C226" s="3"/>
      <c r="D226" s="18" t="s">
        <v>214</v>
      </c>
      <c r="E226" s="3"/>
      <c r="F226" s="19" t="s">
        <v>1033</v>
      </c>
      <c r="G226" s="5">
        <v>13751</v>
      </c>
      <c r="H226" s="3"/>
      <c r="I226" s="4"/>
      <c r="J226" s="4"/>
      <c r="K226" s="8" t="s">
        <v>1035</v>
      </c>
      <c r="L226" s="112" t="s">
        <v>933</v>
      </c>
      <c r="M226" s="8" t="s">
        <v>1034</v>
      </c>
      <c r="N226" s="9">
        <v>45463</v>
      </c>
      <c r="O226" s="140">
        <v>1000</v>
      </c>
      <c r="P226" s="51">
        <v>13811</v>
      </c>
      <c r="Q226" s="9">
        <v>45463</v>
      </c>
      <c r="R226" s="9">
        <f t="shared" ref="R226" si="28">Q226+45</f>
        <v>45508</v>
      </c>
      <c r="S226" s="51">
        <v>1500</v>
      </c>
      <c r="T226" s="3"/>
      <c r="U226" s="21"/>
      <c r="V226" s="21"/>
      <c r="W226" s="8" t="s">
        <v>141</v>
      </c>
      <c r="X226" s="8"/>
      <c r="Y226" s="22"/>
      <c r="Z226" s="22"/>
      <c r="AA226" s="22"/>
      <c r="AB226" s="110"/>
      <c r="AC226" s="22"/>
      <c r="AD226" s="22"/>
      <c r="AE226" s="22"/>
      <c r="AF226" s="22"/>
      <c r="AG226" s="21"/>
      <c r="AH226" s="21"/>
      <c r="AI226" s="3"/>
      <c r="AJ226" s="3"/>
      <c r="AK226" s="134"/>
      <c r="AL226" s="120">
        <f t="shared" si="24"/>
        <v>1000</v>
      </c>
      <c r="AM226" s="11"/>
      <c r="AN226" s="50">
        <v>1000</v>
      </c>
      <c r="AO226" s="50">
        <f t="shared" si="26"/>
        <v>1000</v>
      </c>
      <c r="AP226" s="3"/>
      <c r="AQ226" s="3"/>
      <c r="AR226" s="3"/>
      <c r="AS226" s="3"/>
      <c r="AT226" s="3"/>
      <c r="AU226" s="3"/>
      <c r="AV226" s="3" t="s">
        <v>140</v>
      </c>
      <c r="AW226" s="3" t="s">
        <v>1085</v>
      </c>
      <c r="AX226" s="5">
        <v>13804</v>
      </c>
      <c r="AY226" s="4">
        <v>45446</v>
      </c>
      <c r="AZ226" s="5">
        <v>13804</v>
      </c>
      <c r="BA226" s="4">
        <v>45446</v>
      </c>
      <c r="BB226" s="3"/>
      <c r="BC226" s="3"/>
      <c r="BD226" s="3"/>
      <c r="BE226" s="3"/>
      <c r="BF226" s="3"/>
      <c r="BG226" s="3"/>
      <c r="BH226" s="3"/>
      <c r="BI226" s="3"/>
      <c r="BJ226" s="3"/>
      <c r="BK226" s="3"/>
      <c r="BL226" s="3"/>
      <c r="BM226" s="3"/>
    </row>
    <row r="227" spans="1:65" s="2" customFormat="1" ht="63.75" x14ac:dyDescent="0.25">
      <c r="A227" s="8">
        <v>186</v>
      </c>
      <c r="B227" s="49" t="s">
        <v>675</v>
      </c>
      <c r="C227" s="3"/>
      <c r="D227" s="18" t="s">
        <v>214</v>
      </c>
      <c r="E227" s="3"/>
      <c r="F227" s="19" t="s">
        <v>963</v>
      </c>
      <c r="G227" s="5">
        <v>13751</v>
      </c>
      <c r="H227" s="3"/>
      <c r="I227" s="4"/>
      <c r="J227" s="4"/>
      <c r="K227" s="8" t="s">
        <v>964</v>
      </c>
      <c r="L227" s="112" t="s">
        <v>698</v>
      </c>
      <c r="M227" s="8" t="s">
        <v>715</v>
      </c>
      <c r="N227" s="9">
        <v>45463</v>
      </c>
      <c r="O227" s="140">
        <v>1000</v>
      </c>
      <c r="P227" s="51">
        <v>13811</v>
      </c>
      <c r="Q227" s="9">
        <v>45463</v>
      </c>
      <c r="R227" s="9">
        <f>Q227+45</f>
        <v>45508</v>
      </c>
      <c r="S227" s="51">
        <v>1500</v>
      </c>
      <c r="T227" s="3"/>
      <c r="U227" s="21"/>
      <c r="V227" s="21"/>
      <c r="W227" s="8" t="s">
        <v>141</v>
      </c>
      <c r="X227" s="8"/>
      <c r="Y227" s="22"/>
      <c r="Z227" s="22"/>
      <c r="AA227" s="22"/>
      <c r="AB227" s="110"/>
      <c r="AC227" s="22"/>
      <c r="AD227" s="22"/>
      <c r="AE227" s="22"/>
      <c r="AF227" s="22"/>
      <c r="AG227" s="21"/>
      <c r="AH227" s="21"/>
      <c r="AI227" s="3"/>
      <c r="AJ227" s="3"/>
      <c r="AK227" s="134"/>
      <c r="AL227" s="120">
        <f t="shared" si="24"/>
        <v>1000</v>
      </c>
      <c r="AM227" s="11"/>
      <c r="AN227" s="50">
        <v>1000</v>
      </c>
      <c r="AO227" s="50">
        <f t="shared" si="26"/>
        <v>1000</v>
      </c>
      <c r="AP227" s="3"/>
      <c r="AQ227" s="3"/>
      <c r="AR227" s="3"/>
      <c r="AS227" s="3"/>
      <c r="AT227" s="3"/>
      <c r="AU227" s="3"/>
      <c r="AV227" s="3" t="s">
        <v>140</v>
      </c>
      <c r="AW227" s="3" t="s">
        <v>1055</v>
      </c>
      <c r="AX227" s="5">
        <v>13774</v>
      </c>
      <c r="AY227" s="4">
        <v>45416</v>
      </c>
      <c r="AZ227" s="5">
        <v>13774</v>
      </c>
      <c r="BA227" s="4">
        <v>45416</v>
      </c>
      <c r="BB227" s="3"/>
      <c r="BC227" s="3"/>
      <c r="BD227" s="3"/>
      <c r="BE227" s="3"/>
      <c r="BF227" s="3"/>
      <c r="BG227" s="3"/>
      <c r="BH227" s="3"/>
      <c r="BI227" s="3"/>
      <c r="BJ227" s="3"/>
      <c r="BK227" s="3"/>
      <c r="BL227" s="3"/>
      <c r="BM227" s="3"/>
    </row>
    <row r="228" spans="1:65" s="2" customFormat="1" ht="63.75" x14ac:dyDescent="0.25">
      <c r="A228" s="8">
        <v>187</v>
      </c>
      <c r="B228" s="49" t="s">
        <v>675</v>
      </c>
      <c r="C228" s="3"/>
      <c r="D228" s="18" t="s">
        <v>214</v>
      </c>
      <c r="E228" s="3"/>
      <c r="F228" s="19" t="s">
        <v>1016</v>
      </c>
      <c r="G228" s="5">
        <v>13751</v>
      </c>
      <c r="H228" s="3"/>
      <c r="I228" s="4"/>
      <c r="J228" s="4"/>
      <c r="K228" s="8" t="s">
        <v>1017</v>
      </c>
      <c r="L228" s="19" t="s">
        <v>930</v>
      </c>
      <c r="M228" s="8" t="s">
        <v>378</v>
      </c>
      <c r="N228" s="9">
        <v>45463</v>
      </c>
      <c r="O228" s="140">
        <v>7000</v>
      </c>
      <c r="P228" s="51">
        <v>13811</v>
      </c>
      <c r="Q228" s="9">
        <v>45463</v>
      </c>
      <c r="R228" s="9">
        <f>Q228+45</f>
        <v>45508</v>
      </c>
      <c r="S228" s="51">
        <v>1500</v>
      </c>
      <c r="T228" s="3"/>
      <c r="U228" s="21"/>
      <c r="V228" s="21"/>
      <c r="W228" s="8" t="s">
        <v>138</v>
      </c>
      <c r="X228" s="8"/>
      <c r="Y228" s="22"/>
      <c r="Z228" s="22"/>
      <c r="AA228" s="22"/>
      <c r="AB228" s="110"/>
      <c r="AC228" s="22"/>
      <c r="AD228" s="22"/>
      <c r="AE228" s="22"/>
      <c r="AF228" s="22"/>
      <c r="AG228" s="21"/>
      <c r="AH228" s="21"/>
      <c r="AI228" s="3"/>
      <c r="AJ228" s="3"/>
      <c r="AK228" s="134"/>
      <c r="AL228" s="120">
        <f t="shared" si="24"/>
        <v>7000</v>
      </c>
      <c r="AM228" s="11"/>
      <c r="AN228" s="50">
        <v>7000</v>
      </c>
      <c r="AO228" s="50">
        <f t="shared" si="26"/>
        <v>7000</v>
      </c>
      <c r="AP228" s="3"/>
      <c r="AQ228" s="3"/>
      <c r="AR228" s="3"/>
      <c r="AS228" s="3"/>
      <c r="AT228" s="3"/>
      <c r="AU228" s="3"/>
      <c r="AV228" s="3" t="s">
        <v>140</v>
      </c>
      <c r="AW228" s="3" t="s">
        <v>1078</v>
      </c>
      <c r="AX228" s="5">
        <v>13797</v>
      </c>
      <c r="AY228" s="4">
        <v>45439</v>
      </c>
      <c r="AZ228" s="5">
        <v>13797</v>
      </c>
      <c r="BA228" s="4">
        <v>45439</v>
      </c>
      <c r="BB228" s="3"/>
      <c r="BC228" s="3"/>
      <c r="BD228" s="3"/>
      <c r="BE228" s="3"/>
      <c r="BF228" s="3"/>
      <c r="BG228" s="3"/>
      <c r="BH228" s="3"/>
      <c r="BI228" s="3"/>
      <c r="BJ228" s="3"/>
      <c r="BK228" s="3"/>
      <c r="BL228" s="3"/>
      <c r="BM228" s="3"/>
    </row>
    <row r="229" spans="1:65" s="2" customFormat="1" ht="51" x14ac:dyDescent="0.25">
      <c r="A229" s="8">
        <v>188</v>
      </c>
      <c r="B229" s="49" t="s">
        <v>1104</v>
      </c>
      <c r="C229" s="3"/>
      <c r="D229" s="18" t="s">
        <v>1105</v>
      </c>
      <c r="E229" s="3"/>
      <c r="F229" s="19" t="s">
        <v>1108</v>
      </c>
      <c r="G229" s="5">
        <v>13530</v>
      </c>
      <c r="H229" s="3"/>
      <c r="I229" s="4"/>
      <c r="J229" s="4"/>
      <c r="K229" s="8" t="s">
        <v>1111</v>
      </c>
      <c r="L229" s="19" t="s">
        <v>1109</v>
      </c>
      <c r="M229" s="8" t="s">
        <v>1110</v>
      </c>
      <c r="N229" s="9">
        <v>45470</v>
      </c>
      <c r="O229" s="140">
        <v>5000</v>
      </c>
      <c r="P229" s="51">
        <v>13807</v>
      </c>
      <c r="Q229" s="9">
        <v>45470</v>
      </c>
      <c r="R229" s="9">
        <v>45657</v>
      </c>
      <c r="S229" s="51">
        <v>1700</v>
      </c>
      <c r="T229" s="3" t="s">
        <v>656</v>
      </c>
      <c r="U229" s="21"/>
      <c r="V229" s="21"/>
      <c r="W229" s="8" t="s">
        <v>138</v>
      </c>
      <c r="X229" s="8"/>
      <c r="Y229" s="22"/>
      <c r="Z229" s="22"/>
      <c r="AA229" s="22"/>
      <c r="AB229" s="110"/>
      <c r="AC229" s="22"/>
      <c r="AD229" s="22"/>
      <c r="AE229" s="22"/>
      <c r="AF229" s="22"/>
      <c r="AG229" s="21"/>
      <c r="AH229" s="21"/>
      <c r="AI229" s="3"/>
      <c r="AJ229" s="3"/>
      <c r="AK229" s="134"/>
      <c r="AL229" s="120">
        <f t="shared" si="24"/>
        <v>5000</v>
      </c>
      <c r="AM229" s="11"/>
      <c r="AN229" s="50">
        <v>5000</v>
      </c>
      <c r="AO229" s="50">
        <f t="shared" si="26"/>
        <v>5000</v>
      </c>
      <c r="AP229" s="3"/>
      <c r="AQ229" s="3"/>
      <c r="AR229" s="3"/>
      <c r="AS229" s="3"/>
      <c r="AT229" s="3"/>
      <c r="AU229" s="3"/>
      <c r="AV229" s="3" t="s">
        <v>1106</v>
      </c>
      <c r="AW229" s="3" t="s">
        <v>1107</v>
      </c>
      <c r="AX229" s="5">
        <v>13530</v>
      </c>
      <c r="AY229" s="4">
        <v>45056</v>
      </c>
      <c r="AZ229" s="5">
        <v>13530</v>
      </c>
      <c r="BA229" s="4">
        <v>45056</v>
      </c>
      <c r="BB229" s="3"/>
      <c r="BC229" s="3"/>
      <c r="BD229" s="3"/>
      <c r="BE229" s="3"/>
      <c r="BF229" s="3"/>
      <c r="BG229" s="3"/>
      <c r="BH229" s="3"/>
      <c r="BI229" s="3"/>
      <c r="BJ229" s="3"/>
      <c r="BK229" s="3"/>
      <c r="BL229" s="3"/>
      <c r="BM229" s="3"/>
    </row>
    <row r="230" spans="1:65" s="2" customFormat="1" ht="51" x14ac:dyDescent="0.25">
      <c r="A230" s="8">
        <v>189</v>
      </c>
      <c r="B230" s="49" t="s">
        <v>1104</v>
      </c>
      <c r="C230" s="3"/>
      <c r="D230" s="18" t="s">
        <v>1105</v>
      </c>
      <c r="E230" s="3"/>
      <c r="F230" s="19" t="s">
        <v>1108</v>
      </c>
      <c r="G230" s="5">
        <v>13530</v>
      </c>
      <c r="H230" s="3"/>
      <c r="I230" s="4"/>
      <c r="J230" s="4"/>
      <c r="K230" s="8" t="s">
        <v>1112</v>
      </c>
      <c r="L230" s="112" t="s">
        <v>1113</v>
      </c>
      <c r="M230" s="8" t="s">
        <v>1114</v>
      </c>
      <c r="N230" s="9">
        <v>45470</v>
      </c>
      <c r="O230" s="140">
        <v>5000</v>
      </c>
      <c r="P230" s="51">
        <v>13808</v>
      </c>
      <c r="Q230" s="9">
        <v>45470</v>
      </c>
      <c r="R230" s="9">
        <v>45657</v>
      </c>
      <c r="S230" s="51">
        <v>1700</v>
      </c>
      <c r="T230" s="3" t="s">
        <v>656</v>
      </c>
      <c r="U230" s="21"/>
      <c r="V230" s="21"/>
      <c r="W230" s="8" t="s">
        <v>138</v>
      </c>
      <c r="X230" s="8"/>
      <c r="Y230" s="22"/>
      <c r="Z230" s="22"/>
      <c r="AA230" s="22"/>
      <c r="AB230" s="110"/>
      <c r="AC230" s="22"/>
      <c r="AD230" s="22"/>
      <c r="AE230" s="22"/>
      <c r="AF230" s="22"/>
      <c r="AG230" s="21"/>
      <c r="AH230" s="21"/>
      <c r="AI230" s="3"/>
      <c r="AJ230" s="3"/>
      <c r="AK230" s="134"/>
      <c r="AL230" s="120">
        <f t="shared" si="24"/>
        <v>5000</v>
      </c>
      <c r="AM230" s="11"/>
      <c r="AN230" s="50">
        <v>5000</v>
      </c>
      <c r="AO230" s="50">
        <f t="shared" si="26"/>
        <v>5000</v>
      </c>
      <c r="AP230" s="3"/>
      <c r="AQ230" s="3"/>
      <c r="AR230" s="3"/>
      <c r="AS230" s="3"/>
      <c r="AT230" s="3"/>
      <c r="AU230" s="3"/>
      <c r="AV230" s="3" t="s">
        <v>1106</v>
      </c>
      <c r="AW230" s="3" t="s">
        <v>1107</v>
      </c>
      <c r="AX230" s="5">
        <v>13530</v>
      </c>
      <c r="AY230" s="4">
        <v>45056</v>
      </c>
      <c r="AZ230" s="5">
        <v>13530</v>
      </c>
      <c r="BA230" s="4">
        <v>45056</v>
      </c>
      <c r="BB230" s="3"/>
      <c r="BC230" s="3"/>
      <c r="BD230" s="3"/>
      <c r="BE230" s="3"/>
      <c r="BF230" s="3"/>
      <c r="BG230" s="3"/>
      <c r="BH230" s="3"/>
      <c r="BI230" s="3"/>
      <c r="BJ230" s="3"/>
      <c r="BK230" s="3"/>
      <c r="BL230" s="3"/>
      <c r="BM230" s="3"/>
    </row>
    <row r="231" spans="1:65" s="2" customFormat="1" ht="63.75" x14ac:dyDescent="0.25">
      <c r="A231" s="8">
        <v>190</v>
      </c>
      <c r="B231" s="49" t="s">
        <v>675</v>
      </c>
      <c r="C231" s="3"/>
      <c r="D231" s="18" t="s">
        <v>214</v>
      </c>
      <c r="E231" s="3"/>
      <c r="F231" s="19" t="s">
        <v>1025</v>
      </c>
      <c r="G231" s="5">
        <v>13751</v>
      </c>
      <c r="H231" s="3"/>
      <c r="I231" s="4"/>
      <c r="J231" s="4"/>
      <c r="K231" s="8" t="s">
        <v>1027</v>
      </c>
      <c r="L231" s="112" t="s">
        <v>1026</v>
      </c>
      <c r="M231" s="8" t="s">
        <v>297</v>
      </c>
      <c r="N231" s="9">
        <v>45469</v>
      </c>
      <c r="O231" s="140">
        <v>6000</v>
      </c>
      <c r="P231" s="51">
        <v>13814</v>
      </c>
      <c r="Q231" s="9">
        <v>45469</v>
      </c>
      <c r="R231" s="9">
        <f>Q231+45</f>
        <v>45514</v>
      </c>
      <c r="S231" s="51">
        <v>1500</v>
      </c>
      <c r="T231" s="3"/>
      <c r="U231" s="21"/>
      <c r="V231" s="21"/>
      <c r="W231" s="8" t="s">
        <v>138</v>
      </c>
      <c r="X231" s="8"/>
      <c r="Y231" s="22"/>
      <c r="Z231" s="22"/>
      <c r="AA231" s="22"/>
      <c r="AB231" s="110"/>
      <c r="AC231" s="22"/>
      <c r="AD231" s="22"/>
      <c r="AE231" s="22"/>
      <c r="AF231" s="22"/>
      <c r="AG231" s="21"/>
      <c r="AH231" s="21"/>
      <c r="AI231" s="3"/>
      <c r="AJ231" s="3"/>
      <c r="AK231" s="134"/>
      <c r="AL231" s="120">
        <f t="shared" si="24"/>
        <v>6000</v>
      </c>
      <c r="AM231" s="11"/>
      <c r="AN231" s="50">
        <v>6000</v>
      </c>
      <c r="AO231" s="50">
        <f t="shared" si="26"/>
        <v>6000</v>
      </c>
      <c r="AP231" s="3"/>
      <c r="AQ231" s="3"/>
      <c r="AR231" s="3"/>
      <c r="AS231" s="3"/>
      <c r="AT231" s="3"/>
      <c r="AU231" s="3"/>
      <c r="AV231" s="3" t="s">
        <v>140</v>
      </c>
      <c r="AW231" s="3" t="s">
        <v>1082</v>
      </c>
      <c r="AX231" s="5">
        <v>13801</v>
      </c>
      <c r="AY231" s="4">
        <v>45443</v>
      </c>
      <c r="AZ231" s="5">
        <v>13801</v>
      </c>
      <c r="BA231" s="4">
        <v>45443</v>
      </c>
      <c r="BB231" s="3"/>
      <c r="BC231" s="3"/>
      <c r="BD231" s="3"/>
      <c r="BE231" s="3"/>
      <c r="BF231" s="3"/>
      <c r="BG231" s="3"/>
      <c r="BH231" s="3"/>
      <c r="BI231" s="3"/>
      <c r="BJ231" s="3"/>
      <c r="BK231" s="3"/>
      <c r="BL231" s="3"/>
      <c r="BM231" s="3"/>
    </row>
    <row r="232" spans="1:65" s="2" customFormat="1" ht="63.75" x14ac:dyDescent="0.25">
      <c r="A232" s="8">
        <v>191</v>
      </c>
      <c r="B232" s="49" t="s">
        <v>675</v>
      </c>
      <c r="C232" s="3"/>
      <c r="D232" s="18" t="s">
        <v>214</v>
      </c>
      <c r="E232" s="3"/>
      <c r="F232" s="19" t="s">
        <v>1030</v>
      </c>
      <c r="G232" s="5">
        <v>13751</v>
      </c>
      <c r="H232" s="3"/>
      <c r="I232" s="4"/>
      <c r="J232" s="4"/>
      <c r="K232" s="8" t="s">
        <v>1029</v>
      </c>
      <c r="L232" s="112" t="s">
        <v>667</v>
      </c>
      <c r="M232" s="8" t="s">
        <v>1028</v>
      </c>
      <c r="N232" s="9">
        <v>45471</v>
      </c>
      <c r="O232" s="140">
        <v>1000</v>
      </c>
      <c r="P232" s="51">
        <v>13814</v>
      </c>
      <c r="Q232" s="9">
        <v>45471</v>
      </c>
      <c r="R232" s="9">
        <f>Q232+45</f>
        <v>45516</v>
      </c>
      <c r="S232" s="51">
        <v>1500</v>
      </c>
      <c r="T232" s="3"/>
      <c r="U232" s="21"/>
      <c r="V232" s="21"/>
      <c r="W232" s="8" t="s">
        <v>141</v>
      </c>
      <c r="X232" s="8"/>
      <c r="Y232" s="22"/>
      <c r="Z232" s="22"/>
      <c r="AA232" s="22"/>
      <c r="AB232" s="110"/>
      <c r="AC232" s="22"/>
      <c r="AD232" s="22"/>
      <c r="AE232" s="22"/>
      <c r="AF232" s="22"/>
      <c r="AG232" s="21"/>
      <c r="AH232" s="21"/>
      <c r="AI232" s="3"/>
      <c r="AJ232" s="3"/>
      <c r="AK232" s="134"/>
      <c r="AL232" s="120">
        <f t="shared" si="24"/>
        <v>1000</v>
      </c>
      <c r="AM232" s="11"/>
      <c r="AN232" s="50">
        <v>1000</v>
      </c>
      <c r="AO232" s="50">
        <f t="shared" si="26"/>
        <v>1000</v>
      </c>
      <c r="AP232" s="3"/>
      <c r="AQ232" s="3"/>
      <c r="AR232" s="3"/>
      <c r="AS232" s="3"/>
      <c r="AT232" s="3"/>
      <c r="AU232" s="3"/>
      <c r="AV232" s="3" t="s">
        <v>140</v>
      </c>
      <c r="AW232" s="3" t="s">
        <v>1083</v>
      </c>
      <c r="AX232" s="5">
        <v>13802</v>
      </c>
      <c r="AY232" s="4">
        <v>45444</v>
      </c>
      <c r="AZ232" s="5">
        <v>13802</v>
      </c>
      <c r="BA232" s="4">
        <v>45444</v>
      </c>
      <c r="BB232" s="3"/>
      <c r="BC232" s="3"/>
      <c r="BD232" s="3"/>
      <c r="BE232" s="3"/>
      <c r="BF232" s="3"/>
      <c r="BG232" s="3"/>
      <c r="BH232" s="3"/>
      <c r="BI232" s="3"/>
      <c r="BJ232" s="3"/>
      <c r="BK232" s="3"/>
      <c r="BL232" s="3"/>
      <c r="BM232" s="3"/>
    </row>
    <row r="233" spans="1:65" s="2" customFormat="1" ht="63.75" x14ac:dyDescent="0.25">
      <c r="A233" s="8">
        <v>192</v>
      </c>
      <c r="B233" s="49" t="s">
        <v>675</v>
      </c>
      <c r="C233" s="3"/>
      <c r="D233" s="18" t="s">
        <v>214</v>
      </c>
      <c r="E233" s="3"/>
      <c r="F233" s="19" t="s">
        <v>1010</v>
      </c>
      <c r="G233" s="5">
        <v>13751</v>
      </c>
      <c r="H233" s="3"/>
      <c r="I233" s="4"/>
      <c r="J233" s="4"/>
      <c r="K233" s="8" t="s">
        <v>1011</v>
      </c>
      <c r="L233" s="112" t="s">
        <v>925</v>
      </c>
      <c r="M233" s="8" t="s">
        <v>1012</v>
      </c>
      <c r="N233" s="9">
        <v>45475</v>
      </c>
      <c r="O233" s="140">
        <v>1000</v>
      </c>
      <c r="P233" s="51">
        <v>13812</v>
      </c>
      <c r="Q233" s="9">
        <v>45475</v>
      </c>
      <c r="R233" s="9">
        <f>Q233+45</f>
        <v>45520</v>
      </c>
      <c r="S233" s="51">
        <v>1500</v>
      </c>
      <c r="T233" s="3"/>
      <c r="U233" s="21"/>
      <c r="V233" s="21"/>
      <c r="W233" s="8" t="s">
        <v>141</v>
      </c>
      <c r="X233" s="8"/>
      <c r="Y233" s="22"/>
      <c r="Z233" s="22"/>
      <c r="AA233" s="22"/>
      <c r="AB233" s="110"/>
      <c r="AC233" s="22"/>
      <c r="AD233" s="22"/>
      <c r="AE233" s="22"/>
      <c r="AF233" s="22"/>
      <c r="AG233" s="21"/>
      <c r="AH233" s="21"/>
      <c r="AI233" s="3"/>
      <c r="AJ233" s="3"/>
      <c r="AK233" s="134"/>
      <c r="AL233" s="120">
        <f t="shared" si="24"/>
        <v>1000</v>
      </c>
      <c r="AM233" s="11"/>
      <c r="AN233" s="50">
        <v>1000</v>
      </c>
      <c r="AO233" s="50">
        <f t="shared" si="26"/>
        <v>1000</v>
      </c>
      <c r="AP233" s="3"/>
      <c r="AQ233" s="3"/>
      <c r="AR233" s="3"/>
      <c r="AS233" s="3"/>
      <c r="AT233" s="3"/>
      <c r="AU233" s="3"/>
      <c r="AV233" s="3" t="s">
        <v>140</v>
      </c>
      <c r="AW233" s="3" t="s">
        <v>1075</v>
      </c>
      <c r="AX233" s="5">
        <v>13794</v>
      </c>
      <c r="AY233" s="4">
        <v>45436</v>
      </c>
      <c r="AZ233" s="5">
        <v>13794</v>
      </c>
      <c r="BA233" s="4">
        <v>45436</v>
      </c>
      <c r="BB233" s="3"/>
      <c r="BC233" s="3"/>
      <c r="BD233" s="3"/>
      <c r="BE233" s="3"/>
      <c r="BF233" s="3"/>
      <c r="BG233" s="3"/>
      <c r="BH233" s="3"/>
      <c r="BI233" s="3"/>
      <c r="BJ233" s="3"/>
      <c r="BK233" s="3"/>
      <c r="BL233" s="3"/>
      <c r="BM233" s="3"/>
    </row>
    <row r="234" spans="1:65" s="2" customFormat="1" ht="63.75" x14ac:dyDescent="0.25">
      <c r="A234" s="8">
        <v>193</v>
      </c>
      <c r="B234" s="49" t="s">
        <v>1089</v>
      </c>
      <c r="C234" s="3"/>
      <c r="D234" s="18" t="s">
        <v>1093</v>
      </c>
      <c r="E234" s="3"/>
      <c r="F234" s="19" t="s">
        <v>1088</v>
      </c>
      <c r="G234" s="5">
        <v>13640</v>
      </c>
      <c r="H234" s="3"/>
      <c r="I234" s="4"/>
      <c r="J234" s="4"/>
      <c r="K234" s="8" t="s">
        <v>1094</v>
      </c>
      <c r="L234" s="112" t="s">
        <v>921</v>
      </c>
      <c r="M234" s="8" t="s">
        <v>1086</v>
      </c>
      <c r="N234" s="9">
        <v>45483</v>
      </c>
      <c r="O234" s="140">
        <v>20000</v>
      </c>
      <c r="P234" s="51"/>
      <c r="Q234" s="9">
        <v>45483</v>
      </c>
      <c r="R234" s="9">
        <v>45657</v>
      </c>
      <c r="S234" s="51">
        <v>2749</v>
      </c>
      <c r="T234" s="3"/>
      <c r="U234" s="21"/>
      <c r="V234" s="21"/>
      <c r="W234" s="8" t="s">
        <v>141</v>
      </c>
      <c r="X234" s="8"/>
      <c r="Y234" s="22"/>
      <c r="Z234" s="22"/>
      <c r="AA234" s="22"/>
      <c r="AB234" s="110"/>
      <c r="AC234" s="22"/>
      <c r="AD234" s="22"/>
      <c r="AE234" s="22"/>
      <c r="AF234" s="22"/>
      <c r="AG234" s="21"/>
      <c r="AH234" s="21"/>
      <c r="AI234" s="3"/>
      <c r="AJ234" s="3"/>
      <c r="AK234" s="134"/>
      <c r="AL234" s="120">
        <f>O234-AH234+AG234+AK234</f>
        <v>20000</v>
      </c>
      <c r="AM234" s="11"/>
      <c r="AN234" s="50">
        <v>10000</v>
      </c>
      <c r="AO234" s="50">
        <f t="shared" si="26"/>
        <v>10000</v>
      </c>
      <c r="AP234" s="3"/>
      <c r="AQ234" s="3"/>
      <c r="AR234" s="3"/>
      <c r="AS234" s="3"/>
      <c r="AT234" s="3"/>
      <c r="AU234" s="3"/>
      <c r="AV234" s="3" t="s">
        <v>1091</v>
      </c>
      <c r="AW234" s="3" t="s">
        <v>1092</v>
      </c>
      <c r="AX234" s="56">
        <v>13640</v>
      </c>
      <c r="AY234" s="4">
        <v>45222</v>
      </c>
      <c r="AZ234" s="56">
        <v>13640</v>
      </c>
      <c r="BA234" s="4">
        <v>45222</v>
      </c>
      <c r="BB234" s="3"/>
      <c r="BC234" s="3"/>
      <c r="BD234" s="3"/>
      <c r="BE234" s="3"/>
      <c r="BF234" s="3"/>
      <c r="BG234" s="3"/>
      <c r="BH234" s="3"/>
      <c r="BI234" s="3"/>
      <c r="BJ234" s="3"/>
      <c r="BK234" s="3"/>
      <c r="BL234" s="3"/>
      <c r="BM234" s="3"/>
    </row>
    <row r="235" spans="1:65" s="2" customFormat="1" ht="63.75" x14ac:dyDescent="0.25">
      <c r="A235" s="8">
        <v>194</v>
      </c>
      <c r="B235" s="49" t="s">
        <v>1099</v>
      </c>
      <c r="C235" s="3"/>
      <c r="D235" s="18" t="s">
        <v>1093</v>
      </c>
      <c r="E235" s="3"/>
      <c r="F235" s="19" t="s">
        <v>1098</v>
      </c>
      <c r="G235" s="5">
        <v>13640</v>
      </c>
      <c r="H235" s="3"/>
      <c r="I235" s="4"/>
      <c r="J235" s="4"/>
      <c r="K235" s="8" t="s">
        <v>1097</v>
      </c>
      <c r="L235" s="112" t="s">
        <v>920</v>
      </c>
      <c r="M235" s="8" t="s">
        <v>1096</v>
      </c>
      <c r="N235" s="9">
        <v>45483</v>
      </c>
      <c r="O235" s="140">
        <v>20000</v>
      </c>
      <c r="P235" s="51"/>
      <c r="Q235" s="9">
        <v>45483</v>
      </c>
      <c r="R235" s="9">
        <v>45657</v>
      </c>
      <c r="S235" s="51">
        <v>2749</v>
      </c>
      <c r="T235" s="3"/>
      <c r="U235" s="21"/>
      <c r="V235" s="21"/>
      <c r="W235" s="8" t="s">
        <v>141</v>
      </c>
      <c r="X235" s="8"/>
      <c r="Y235" s="22"/>
      <c r="Z235" s="22"/>
      <c r="AA235" s="22"/>
      <c r="AB235" s="110"/>
      <c r="AC235" s="22"/>
      <c r="AD235" s="22"/>
      <c r="AE235" s="22"/>
      <c r="AF235" s="22"/>
      <c r="AG235" s="21"/>
      <c r="AH235" s="21"/>
      <c r="AI235" s="3"/>
      <c r="AJ235" s="3"/>
      <c r="AK235" s="134"/>
      <c r="AL235" s="120">
        <f t="shared" si="24"/>
        <v>20000</v>
      </c>
      <c r="AM235" s="11"/>
      <c r="AN235" s="50">
        <v>10000</v>
      </c>
      <c r="AO235" s="50">
        <f t="shared" si="26"/>
        <v>10000</v>
      </c>
      <c r="AP235" s="3"/>
      <c r="AQ235" s="3"/>
      <c r="AR235" s="3"/>
      <c r="AS235" s="3"/>
      <c r="AT235" s="3"/>
      <c r="AU235" s="3"/>
      <c r="AV235" s="3" t="s">
        <v>1091</v>
      </c>
      <c r="AW235" s="3" t="s">
        <v>1092</v>
      </c>
      <c r="AX235" s="56">
        <v>13640</v>
      </c>
      <c r="AY235" s="4">
        <v>45222</v>
      </c>
      <c r="AZ235" s="56">
        <v>13640</v>
      </c>
      <c r="BA235" s="4">
        <v>45222</v>
      </c>
      <c r="BB235" s="3"/>
      <c r="BC235" s="3"/>
      <c r="BD235" s="3"/>
      <c r="BE235" s="3"/>
      <c r="BF235" s="3"/>
      <c r="BG235" s="3"/>
      <c r="BH235" s="3"/>
      <c r="BI235" s="3"/>
      <c r="BJ235" s="3"/>
      <c r="BK235" s="3"/>
      <c r="BL235" s="3"/>
      <c r="BM235" s="3"/>
    </row>
    <row r="236" spans="1:65" s="2" customFormat="1" ht="51" x14ac:dyDescent="0.25">
      <c r="A236" s="8">
        <v>195</v>
      </c>
      <c r="B236" s="49" t="s">
        <v>1100</v>
      </c>
      <c r="C236" s="3"/>
      <c r="D236" s="18" t="s">
        <v>1102</v>
      </c>
      <c r="E236" s="3"/>
      <c r="F236" s="19" t="s">
        <v>1101</v>
      </c>
      <c r="G236" s="5">
        <v>13640</v>
      </c>
      <c r="H236" s="3"/>
      <c r="I236" s="4"/>
      <c r="J236" s="4"/>
      <c r="K236" s="8" t="s">
        <v>1103</v>
      </c>
      <c r="L236" s="112" t="s">
        <v>920</v>
      </c>
      <c r="M236" s="8" t="s">
        <v>1096</v>
      </c>
      <c r="N236" s="9">
        <v>45483</v>
      </c>
      <c r="O236" s="140">
        <v>10000</v>
      </c>
      <c r="P236" s="51"/>
      <c r="Q236" s="9">
        <v>45483</v>
      </c>
      <c r="R236" s="9">
        <v>45657</v>
      </c>
      <c r="S236" s="51">
        <v>2749</v>
      </c>
      <c r="T236" s="3"/>
      <c r="U236" s="21"/>
      <c r="V236" s="21"/>
      <c r="W236" s="8" t="s">
        <v>141</v>
      </c>
      <c r="X236" s="8"/>
      <c r="Y236" s="22"/>
      <c r="Z236" s="22"/>
      <c r="AA236" s="22"/>
      <c r="AB236" s="110"/>
      <c r="AC236" s="22"/>
      <c r="AD236" s="22"/>
      <c r="AE236" s="22"/>
      <c r="AF236" s="22"/>
      <c r="AG236" s="21"/>
      <c r="AH236" s="21"/>
      <c r="AI236" s="3"/>
      <c r="AJ236" s="3"/>
      <c r="AK236" s="134"/>
      <c r="AL236" s="120">
        <f t="shared" si="24"/>
        <v>10000</v>
      </c>
      <c r="AM236" s="11"/>
      <c r="AN236" s="50">
        <v>5000</v>
      </c>
      <c r="AO236" s="50">
        <f t="shared" si="26"/>
        <v>5000</v>
      </c>
      <c r="AP236" s="3"/>
      <c r="AQ236" s="3"/>
      <c r="AR236" s="3"/>
      <c r="AS236" s="3"/>
      <c r="AT236" s="3"/>
      <c r="AU236" s="3"/>
      <c r="AV236" s="3" t="s">
        <v>1091</v>
      </c>
      <c r="AW236" s="3" t="s">
        <v>1092</v>
      </c>
      <c r="AX236" s="56">
        <v>13640</v>
      </c>
      <c r="AY236" s="4">
        <v>45222</v>
      </c>
      <c r="AZ236" s="56">
        <v>13640</v>
      </c>
      <c r="BA236" s="4">
        <v>45222</v>
      </c>
      <c r="BB236" s="3"/>
      <c r="BC236" s="3"/>
      <c r="BD236" s="3"/>
      <c r="BE236" s="3"/>
      <c r="BF236" s="3"/>
      <c r="BG236" s="3"/>
      <c r="BH236" s="3"/>
      <c r="BI236" s="3"/>
      <c r="BJ236" s="3"/>
      <c r="BK236" s="3"/>
      <c r="BL236" s="3"/>
      <c r="BM236" s="3"/>
    </row>
    <row r="237" spans="1:65" s="2" customFormat="1" ht="38.25" x14ac:dyDescent="0.25">
      <c r="A237" s="8">
        <v>196</v>
      </c>
      <c r="B237" s="49" t="s">
        <v>683</v>
      </c>
      <c r="C237" s="3" t="s">
        <v>684</v>
      </c>
      <c r="D237" s="18" t="s">
        <v>816</v>
      </c>
      <c r="E237" s="3" t="s">
        <v>241</v>
      </c>
      <c r="F237" s="19" t="s">
        <v>817</v>
      </c>
      <c r="G237" s="5">
        <v>13637</v>
      </c>
      <c r="H237" s="3" t="s">
        <v>681</v>
      </c>
      <c r="I237" s="4">
        <v>45273</v>
      </c>
      <c r="J237" s="4">
        <v>45639</v>
      </c>
      <c r="K237" s="8" t="s">
        <v>819</v>
      </c>
      <c r="L237" s="112" t="s">
        <v>786</v>
      </c>
      <c r="M237" s="8" t="s">
        <v>788</v>
      </c>
      <c r="N237" s="9">
        <v>45286</v>
      </c>
      <c r="O237" s="140">
        <v>13296</v>
      </c>
      <c r="P237" s="51">
        <v>13685</v>
      </c>
      <c r="Q237" s="9">
        <v>45286</v>
      </c>
      <c r="R237" s="9">
        <v>45652</v>
      </c>
      <c r="S237" s="51">
        <v>1706</v>
      </c>
      <c r="T237" s="3"/>
      <c r="U237" s="21"/>
      <c r="V237" s="21"/>
      <c r="W237" s="8" t="s">
        <v>361</v>
      </c>
      <c r="X237" s="8" t="s">
        <v>139</v>
      </c>
      <c r="Y237" s="22"/>
      <c r="Z237" s="22"/>
      <c r="AA237" s="22"/>
      <c r="AB237" s="110"/>
      <c r="AC237" s="22"/>
      <c r="AD237" s="22"/>
      <c r="AE237" s="22"/>
      <c r="AF237" s="22"/>
      <c r="AG237" s="21"/>
      <c r="AH237" s="21"/>
      <c r="AI237" s="3"/>
      <c r="AJ237" s="3"/>
      <c r="AK237" s="134"/>
      <c r="AL237" s="120">
        <f t="shared" si="24"/>
        <v>13296</v>
      </c>
      <c r="AM237" s="11"/>
      <c r="AN237" s="50">
        <v>13296</v>
      </c>
      <c r="AO237" s="50">
        <f t="shared" si="26"/>
        <v>13296</v>
      </c>
      <c r="AP237" s="3"/>
      <c r="AQ237" s="3"/>
      <c r="AR237" s="3"/>
      <c r="AS237" s="3"/>
      <c r="AT237" s="3"/>
      <c r="AU237" s="3"/>
      <c r="AV237" s="3"/>
      <c r="AW237" s="3"/>
      <c r="AX237" s="5"/>
      <c r="AY237" s="4"/>
      <c r="AZ237" s="5"/>
      <c r="BA237" s="4"/>
      <c r="BB237" s="3"/>
      <c r="BC237" s="3"/>
      <c r="BD237" s="3"/>
      <c r="BE237" s="3"/>
      <c r="BF237" s="3"/>
      <c r="BG237" s="3"/>
      <c r="BH237" s="3"/>
      <c r="BI237" s="3"/>
      <c r="BJ237" s="3"/>
      <c r="BK237" s="3"/>
      <c r="BL237" s="3"/>
      <c r="BM237" s="3"/>
    </row>
    <row r="238" spans="1:65" s="2" customFormat="1" ht="39" thickBot="1" x14ac:dyDescent="0.3">
      <c r="A238" s="35">
        <v>197</v>
      </c>
      <c r="B238" s="31" t="s">
        <v>683</v>
      </c>
      <c r="C238" s="28" t="s">
        <v>684</v>
      </c>
      <c r="D238" s="32" t="s">
        <v>816</v>
      </c>
      <c r="E238" s="28" t="s">
        <v>241</v>
      </c>
      <c r="F238" s="58" t="s">
        <v>817</v>
      </c>
      <c r="G238" s="33">
        <v>13637</v>
      </c>
      <c r="H238" s="28" t="s">
        <v>681</v>
      </c>
      <c r="I238" s="34">
        <v>45273</v>
      </c>
      <c r="J238" s="34">
        <v>45639</v>
      </c>
      <c r="K238" s="35" t="s">
        <v>818</v>
      </c>
      <c r="L238" s="113" t="s">
        <v>787</v>
      </c>
      <c r="M238" s="35" t="s">
        <v>789</v>
      </c>
      <c r="N238" s="36">
        <v>45286</v>
      </c>
      <c r="O238" s="139">
        <v>23721.9</v>
      </c>
      <c r="P238" s="38">
        <v>13685</v>
      </c>
      <c r="Q238" s="36">
        <v>45286</v>
      </c>
      <c r="R238" s="36">
        <v>45652</v>
      </c>
      <c r="S238" s="38">
        <v>1706</v>
      </c>
      <c r="T238" s="28"/>
      <c r="U238" s="39"/>
      <c r="V238" s="39"/>
      <c r="W238" s="35" t="s">
        <v>361</v>
      </c>
      <c r="X238" s="35" t="s">
        <v>139</v>
      </c>
      <c r="Y238" s="29"/>
      <c r="Z238" s="29"/>
      <c r="AA238" s="29"/>
      <c r="AB238" s="111"/>
      <c r="AC238" s="29"/>
      <c r="AD238" s="29"/>
      <c r="AE238" s="29"/>
      <c r="AF238" s="29"/>
      <c r="AG238" s="39"/>
      <c r="AH238" s="39"/>
      <c r="AI238" s="28"/>
      <c r="AJ238" s="28"/>
      <c r="AK238" s="137"/>
      <c r="AL238" s="120">
        <f t="shared" si="24"/>
        <v>23721.9</v>
      </c>
      <c r="AM238" s="99"/>
      <c r="AN238" s="37">
        <v>23721.9</v>
      </c>
      <c r="AO238" s="50">
        <f t="shared" si="26"/>
        <v>23721.9</v>
      </c>
      <c r="AP238" s="28"/>
      <c r="AQ238" s="28"/>
      <c r="AR238" s="28"/>
      <c r="AS238" s="28"/>
      <c r="AT238" s="28"/>
      <c r="AU238" s="28"/>
      <c r="AV238" s="28"/>
      <c r="AW238" s="28"/>
      <c r="AX238" s="33"/>
      <c r="AY238" s="34"/>
      <c r="AZ238" s="33"/>
      <c r="BA238" s="34"/>
      <c r="BB238" s="28"/>
      <c r="BC238" s="28"/>
      <c r="BD238" s="28"/>
      <c r="BE238" s="28"/>
      <c r="BF238" s="28"/>
      <c r="BG238" s="28"/>
      <c r="BH238" s="28"/>
      <c r="BI238" s="28"/>
      <c r="BJ238" s="28"/>
      <c r="BK238" s="28"/>
      <c r="BL238" s="28"/>
      <c r="BM238" s="28"/>
    </row>
    <row r="239" spans="1:65" ht="13.5" thickBot="1" x14ac:dyDescent="0.3">
      <c r="A239" s="234" t="s">
        <v>268</v>
      </c>
      <c r="B239" s="235"/>
      <c r="C239" s="235"/>
      <c r="D239" s="235"/>
      <c r="E239" s="235"/>
      <c r="F239" s="235"/>
      <c r="G239" s="100"/>
      <c r="H239" s="101"/>
      <c r="I239" s="101"/>
      <c r="J239" s="101"/>
      <c r="K239" s="102"/>
      <c r="L239" s="103"/>
      <c r="M239" s="102"/>
      <c r="N239" s="104"/>
      <c r="O239" s="106">
        <f>SUM(O19:O238)</f>
        <v>13765064.479999997</v>
      </c>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c r="AL239" s="106">
        <f>SUM(AL19:AL238)</f>
        <v>27626773.459999997</v>
      </c>
      <c r="AM239" s="106">
        <f t="shared" ref="AM239:AO239" si="29">SUM(AM19:AM238)</f>
        <v>5591408.1899999995</v>
      </c>
      <c r="AN239" s="106">
        <f t="shared" si="29"/>
        <v>6792439.6700000009</v>
      </c>
      <c r="AO239" s="106">
        <f t="shared" si="29"/>
        <v>12383847.860000003</v>
      </c>
      <c r="AP239" s="105"/>
      <c r="AQ239" s="105"/>
      <c r="AR239" s="105"/>
      <c r="AS239" s="107"/>
      <c r="AT239" s="105"/>
      <c r="AU239" s="105"/>
      <c r="AV239" s="107"/>
      <c r="AW239" s="107"/>
      <c r="AX239" s="107"/>
      <c r="AY239" s="107"/>
      <c r="AZ239" s="107"/>
      <c r="BA239" s="107"/>
      <c r="BB239" s="105"/>
      <c r="BC239" s="105"/>
      <c r="BD239" s="105"/>
      <c r="BE239" s="105"/>
      <c r="BF239" s="105"/>
      <c r="BG239" s="105"/>
      <c r="BH239" s="105"/>
      <c r="BI239" s="105"/>
      <c r="BJ239" s="105"/>
      <c r="BK239" s="105"/>
      <c r="BL239" s="105"/>
      <c r="BM239" s="108"/>
    </row>
    <row r="240" spans="1:65" x14ac:dyDescent="0.25">
      <c r="A240" s="63"/>
      <c r="B240" s="64"/>
      <c r="C240" s="65"/>
      <c r="D240" s="65"/>
      <c r="E240" s="65"/>
      <c r="G240" s="67"/>
      <c r="H240" s="65"/>
      <c r="I240" s="65"/>
      <c r="J240" s="65"/>
      <c r="K240" s="68"/>
      <c r="L240" s="69"/>
      <c r="M240" s="63"/>
      <c r="N240" s="70"/>
      <c r="O240" s="71"/>
      <c r="P240" s="67"/>
      <c r="Q240" s="70"/>
      <c r="R240" s="70"/>
      <c r="S240" s="63"/>
      <c r="T240" s="63"/>
      <c r="U240" s="72"/>
      <c r="V240" s="72"/>
      <c r="W240" s="63"/>
      <c r="X240" s="63"/>
      <c r="Y240" s="73"/>
      <c r="Z240" s="73"/>
      <c r="AA240" s="73"/>
      <c r="AB240" s="73"/>
      <c r="AC240" s="73"/>
      <c r="AD240" s="73"/>
      <c r="AE240" s="73"/>
      <c r="AF240" s="73"/>
      <c r="AG240" s="72"/>
      <c r="AH240" s="72"/>
      <c r="AI240" s="63"/>
      <c r="AJ240" s="63"/>
      <c r="AK240" s="130"/>
      <c r="AL240" s="125"/>
      <c r="AM240" s="73"/>
      <c r="AN240" s="74"/>
      <c r="AO240" s="73"/>
      <c r="AP240" s="63"/>
      <c r="AQ240" s="63"/>
      <c r="AR240" s="63"/>
      <c r="AS240" s="73"/>
      <c r="AT240" s="63"/>
      <c r="AU240" s="63"/>
      <c r="AV240" s="73"/>
      <c r="AW240" s="73"/>
      <c r="AX240" s="73"/>
      <c r="AY240" s="73"/>
      <c r="AZ240" s="73"/>
      <c r="BA240" s="73"/>
      <c r="BB240" s="63"/>
      <c r="BC240" s="63"/>
      <c r="BD240" s="63"/>
      <c r="BE240" s="63"/>
      <c r="BF240" s="63"/>
      <c r="BG240" s="63"/>
      <c r="BH240" s="63"/>
      <c r="BI240" s="63"/>
      <c r="BJ240" s="63"/>
      <c r="BK240" s="63"/>
      <c r="BL240" s="63"/>
      <c r="BM240" s="63"/>
    </row>
    <row r="241" spans="1:65" x14ac:dyDescent="0.25">
      <c r="A241" s="75" t="s">
        <v>1135</v>
      </c>
      <c r="B241" s="75"/>
      <c r="C241" s="75"/>
      <c r="D241" s="75"/>
      <c r="E241" s="68"/>
      <c r="F241" s="69"/>
      <c r="G241" s="69"/>
      <c r="H241" s="96"/>
      <c r="I241" s="97"/>
      <c r="J241" s="97"/>
      <c r="K241" s="68"/>
      <c r="L241" s="69"/>
      <c r="M241" s="68"/>
      <c r="N241" s="98"/>
      <c r="O241" s="86"/>
      <c r="P241" s="68"/>
      <c r="Q241" s="98"/>
      <c r="R241" s="98"/>
      <c r="S241" s="68"/>
      <c r="T241" s="68"/>
      <c r="U241" s="87"/>
      <c r="V241" s="87"/>
      <c r="W241" s="98"/>
      <c r="X241" s="68"/>
      <c r="Y241" s="88"/>
      <c r="Z241" s="88"/>
      <c r="AA241" s="88"/>
      <c r="AB241" s="88"/>
      <c r="AC241" s="88"/>
      <c r="AD241" s="88"/>
      <c r="AE241" s="88"/>
      <c r="AF241" s="88"/>
      <c r="AG241" s="87"/>
      <c r="AH241" s="87"/>
      <c r="AI241" s="68"/>
      <c r="AJ241" s="68"/>
      <c r="AK241" s="128"/>
      <c r="AL241" s="123"/>
      <c r="AM241" s="88"/>
      <c r="AN241" s="89"/>
      <c r="AO241" s="88"/>
      <c r="AP241" s="68"/>
      <c r="AQ241" s="68"/>
      <c r="AR241" s="68"/>
      <c r="AS241" s="88"/>
      <c r="AT241" s="68"/>
      <c r="AU241" s="68"/>
      <c r="AV241" s="88"/>
      <c r="AW241" s="88"/>
      <c r="AX241" s="88"/>
      <c r="AY241" s="88"/>
      <c r="AZ241" s="88"/>
      <c r="BA241" s="88"/>
      <c r="BB241" s="68"/>
      <c r="BC241" s="68"/>
      <c r="BD241" s="68"/>
      <c r="BE241" s="68"/>
      <c r="BF241" s="68"/>
      <c r="BG241" s="68"/>
      <c r="BH241" s="68"/>
      <c r="BI241" s="68"/>
      <c r="BJ241" s="68"/>
      <c r="BK241" s="68"/>
      <c r="BL241" s="68"/>
      <c r="BM241" s="68"/>
    </row>
    <row r="242" spans="1:65" x14ac:dyDescent="0.25">
      <c r="A242" s="69" t="s">
        <v>216</v>
      </c>
      <c r="B242" s="69"/>
      <c r="C242" s="69"/>
      <c r="D242" s="69"/>
      <c r="E242" s="75"/>
      <c r="F242" s="69"/>
      <c r="G242" s="75"/>
      <c r="H242" s="75"/>
      <c r="I242" s="75"/>
      <c r="J242" s="75"/>
      <c r="L242" s="69"/>
      <c r="M242" s="75"/>
      <c r="N242" s="75"/>
      <c r="O242" s="83"/>
      <c r="P242" s="75"/>
      <c r="Q242" s="75"/>
      <c r="R242" s="75"/>
      <c r="S242" s="75"/>
      <c r="T242" s="75"/>
      <c r="U242" s="84"/>
      <c r="V242" s="84"/>
      <c r="W242" s="75"/>
      <c r="X242" s="75"/>
      <c r="Y242" s="81"/>
      <c r="Z242" s="81"/>
      <c r="AA242" s="81"/>
      <c r="AB242" s="81"/>
      <c r="AC242" s="81"/>
      <c r="AD242" s="81"/>
      <c r="AE242" s="81"/>
      <c r="AF242" s="81"/>
      <c r="AG242" s="84"/>
      <c r="AH242" s="84"/>
      <c r="AI242" s="75"/>
      <c r="AJ242" s="75"/>
      <c r="AK242" s="127"/>
      <c r="AL242" s="122"/>
      <c r="AM242" s="81"/>
      <c r="AN242" s="85"/>
      <c r="AO242" s="81"/>
      <c r="AP242" s="75"/>
      <c r="AQ242" s="75"/>
      <c r="AR242" s="75"/>
      <c r="AS242" s="81"/>
      <c r="AT242" s="75"/>
      <c r="AU242" s="75"/>
      <c r="AV242" s="81"/>
      <c r="AW242" s="81"/>
      <c r="AX242" s="81"/>
      <c r="AY242" s="81"/>
      <c r="AZ242" s="81"/>
      <c r="BA242" s="81"/>
      <c r="BB242" s="75"/>
      <c r="BC242" s="75"/>
      <c r="BD242" s="75"/>
      <c r="BE242" s="75"/>
      <c r="BF242" s="75"/>
      <c r="BG242" s="75"/>
      <c r="BH242" s="75"/>
      <c r="BI242" s="75"/>
      <c r="BJ242" s="75"/>
      <c r="BK242" s="75"/>
      <c r="BL242" s="75"/>
      <c r="BM242" s="75"/>
    </row>
    <row r="243" spans="1:65" x14ac:dyDescent="0.25">
      <c r="A243" s="244" t="s">
        <v>280</v>
      </c>
      <c r="B243" s="244"/>
      <c r="C243" s="244"/>
      <c r="D243" s="244"/>
      <c r="E243" s="244"/>
      <c r="F243" s="244"/>
      <c r="G243" s="244"/>
      <c r="H243" s="69"/>
      <c r="I243" s="69"/>
      <c r="J243" s="69"/>
      <c r="L243" s="69"/>
      <c r="M243" s="75"/>
      <c r="N243" s="75"/>
      <c r="O243" s="83"/>
      <c r="P243" s="75"/>
      <c r="Q243" s="75"/>
      <c r="R243" s="75"/>
      <c r="S243" s="75"/>
      <c r="T243" s="75"/>
      <c r="U243" s="84"/>
      <c r="V243" s="84"/>
      <c r="W243" s="75"/>
      <c r="X243" s="75"/>
      <c r="Y243" s="81"/>
      <c r="Z243" s="81"/>
      <c r="AA243" s="81"/>
      <c r="AB243" s="81"/>
      <c r="AC243" s="81"/>
      <c r="AD243" s="81"/>
      <c r="AE243" s="81"/>
      <c r="AF243" s="81"/>
      <c r="AG243" s="84"/>
      <c r="AH243" s="84"/>
      <c r="AI243" s="75"/>
      <c r="AJ243" s="75"/>
      <c r="AK243" s="127"/>
      <c r="AL243" s="122"/>
      <c r="AM243" s="81"/>
      <c r="AN243" s="85"/>
      <c r="AO243" s="81"/>
      <c r="AP243" s="75"/>
      <c r="AQ243" s="75"/>
      <c r="AR243" s="75"/>
      <c r="AS243" s="81"/>
      <c r="AT243" s="75"/>
      <c r="AU243" s="75"/>
      <c r="AV243" s="81"/>
      <c r="AW243" s="81"/>
      <c r="AX243" s="81"/>
      <c r="AY243" s="81"/>
      <c r="AZ243" s="81"/>
      <c r="BA243" s="81"/>
      <c r="BB243" s="75"/>
      <c r="BC243" s="75"/>
      <c r="BD243" s="75"/>
      <c r="BE243" s="75"/>
      <c r="BF243" s="75"/>
      <c r="BG243" s="75"/>
      <c r="BH243" s="75"/>
      <c r="BI243" s="75"/>
      <c r="BJ243" s="75"/>
      <c r="BK243" s="75"/>
      <c r="BL243" s="75"/>
      <c r="BM243" s="75"/>
    </row>
    <row r="244" spans="1:65" x14ac:dyDescent="0.25">
      <c r="A244" s="66"/>
      <c r="B244" s="66"/>
      <c r="C244" s="66"/>
      <c r="D244" s="66"/>
      <c r="E244" s="66"/>
      <c r="G244" s="66"/>
      <c r="H244" s="66"/>
      <c r="I244" s="66"/>
      <c r="J244" s="66"/>
      <c r="L244" s="69"/>
      <c r="AP244" s="1" t="s">
        <v>215</v>
      </c>
    </row>
    <row r="245" spans="1:65" x14ac:dyDescent="0.25">
      <c r="L245" s="69"/>
    </row>
    <row r="246" spans="1:65" x14ac:dyDescent="0.25">
      <c r="B246" s="242" t="s">
        <v>142</v>
      </c>
      <c r="C246" s="242"/>
      <c r="L246" s="69"/>
    </row>
    <row r="247" spans="1:65" x14ac:dyDescent="0.25">
      <c r="B247" s="63" t="s">
        <v>143</v>
      </c>
      <c r="C247" s="242" t="s">
        <v>144</v>
      </c>
      <c r="D247" s="242"/>
      <c r="E247" s="242"/>
      <c r="F247" s="242"/>
      <c r="G247" s="242"/>
      <c r="H247" s="63"/>
      <c r="I247" s="63"/>
      <c r="J247" s="63"/>
      <c r="L247" s="69"/>
    </row>
    <row r="248" spans="1:65" x14ac:dyDescent="0.25">
      <c r="B248" s="63" t="s">
        <v>74</v>
      </c>
      <c r="C248" s="241" t="s">
        <v>145</v>
      </c>
      <c r="D248" s="241"/>
      <c r="E248" s="241"/>
      <c r="F248" s="241"/>
      <c r="G248" s="241"/>
      <c r="H248" s="66"/>
      <c r="I248" s="66"/>
      <c r="J248" s="66"/>
      <c r="L248" s="69"/>
    </row>
    <row r="249" spans="1:65" x14ac:dyDescent="0.25">
      <c r="B249" s="63" t="s">
        <v>75</v>
      </c>
      <c r="C249" s="241" t="s">
        <v>146</v>
      </c>
      <c r="D249" s="241"/>
      <c r="E249" s="241"/>
      <c r="F249" s="241"/>
      <c r="G249" s="241"/>
      <c r="H249" s="66"/>
      <c r="I249" s="66"/>
      <c r="J249" s="66"/>
      <c r="L249" s="69"/>
    </row>
    <row r="250" spans="1:65" x14ac:dyDescent="0.25">
      <c r="B250" s="63" t="s">
        <v>76</v>
      </c>
      <c r="C250" s="241" t="s">
        <v>147</v>
      </c>
      <c r="D250" s="241"/>
      <c r="E250" s="241"/>
      <c r="F250" s="241"/>
      <c r="G250" s="241"/>
      <c r="H250" s="66"/>
      <c r="I250" s="66"/>
      <c r="J250" s="66"/>
      <c r="L250" s="69"/>
    </row>
    <row r="251" spans="1:65" x14ac:dyDescent="0.25">
      <c r="B251" s="242" t="s">
        <v>77</v>
      </c>
      <c r="C251" s="243" t="s">
        <v>148</v>
      </c>
      <c r="D251" s="243"/>
      <c r="E251" s="243"/>
      <c r="F251" s="243"/>
      <c r="G251" s="243"/>
      <c r="H251" s="80"/>
      <c r="I251" s="80"/>
      <c r="J251" s="80"/>
      <c r="L251" s="69"/>
    </row>
    <row r="252" spans="1:65" x14ac:dyDescent="0.25">
      <c r="B252" s="242"/>
      <c r="C252" s="243"/>
      <c r="D252" s="243"/>
      <c r="E252" s="243"/>
      <c r="F252" s="243"/>
      <c r="G252" s="243"/>
      <c r="H252" s="80"/>
      <c r="I252" s="80"/>
      <c r="J252" s="80"/>
      <c r="L252" s="69"/>
    </row>
    <row r="253" spans="1:65" x14ac:dyDescent="0.25">
      <c r="B253" s="63" t="s">
        <v>78</v>
      </c>
      <c r="C253" s="243" t="s">
        <v>149</v>
      </c>
      <c r="D253" s="243"/>
      <c r="E253" s="243"/>
      <c r="F253" s="243"/>
      <c r="G253" s="243"/>
      <c r="H253" s="80"/>
      <c r="I253" s="80"/>
      <c r="J253" s="80"/>
      <c r="L253" s="69"/>
    </row>
    <row r="254" spans="1:65" x14ac:dyDescent="0.25">
      <c r="B254" s="63" t="s">
        <v>79</v>
      </c>
      <c r="C254" s="243" t="s">
        <v>150</v>
      </c>
      <c r="D254" s="243"/>
      <c r="E254" s="243"/>
      <c r="F254" s="243"/>
      <c r="G254" s="243"/>
      <c r="H254" s="80"/>
      <c r="I254" s="80"/>
      <c r="J254" s="80"/>
      <c r="L254" s="69"/>
    </row>
    <row r="255" spans="1:65" x14ac:dyDescent="0.25">
      <c r="B255" s="63" t="s">
        <v>80</v>
      </c>
      <c r="C255" s="243" t="s">
        <v>151</v>
      </c>
      <c r="D255" s="243"/>
      <c r="E255" s="243"/>
      <c r="F255" s="243"/>
      <c r="G255" s="80"/>
      <c r="H255" s="80"/>
      <c r="I255" s="80"/>
      <c r="J255" s="80"/>
      <c r="L255" s="69"/>
    </row>
    <row r="256" spans="1:65" x14ac:dyDescent="0.25">
      <c r="B256" s="63" t="s">
        <v>81</v>
      </c>
      <c r="C256" s="243" t="s">
        <v>152</v>
      </c>
      <c r="D256" s="243"/>
      <c r="E256" s="243"/>
      <c r="F256" s="243"/>
      <c r="G256" s="80"/>
      <c r="H256" s="80"/>
      <c r="I256" s="80"/>
      <c r="J256" s="80"/>
      <c r="L256" s="69"/>
    </row>
    <row r="257" spans="2:12" x14ac:dyDescent="0.25">
      <c r="B257" s="63" t="s">
        <v>82</v>
      </c>
      <c r="C257" s="243" t="s">
        <v>153</v>
      </c>
      <c r="D257" s="243"/>
      <c r="E257" s="243"/>
      <c r="F257" s="243"/>
      <c r="G257" s="80"/>
      <c r="H257" s="80"/>
      <c r="I257" s="80"/>
      <c r="J257" s="80"/>
      <c r="L257" s="69"/>
    </row>
    <row r="258" spans="2:12" x14ac:dyDescent="0.25">
      <c r="B258" s="63" t="s">
        <v>83</v>
      </c>
      <c r="C258" s="241" t="s">
        <v>154</v>
      </c>
      <c r="D258" s="241"/>
      <c r="E258" s="241"/>
      <c r="F258" s="241"/>
      <c r="G258" s="241"/>
      <c r="H258" s="66"/>
      <c r="I258" s="66"/>
      <c r="J258" s="66"/>
      <c r="L258" s="69"/>
    </row>
    <row r="259" spans="2:12" x14ac:dyDescent="0.25">
      <c r="B259" s="63" t="s">
        <v>84</v>
      </c>
      <c r="C259" s="243" t="s">
        <v>155</v>
      </c>
      <c r="D259" s="243"/>
      <c r="E259" s="243"/>
      <c r="F259" s="243"/>
      <c r="G259" s="243"/>
      <c r="H259" s="80"/>
      <c r="I259" s="80"/>
      <c r="J259" s="80"/>
      <c r="L259" s="69"/>
    </row>
    <row r="260" spans="2:12" x14ac:dyDescent="0.25">
      <c r="B260" s="63" t="s">
        <v>85</v>
      </c>
      <c r="C260" s="243" t="s">
        <v>156</v>
      </c>
      <c r="D260" s="243"/>
      <c r="E260" s="243"/>
      <c r="F260" s="243"/>
      <c r="G260" s="80"/>
      <c r="H260" s="80"/>
      <c r="I260" s="80"/>
      <c r="J260" s="80"/>
      <c r="L260" s="69"/>
    </row>
    <row r="261" spans="2:12" x14ac:dyDescent="0.25">
      <c r="B261" s="63" t="s">
        <v>86</v>
      </c>
      <c r="C261" s="241" t="s">
        <v>157</v>
      </c>
      <c r="D261" s="241"/>
      <c r="E261" s="241"/>
      <c r="F261" s="241"/>
      <c r="G261" s="241"/>
      <c r="H261" s="66"/>
      <c r="I261" s="66"/>
      <c r="J261" s="66"/>
      <c r="L261" s="69"/>
    </row>
    <row r="262" spans="2:12" x14ac:dyDescent="0.25">
      <c r="B262" s="60" t="s">
        <v>87</v>
      </c>
      <c r="C262" s="241" t="s">
        <v>158</v>
      </c>
      <c r="D262" s="241"/>
      <c r="E262" s="241"/>
      <c r="F262" s="241"/>
      <c r="G262" s="241"/>
      <c r="H262" s="66"/>
      <c r="I262" s="66"/>
      <c r="J262" s="66"/>
      <c r="L262" s="69"/>
    </row>
    <row r="263" spans="2:12" x14ac:dyDescent="0.25">
      <c r="B263" s="63" t="s">
        <v>88</v>
      </c>
      <c r="C263" s="243" t="s">
        <v>159</v>
      </c>
      <c r="D263" s="243"/>
      <c r="E263" s="243"/>
      <c r="F263" s="243"/>
      <c r="G263" s="243"/>
      <c r="H263" s="80"/>
      <c r="I263" s="80"/>
      <c r="J263" s="80"/>
      <c r="L263" s="69"/>
    </row>
    <row r="264" spans="2:12" x14ac:dyDescent="0.25">
      <c r="B264" s="63" t="s">
        <v>89</v>
      </c>
      <c r="C264" s="241" t="s">
        <v>160</v>
      </c>
      <c r="D264" s="241"/>
      <c r="E264" s="241"/>
      <c r="F264" s="241"/>
      <c r="G264" s="241"/>
      <c r="H264" s="66"/>
      <c r="I264" s="66"/>
      <c r="J264" s="66"/>
      <c r="L264" s="69"/>
    </row>
    <row r="265" spans="2:12" x14ac:dyDescent="0.25">
      <c r="B265" s="63" t="s">
        <v>90</v>
      </c>
      <c r="C265" s="241" t="s">
        <v>161</v>
      </c>
      <c r="D265" s="241"/>
      <c r="E265" s="241"/>
      <c r="F265" s="241"/>
      <c r="G265" s="241"/>
      <c r="H265" s="66"/>
      <c r="I265" s="66"/>
      <c r="J265" s="66"/>
      <c r="L265" s="69"/>
    </row>
    <row r="266" spans="2:12" x14ac:dyDescent="0.25">
      <c r="B266" s="63" t="s">
        <v>91</v>
      </c>
      <c r="C266" s="241" t="s">
        <v>162</v>
      </c>
      <c r="D266" s="241"/>
      <c r="E266" s="241"/>
      <c r="F266" s="241"/>
      <c r="G266" s="241"/>
      <c r="H266" s="66"/>
      <c r="I266" s="66"/>
      <c r="J266" s="66"/>
      <c r="L266" s="69"/>
    </row>
    <row r="267" spans="2:12" x14ac:dyDescent="0.25">
      <c r="B267" s="242" t="s">
        <v>92</v>
      </c>
      <c r="C267" s="243" t="s">
        <v>163</v>
      </c>
      <c r="D267" s="243"/>
      <c r="E267" s="243"/>
      <c r="F267" s="243"/>
      <c r="G267" s="243"/>
      <c r="H267" s="80"/>
      <c r="I267" s="80"/>
      <c r="J267" s="80"/>
      <c r="L267" s="69"/>
    </row>
    <row r="268" spans="2:12" x14ac:dyDescent="0.25">
      <c r="B268" s="242"/>
      <c r="C268" s="243"/>
      <c r="D268" s="243"/>
      <c r="E268" s="243"/>
      <c r="F268" s="243"/>
      <c r="G268" s="243"/>
      <c r="H268" s="80"/>
      <c r="I268" s="80"/>
      <c r="J268" s="80"/>
      <c r="L268" s="69"/>
    </row>
    <row r="269" spans="2:12" x14ac:dyDescent="0.25">
      <c r="B269" s="63" t="s">
        <v>93</v>
      </c>
      <c r="C269" s="243" t="s">
        <v>164</v>
      </c>
      <c r="D269" s="243"/>
      <c r="E269" s="243"/>
      <c r="F269" s="243"/>
      <c r="G269" s="243"/>
      <c r="H269" s="80"/>
      <c r="I269" s="80"/>
      <c r="J269" s="80"/>
      <c r="L269" s="69"/>
    </row>
    <row r="270" spans="2:12" x14ac:dyDescent="0.25">
      <c r="B270" s="63" t="s">
        <v>94</v>
      </c>
      <c r="C270" s="243" t="s">
        <v>165</v>
      </c>
      <c r="D270" s="243"/>
      <c r="E270" s="243"/>
      <c r="F270" s="243"/>
      <c r="G270" s="243"/>
      <c r="H270" s="80"/>
      <c r="I270" s="80"/>
      <c r="J270" s="80"/>
      <c r="L270" s="69"/>
    </row>
    <row r="271" spans="2:12" x14ac:dyDescent="0.25">
      <c r="B271" s="63" t="s">
        <v>95</v>
      </c>
      <c r="C271" s="1" t="s">
        <v>166</v>
      </c>
      <c r="L271" s="69"/>
    </row>
    <row r="272" spans="2:12" x14ac:dyDescent="0.25">
      <c r="B272" s="63" t="s">
        <v>167</v>
      </c>
      <c r="C272" s="241" t="s">
        <v>168</v>
      </c>
      <c r="D272" s="241"/>
      <c r="E272" s="241"/>
      <c r="F272" s="241"/>
      <c r="L272" s="69"/>
    </row>
    <row r="273" spans="2:12" x14ac:dyDescent="0.25">
      <c r="B273" s="63" t="s">
        <v>97</v>
      </c>
      <c r="C273" s="241" t="s">
        <v>169</v>
      </c>
      <c r="D273" s="241"/>
      <c r="E273" s="241"/>
      <c r="F273" s="241"/>
      <c r="G273" s="241"/>
      <c r="H273" s="66"/>
      <c r="I273" s="66"/>
      <c r="J273" s="66"/>
      <c r="L273" s="69"/>
    </row>
    <row r="274" spans="2:12" x14ac:dyDescent="0.25">
      <c r="B274" s="63" t="s">
        <v>98</v>
      </c>
      <c r="C274" s="241" t="s">
        <v>170</v>
      </c>
      <c r="D274" s="241"/>
      <c r="E274" s="241"/>
      <c r="F274" s="241"/>
      <c r="G274" s="241"/>
      <c r="H274" s="66"/>
      <c r="I274" s="66"/>
      <c r="J274" s="66"/>
      <c r="L274" s="69"/>
    </row>
    <row r="275" spans="2:12" x14ac:dyDescent="0.25">
      <c r="B275" s="63" t="s">
        <v>99</v>
      </c>
      <c r="C275" s="241" t="s">
        <v>171</v>
      </c>
      <c r="D275" s="241"/>
      <c r="E275" s="241"/>
      <c r="F275" s="241"/>
      <c r="G275" s="241"/>
      <c r="H275" s="66"/>
      <c r="I275" s="66"/>
      <c r="J275" s="66"/>
      <c r="L275" s="69"/>
    </row>
    <row r="276" spans="2:12" x14ac:dyDescent="0.25">
      <c r="B276" s="63" t="s">
        <v>100</v>
      </c>
      <c r="C276" s="241" t="s">
        <v>172</v>
      </c>
      <c r="D276" s="241"/>
      <c r="E276" s="241"/>
      <c r="F276" s="241"/>
      <c r="G276" s="241"/>
      <c r="H276" s="66"/>
      <c r="I276" s="66"/>
      <c r="J276" s="66"/>
      <c r="L276" s="69"/>
    </row>
    <row r="277" spans="2:12" x14ac:dyDescent="0.25">
      <c r="B277" s="63" t="s">
        <v>123</v>
      </c>
      <c r="C277" s="241" t="s">
        <v>173</v>
      </c>
      <c r="D277" s="241"/>
      <c r="E277" s="241"/>
      <c r="F277" s="241"/>
      <c r="G277" s="241"/>
      <c r="H277" s="66"/>
      <c r="I277" s="66"/>
      <c r="J277" s="66"/>
      <c r="L277" s="69"/>
    </row>
    <row r="278" spans="2:12" x14ac:dyDescent="0.25">
      <c r="B278" s="63" t="s">
        <v>174</v>
      </c>
      <c r="C278" s="241" t="s">
        <v>175</v>
      </c>
      <c r="D278" s="241"/>
      <c r="E278" s="241"/>
      <c r="F278" s="241"/>
      <c r="G278" s="241"/>
      <c r="H278" s="66"/>
      <c r="I278" s="66"/>
      <c r="J278" s="66"/>
      <c r="L278" s="69"/>
    </row>
    <row r="279" spans="2:12" x14ac:dyDescent="0.25">
      <c r="B279" s="63" t="s">
        <v>105</v>
      </c>
      <c r="C279" s="241" t="s">
        <v>176</v>
      </c>
      <c r="D279" s="241"/>
      <c r="E279" s="241"/>
      <c r="F279" s="241"/>
      <c r="G279" s="241"/>
      <c r="H279" s="66"/>
      <c r="I279" s="66"/>
      <c r="J279" s="66"/>
      <c r="L279" s="69"/>
    </row>
    <row r="280" spans="2:12" x14ac:dyDescent="0.25">
      <c r="B280" s="63" t="s">
        <v>106</v>
      </c>
      <c r="C280" s="241" t="s">
        <v>177</v>
      </c>
      <c r="D280" s="241"/>
      <c r="E280" s="241"/>
      <c r="F280" s="241"/>
      <c r="G280" s="241"/>
      <c r="H280" s="66"/>
      <c r="I280" s="66"/>
      <c r="J280" s="66"/>
      <c r="L280" s="69"/>
    </row>
    <row r="281" spans="2:12" x14ac:dyDescent="0.25">
      <c r="B281" s="63" t="s">
        <v>107</v>
      </c>
      <c r="C281" s="241" t="s">
        <v>178</v>
      </c>
      <c r="D281" s="241"/>
      <c r="E281" s="241"/>
      <c r="F281" s="241"/>
      <c r="G281" s="66"/>
      <c r="H281" s="66"/>
      <c r="I281" s="66"/>
      <c r="J281" s="66"/>
      <c r="L281" s="69"/>
    </row>
    <row r="282" spans="2:12" x14ac:dyDescent="0.25">
      <c r="B282" s="63" t="s">
        <v>108</v>
      </c>
      <c r="C282" s="241" t="s">
        <v>179</v>
      </c>
      <c r="D282" s="241"/>
      <c r="E282" s="241"/>
      <c r="F282" s="241"/>
      <c r="G282" s="66"/>
      <c r="H282" s="66"/>
      <c r="I282" s="66"/>
      <c r="J282" s="66"/>
      <c r="L282" s="69"/>
    </row>
    <row r="283" spans="2:12" x14ac:dyDescent="0.25">
      <c r="B283" s="63" t="s">
        <v>109</v>
      </c>
      <c r="C283" s="241" t="s">
        <v>180</v>
      </c>
      <c r="D283" s="241"/>
      <c r="E283" s="241"/>
      <c r="F283" s="241"/>
      <c r="G283" s="66"/>
      <c r="H283" s="66"/>
      <c r="I283" s="66"/>
      <c r="J283" s="66"/>
      <c r="L283" s="69"/>
    </row>
    <row r="284" spans="2:12" x14ac:dyDescent="0.25">
      <c r="B284" s="63" t="s">
        <v>181</v>
      </c>
      <c r="C284" s="241" t="s">
        <v>182</v>
      </c>
      <c r="D284" s="241"/>
      <c r="E284" s="241"/>
      <c r="F284" s="241"/>
      <c r="G284" s="241"/>
      <c r="H284" s="66"/>
      <c r="I284" s="66"/>
      <c r="J284" s="66"/>
      <c r="L284" s="69"/>
    </row>
    <row r="285" spans="2:12" x14ac:dyDescent="0.25">
      <c r="B285" s="63" t="s">
        <v>111</v>
      </c>
      <c r="C285" s="243" t="s">
        <v>183</v>
      </c>
      <c r="D285" s="243"/>
      <c r="E285" s="243"/>
      <c r="F285" s="243"/>
      <c r="G285" s="243"/>
      <c r="H285" s="80"/>
      <c r="I285" s="80"/>
      <c r="J285" s="80"/>
      <c r="L285" s="69"/>
    </row>
    <row r="286" spans="2:12" x14ac:dyDescent="0.25">
      <c r="B286" s="63" t="s">
        <v>112</v>
      </c>
      <c r="C286" s="241" t="s">
        <v>184</v>
      </c>
      <c r="D286" s="241"/>
      <c r="E286" s="241"/>
      <c r="F286" s="241"/>
      <c r="G286" s="241"/>
      <c r="H286" s="66"/>
      <c r="I286" s="66"/>
      <c r="J286" s="66"/>
      <c r="L286" s="69"/>
    </row>
    <row r="287" spans="2:12" x14ac:dyDescent="0.25">
      <c r="B287" s="63" t="s">
        <v>185</v>
      </c>
      <c r="C287" s="241" t="s">
        <v>186</v>
      </c>
      <c r="D287" s="241"/>
      <c r="E287" s="241"/>
      <c r="F287" s="241"/>
      <c r="G287" s="241"/>
      <c r="H287" s="66"/>
      <c r="I287" s="66"/>
      <c r="J287" s="66"/>
      <c r="L287" s="69"/>
    </row>
    <row r="288" spans="2:12" x14ac:dyDescent="0.25">
      <c r="B288" s="68"/>
      <c r="C288" s="244" t="s">
        <v>187</v>
      </c>
      <c r="D288" s="244"/>
      <c r="E288" s="244"/>
      <c r="F288" s="244"/>
      <c r="G288" s="244"/>
      <c r="H288" s="69"/>
      <c r="I288" s="69"/>
      <c r="J288" s="69"/>
      <c r="L288" s="69"/>
    </row>
    <row r="289" spans="2:12" x14ac:dyDescent="0.25">
      <c r="B289" s="63" t="s">
        <v>114</v>
      </c>
      <c r="C289" s="241" t="s">
        <v>188</v>
      </c>
      <c r="D289" s="241"/>
      <c r="E289" s="241"/>
      <c r="F289" s="241"/>
      <c r="G289" s="241"/>
      <c r="H289" s="66"/>
      <c r="I289" s="66"/>
      <c r="J289" s="66"/>
      <c r="L289" s="69"/>
    </row>
    <row r="290" spans="2:12" x14ac:dyDescent="0.25">
      <c r="B290" s="63" t="s">
        <v>115</v>
      </c>
      <c r="C290" s="241" t="s">
        <v>189</v>
      </c>
      <c r="D290" s="241"/>
      <c r="E290" s="241"/>
      <c r="F290" s="241"/>
      <c r="G290" s="66"/>
      <c r="H290" s="66"/>
      <c r="I290" s="66"/>
      <c r="J290" s="66"/>
      <c r="L290" s="69"/>
    </row>
    <row r="291" spans="2:12" x14ac:dyDescent="0.25">
      <c r="B291" s="63" t="s">
        <v>116</v>
      </c>
      <c r="C291" s="241" t="s">
        <v>190</v>
      </c>
      <c r="D291" s="241"/>
      <c r="E291" s="241"/>
      <c r="F291" s="241"/>
      <c r="G291" s="66"/>
      <c r="H291" s="66"/>
      <c r="I291" s="66"/>
      <c r="J291" s="66"/>
      <c r="L291" s="69"/>
    </row>
    <row r="292" spans="2:12" x14ac:dyDescent="0.25">
      <c r="B292" s="63" t="s">
        <v>117</v>
      </c>
      <c r="C292" s="241" t="s">
        <v>191</v>
      </c>
      <c r="D292" s="241"/>
      <c r="E292" s="241"/>
      <c r="F292" s="241"/>
      <c r="G292" s="241"/>
      <c r="H292" s="66"/>
      <c r="I292" s="66"/>
      <c r="J292" s="66"/>
      <c r="L292" s="69"/>
    </row>
    <row r="293" spans="2:12" x14ac:dyDescent="0.25">
      <c r="B293" s="63" t="s">
        <v>118</v>
      </c>
      <c r="C293" s="241" t="s">
        <v>192</v>
      </c>
      <c r="D293" s="241"/>
      <c r="E293" s="241"/>
      <c r="F293" s="241"/>
      <c r="G293" s="241"/>
      <c r="H293" s="66"/>
      <c r="I293" s="66"/>
      <c r="J293" s="66"/>
      <c r="L293" s="69"/>
    </row>
    <row r="294" spans="2:12" x14ac:dyDescent="0.25">
      <c r="B294" s="63" t="s">
        <v>119</v>
      </c>
      <c r="C294" s="241" t="s">
        <v>193</v>
      </c>
      <c r="D294" s="241"/>
      <c r="E294" s="241"/>
      <c r="F294" s="241"/>
      <c r="G294" s="241"/>
      <c r="H294" s="66"/>
      <c r="I294" s="66"/>
      <c r="J294" s="66"/>
      <c r="L294" s="69"/>
    </row>
    <row r="295" spans="2:12" x14ac:dyDescent="0.25">
      <c r="B295" s="68"/>
      <c r="C295" s="244" t="s">
        <v>194</v>
      </c>
      <c r="D295" s="244"/>
      <c r="E295" s="244"/>
      <c r="F295" s="244"/>
      <c r="G295" s="244"/>
      <c r="H295" s="69"/>
      <c r="I295" s="69"/>
      <c r="J295" s="69"/>
      <c r="L295" s="69"/>
    </row>
    <row r="296" spans="2:12" x14ac:dyDescent="0.25">
      <c r="B296" s="63" t="s">
        <v>120</v>
      </c>
      <c r="C296" s="241" t="s">
        <v>195</v>
      </c>
      <c r="D296" s="241"/>
      <c r="E296" s="241"/>
      <c r="F296" s="241"/>
      <c r="G296" s="241"/>
      <c r="H296" s="66"/>
      <c r="I296" s="66"/>
      <c r="J296" s="66"/>
      <c r="L296" s="69"/>
    </row>
    <row r="297" spans="2:12" x14ac:dyDescent="0.25">
      <c r="B297" s="63" t="s">
        <v>121</v>
      </c>
      <c r="C297" s="241" t="s">
        <v>196</v>
      </c>
      <c r="D297" s="241"/>
      <c r="E297" s="241"/>
      <c r="F297" s="241"/>
      <c r="G297" s="241"/>
      <c r="H297" s="66"/>
      <c r="I297" s="66"/>
      <c r="J297" s="66"/>
      <c r="L297" s="69"/>
    </row>
    <row r="298" spans="2:12" x14ac:dyDescent="0.25">
      <c r="B298" s="63" t="s">
        <v>122</v>
      </c>
      <c r="C298" s="241" t="s">
        <v>197</v>
      </c>
      <c r="D298" s="241"/>
      <c r="E298" s="241"/>
      <c r="F298" s="241"/>
      <c r="G298" s="241"/>
      <c r="H298" s="66"/>
      <c r="I298" s="66"/>
      <c r="J298" s="66"/>
      <c r="L298" s="69"/>
    </row>
    <row r="299" spans="2:12" x14ac:dyDescent="0.25">
      <c r="B299" s="63" t="s">
        <v>123</v>
      </c>
      <c r="C299" s="241" t="s">
        <v>198</v>
      </c>
      <c r="D299" s="241"/>
      <c r="E299" s="241"/>
      <c r="F299" s="241"/>
      <c r="G299" s="241"/>
      <c r="H299" s="66"/>
      <c r="I299" s="66"/>
      <c r="J299" s="66"/>
      <c r="L299" s="69"/>
    </row>
    <row r="300" spans="2:12" x14ac:dyDescent="0.25">
      <c r="B300" s="63" t="s">
        <v>124</v>
      </c>
      <c r="C300" s="241" t="s">
        <v>199</v>
      </c>
      <c r="D300" s="241"/>
      <c r="E300" s="241"/>
      <c r="F300" s="241"/>
      <c r="G300" s="241"/>
      <c r="H300" s="66"/>
      <c r="I300" s="66"/>
      <c r="J300" s="66"/>
      <c r="L300" s="69"/>
    </row>
    <row r="301" spans="2:12" x14ac:dyDescent="0.25">
      <c r="B301" s="63" t="s">
        <v>125</v>
      </c>
      <c r="C301" s="241" t="s">
        <v>200</v>
      </c>
      <c r="D301" s="241"/>
      <c r="E301" s="241"/>
      <c r="F301" s="241"/>
      <c r="G301" s="241"/>
      <c r="H301" s="66"/>
      <c r="I301" s="66"/>
      <c r="J301" s="66"/>
      <c r="L301" s="69"/>
    </row>
    <row r="302" spans="2:12" x14ac:dyDescent="0.25">
      <c r="B302" s="68"/>
      <c r="C302" s="244" t="s">
        <v>201</v>
      </c>
      <c r="D302" s="244"/>
      <c r="E302" s="244"/>
      <c r="F302" s="244"/>
      <c r="G302" s="244"/>
      <c r="H302" s="69"/>
      <c r="I302" s="69"/>
      <c r="J302" s="69"/>
      <c r="L302" s="69"/>
    </row>
    <row r="303" spans="2:12" x14ac:dyDescent="0.25">
      <c r="B303" s="63" t="s">
        <v>126</v>
      </c>
      <c r="C303" s="246" t="s">
        <v>202</v>
      </c>
      <c r="D303" s="246"/>
      <c r="E303" s="246"/>
      <c r="F303" s="246"/>
      <c r="G303" s="246"/>
      <c r="H303" s="61"/>
      <c r="I303" s="61"/>
      <c r="J303" s="61"/>
      <c r="L303" s="69"/>
    </row>
    <row r="304" spans="2:12" x14ac:dyDescent="0.25">
      <c r="B304" s="63" t="s">
        <v>127</v>
      </c>
      <c r="C304" s="241" t="s">
        <v>203</v>
      </c>
      <c r="D304" s="241"/>
      <c r="E304" s="241"/>
      <c r="F304" s="241"/>
      <c r="G304" s="241"/>
      <c r="H304" s="66"/>
      <c r="I304" s="66"/>
      <c r="J304" s="66"/>
      <c r="L304" s="69"/>
    </row>
    <row r="305" spans="2:12" x14ac:dyDescent="0.25">
      <c r="B305" s="63" t="s">
        <v>204</v>
      </c>
      <c r="C305" s="241" t="s">
        <v>205</v>
      </c>
      <c r="D305" s="241"/>
      <c r="E305" s="241"/>
      <c r="F305" s="241"/>
      <c r="G305" s="241"/>
      <c r="H305" s="66"/>
      <c r="I305" s="66"/>
      <c r="J305" s="66"/>
      <c r="L305" s="69"/>
    </row>
    <row r="306" spans="2:12" x14ac:dyDescent="0.25">
      <c r="B306" s="63" t="s">
        <v>130</v>
      </c>
      <c r="C306" s="241" t="s">
        <v>206</v>
      </c>
      <c r="D306" s="241"/>
      <c r="E306" s="241"/>
      <c r="F306" s="241"/>
      <c r="G306" s="241"/>
      <c r="H306" s="66"/>
      <c r="I306" s="66"/>
      <c r="J306" s="66"/>
      <c r="L306" s="69"/>
    </row>
    <row r="307" spans="2:12" x14ac:dyDescent="0.25">
      <c r="B307" s="63" t="s">
        <v>131</v>
      </c>
      <c r="C307" s="241" t="s">
        <v>207</v>
      </c>
      <c r="D307" s="241"/>
      <c r="E307" s="241"/>
      <c r="F307" s="241"/>
      <c r="G307" s="241"/>
      <c r="H307" s="66"/>
      <c r="I307" s="66"/>
      <c r="J307" s="66"/>
      <c r="L307" s="69"/>
    </row>
    <row r="308" spans="2:12" x14ac:dyDescent="0.25">
      <c r="B308" s="63" t="s">
        <v>132</v>
      </c>
      <c r="C308" s="241" t="s">
        <v>208</v>
      </c>
      <c r="D308" s="241"/>
      <c r="E308" s="241"/>
      <c r="F308" s="241"/>
      <c r="G308" s="241"/>
      <c r="H308" s="66"/>
      <c r="I308" s="66"/>
      <c r="J308" s="66"/>
      <c r="L308" s="69"/>
    </row>
    <row r="309" spans="2:12" x14ac:dyDescent="0.25">
      <c r="B309" s="63" t="s">
        <v>133</v>
      </c>
      <c r="C309" s="241" t="s">
        <v>209</v>
      </c>
      <c r="D309" s="241"/>
      <c r="E309" s="241"/>
      <c r="F309" s="241"/>
      <c r="G309" s="241"/>
      <c r="H309" s="66"/>
      <c r="I309" s="66"/>
      <c r="J309" s="66"/>
      <c r="L309" s="69"/>
    </row>
    <row r="310" spans="2:12" x14ac:dyDescent="0.25">
      <c r="B310" s="63" t="s">
        <v>134</v>
      </c>
      <c r="C310" s="241" t="s">
        <v>210</v>
      </c>
      <c r="D310" s="241"/>
      <c r="E310" s="241"/>
      <c r="F310" s="241"/>
      <c r="G310" s="241"/>
      <c r="H310" s="66"/>
      <c r="I310" s="66"/>
      <c r="J310" s="66"/>
      <c r="L310" s="69"/>
    </row>
    <row r="311" spans="2:12" x14ac:dyDescent="0.25">
      <c r="B311" s="63" t="s">
        <v>135</v>
      </c>
      <c r="C311" s="1" t="s">
        <v>211</v>
      </c>
      <c r="L311" s="69"/>
    </row>
    <row r="312" spans="2:12" x14ac:dyDescent="0.25">
      <c r="B312" s="60" t="s">
        <v>136</v>
      </c>
      <c r="C312" s="243" t="s">
        <v>212</v>
      </c>
      <c r="D312" s="243"/>
      <c r="E312" s="243"/>
      <c r="F312" s="243"/>
      <c r="G312" s="243"/>
      <c r="H312" s="80"/>
      <c r="I312" s="80"/>
      <c r="J312" s="80"/>
      <c r="L312" s="69"/>
    </row>
    <row r="313" spans="2:12" x14ac:dyDescent="0.25">
      <c r="B313" s="63" t="s">
        <v>137</v>
      </c>
      <c r="C313" s="241" t="s">
        <v>213</v>
      </c>
      <c r="D313" s="241"/>
      <c r="E313" s="241"/>
      <c r="F313" s="241"/>
      <c r="G313" s="241"/>
      <c r="H313" s="66"/>
      <c r="I313" s="66"/>
      <c r="J313" s="66"/>
      <c r="L313" s="69"/>
    </row>
    <row r="314" spans="2:12" x14ac:dyDescent="0.25">
      <c r="L314" s="69"/>
    </row>
    <row r="315" spans="2:12" x14ac:dyDescent="0.25">
      <c r="L315" s="69"/>
    </row>
    <row r="316" spans="2:12" x14ac:dyDescent="0.25">
      <c r="L316" s="69"/>
    </row>
    <row r="317" spans="2:12" x14ac:dyDescent="0.25">
      <c r="C317" s="81"/>
      <c r="L317" s="69"/>
    </row>
    <row r="318" spans="2:12" x14ac:dyDescent="0.25">
      <c r="L318" s="69"/>
    </row>
    <row r="319" spans="2:12" x14ac:dyDescent="0.25">
      <c r="C319" s="81"/>
      <c r="L319" s="69"/>
    </row>
    <row r="320" spans="2:12" x14ac:dyDescent="0.25">
      <c r="L320" s="69"/>
    </row>
    <row r="321" spans="3:12" x14ac:dyDescent="0.25">
      <c r="C321" s="81"/>
      <c r="L321" s="69"/>
    </row>
    <row r="322" spans="3:12" x14ac:dyDescent="0.25">
      <c r="L322" s="69"/>
    </row>
    <row r="323" spans="3:12" x14ac:dyDescent="0.25">
      <c r="C323" s="81"/>
      <c r="L323" s="69"/>
    </row>
    <row r="324" spans="3:12" x14ac:dyDescent="0.25">
      <c r="L324" s="69"/>
    </row>
    <row r="325" spans="3:12" x14ac:dyDescent="0.25">
      <c r="C325" s="81"/>
      <c r="L325" s="69"/>
    </row>
    <row r="326" spans="3:12" x14ac:dyDescent="0.25">
      <c r="L326" s="69"/>
    </row>
    <row r="327" spans="3:12" x14ac:dyDescent="0.25">
      <c r="C327" s="81"/>
      <c r="L327" s="69"/>
    </row>
    <row r="328" spans="3:12" x14ac:dyDescent="0.25">
      <c r="L328" s="69"/>
    </row>
    <row r="329" spans="3:12" x14ac:dyDescent="0.25">
      <c r="L329" s="69"/>
    </row>
    <row r="330" spans="3:12" x14ac:dyDescent="0.25">
      <c r="L330" s="69"/>
    </row>
    <row r="331" spans="3:12" x14ac:dyDescent="0.25">
      <c r="L331" s="69"/>
    </row>
    <row r="332" spans="3:12" x14ac:dyDescent="0.25">
      <c r="L332" s="69"/>
    </row>
    <row r="333" spans="3:12" x14ac:dyDescent="0.25">
      <c r="L333" s="69"/>
    </row>
    <row r="334" spans="3:12" x14ac:dyDescent="0.25">
      <c r="L334" s="69"/>
    </row>
    <row r="335" spans="3:12" x14ac:dyDescent="0.25">
      <c r="L335" s="69"/>
    </row>
    <row r="336" spans="3:12" x14ac:dyDescent="0.25">
      <c r="L336" s="69"/>
    </row>
    <row r="337" spans="12:12" x14ac:dyDescent="0.25">
      <c r="L337" s="69"/>
    </row>
    <row r="338" spans="12:12" x14ac:dyDescent="0.25">
      <c r="L338" s="69"/>
    </row>
    <row r="339" spans="12:12" x14ac:dyDescent="0.25">
      <c r="L339" s="69"/>
    </row>
    <row r="340" spans="12:12" x14ac:dyDescent="0.25">
      <c r="L340" s="69"/>
    </row>
    <row r="341" spans="12:12" x14ac:dyDescent="0.25">
      <c r="L341" s="69"/>
    </row>
    <row r="342" spans="12:12" x14ac:dyDescent="0.25">
      <c r="L342" s="69"/>
    </row>
    <row r="343" spans="12:12" x14ac:dyDescent="0.25">
      <c r="L343" s="69"/>
    </row>
    <row r="344" spans="12:12" x14ac:dyDescent="0.25">
      <c r="L344" s="69"/>
    </row>
    <row r="345" spans="12:12" x14ac:dyDescent="0.25">
      <c r="L345" s="69"/>
    </row>
    <row r="346" spans="12:12" x14ac:dyDescent="0.25">
      <c r="L346" s="69"/>
    </row>
    <row r="347" spans="12:12" x14ac:dyDescent="0.25">
      <c r="L347" s="69"/>
    </row>
    <row r="348" spans="12:12" x14ac:dyDescent="0.25">
      <c r="L348" s="69"/>
    </row>
    <row r="349" spans="12:12" x14ac:dyDescent="0.25">
      <c r="L349" s="69"/>
    </row>
    <row r="350" spans="12:12" x14ac:dyDescent="0.25">
      <c r="L350" s="69"/>
    </row>
    <row r="351" spans="12:12" x14ac:dyDescent="0.25">
      <c r="L351" s="69"/>
    </row>
    <row r="352" spans="12:12" x14ac:dyDescent="0.25">
      <c r="L352" s="69"/>
    </row>
    <row r="353" spans="12:12" x14ac:dyDescent="0.25">
      <c r="L353" s="69"/>
    </row>
    <row r="354" spans="12:12" x14ac:dyDescent="0.25">
      <c r="L354" s="69"/>
    </row>
    <row r="355" spans="12:12" x14ac:dyDescent="0.25">
      <c r="L355" s="69"/>
    </row>
    <row r="356" spans="12:12" x14ac:dyDescent="0.25">
      <c r="L356" s="69"/>
    </row>
    <row r="357" spans="12:12" x14ac:dyDescent="0.25">
      <c r="L357" s="69"/>
    </row>
    <row r="358" spans="12:12" x14ac:dyDescent="0.25">
      <c r="L358" s="69"/>
    </row>
    <row r="359" spans="12:12" x14ac:dyDescent="0.25">
      <c r="L359" s="69"/>
    </row>
    <row r="360" spans="12:12" x14ac:dyDescent="0.25">
      <c r="L360" s="69"/>
    </row>
    <row r="361" spans="12:12" x14ac:dyDescent="0.25">
      <c r="L361" s="69"/>
    </row>
    <row r="362" spans="12:12" x14ac:dyDescent="0.25">
      <c r="L362" s="69"/>
    </row>
    <row r="363" spans="12:12" x14ac:dyDescent="0.25">
      <c r="L363" s="69"/>
    </row>
    <row r="364" spans="12:12" x14ac:dyDescent="0.25">
      <c r="L364" s="69"/>
    </row>
    <row r="365" spans="12:12" x14ac:dyDescent="0.25">
      <c r="L365" s="69"/>
    </row>
    <row r="366" spans="12:12" x14ac:dyDescent="0.25">
      <c r="L366" s="69"/>
    </row>
    <row r="367" spans="12:12" x14ac:dyDescent="0.25">
      <c r="L367" s="69"/>
    </row>
    <row r="368" spans="12:12" x14ac:dyDescent="0.25">
      <c r="L368" s="69"/>
    </row>
    <row r="369" spans="12:12" x14ac:dyDescent="0.25">
      <c r="L369" s="69"/>
    </row>
    <row r="370" spans="12:12" x14ac:dyDescent="0.25">
      <c r="L370" s="69"/>
    </row>
    <row r="371" spans="12:12" x14ac:dyDescent="0.25">
      <c r="L371" s="69"/>
    </row>
    <row r="372" spans="12:12" x14ac:dyDescent="0.25">
      <c r="L372" s="69"/>
    </row>
    <row r="373" spans="12:12" x14ac:dyDescent="0.25">
      <c r="L373" s="69"/>
    </row>
    <row r="374" spans="12:12" x14ac:dyDescent="0.25">
      <c r="L374" s="69"/>
    </row>
    <row r="375" spans="12:12" x14ac:dyDescent="0.25">
      <c r="L375" s="69"/>
    </row>
    <row r="376" spans="12:12" x14ac:dyDescent="0.25">
      <c r="L376" s="69"/>
    </row>
    <row r="377" spans="12:12" x14ac:dyDescent="0.25">
      <c r="L377" s="69"/>
    </row>
    <row r="378" spans="12:12" x14ac:dyDescent="0.25">
      <c r="L378" s="69"/>
    </row>
    <row r="379" spans="12:12" x14ac:dyDescent="0.25">
      <c r="L379" s="69"/>
    </row>
    <row r="380" spans="12:12" x14ac:dyDescent="0.25">
      <c r="L380" s="69"/>
    </row>
    <row r="381" spans="12:12" x14ac:dyDescent="0.25">
      <c r="L381" s="69"/>
    </row>
    <row r="382" spans="12:12" x14ac:dyDescent="0.25">
      <c r="L382" s="69"/>
    </row>
    <row r="383" spans="12:12" x14ac:dyDescent="0.25">
      <c r="L383" s="69"/>
    </row>
    <row r="384" spans="12:12" x14ac:dyDescent="0.25">
      <c r="L384" s="69"/>
    </row>
    <row r="385" spans="12:12" x14ac:dyDescent="0.25">
      <c r="L385" s="69"/>
    </row>
    <row r="386" spans="12:12" x14ac:dyDescent="0.25">
      <c r="L386" s="69"/>
    </row>
    <row r="387" spans="12:12" x14ac:dyDescent="0.25">
      <c r="L387" s="69"/>
    </row>
    <row r="388" spans="12:12" x14ac:dyDescent="0.25">
      <c r="L388" s="69"/>
    </row>
    <row r="389" spans="12:12" x14ac:dyDescent="0.25">
      <c r="L389" s="69"/>
    </row>
    <row r="390" spans="12:12" x14ac:dyDescent="0.25">
      <c r="L390" s="69"/>
    </row>
    <row r="391" spans="12:12" x14ac:dyDescent="0.25">
      <c r="L391" s="69"/>
    </row>
    <row r="392" spans="12:12" x14ac:dyDescent="0.25">
      <c r="L392" s="69"/>
    </row>
    <row r="393" spans="12:12" x14ac:dyDescent="0.25">
      <c r="L393" s="69"/>
    </row>
    <row r="394" spans="12:12" x14ac:dyDescent="0.25">
      <c r="L394" s="69"/>
    </row>
    <row r="395" spans="12:12" x14ac:dyDescent="0.25">
      <c r="L395" s="69"/>
    </row>
    <row r="396" spans="12:12" x14ac:dyDescent="0.25">
      <c r="L396" s="69"/>
    </row>
    <row r="397" spans="12:12" x14ac:dyDescent="0.25">
      <c r="L397" s="69"/>
    </row>
    <row r="398" spans="12:12" x14ac:dyDescent="0.25">
      <c r="L398" s="69"/>
    </row>
    <row r="399" spans="12:12" x14ac:dyDescent="0.25">
      <c r="L399" s="69"/>
    </row>
    <row r="400" spans="12:12" x14ac:dyDescent="0.25">
      <c r="L400" s="69"/>
    </row>
    <row r="401" spans="12:12" x14ac:dyDescent="0.25">
      <c r="L401" s="69"/>
    </row>
    <row r="402" spans="12:12" x14ac:dyDescent="0.25">
      <c r="L402" s="69"/>
    </row>
    <row r="403" spans="12:12" x14ac:dyDescent="0.25">
      <c r="L403" s="69"/>
    </row>
    <row r="404" spans="12:12" x14ac:dyDescent="0.25">
      <c r="L404" s="69"/>
    </row>
    <row r="405" spans="12:12" x14ac:dyDescent="0.25">
      <c r="L405" s="69"/>
    </row>
    <row r="406" spans="12:12" x14ac:dyDescent="0.25">
      <c r="L406" s="69"/>
    </row>
    <row r="407" spans="12:12" x14ac:dyDescent="0.25">
      <c r="L407" s="69"/>
    </row>
    <row r="408" spans="12:12" x14ac:dyDescent="0.25">
      <c r="L408" s="69"/>
    </row>
    <row r="409" spans="12:12" x14ac:dyDescent="0.25">
      <c r="L409" s="69"/>
    </row>
    <row r="410" spans="12:12" x14ac:dyDescent="0.25">
      <c r="L410" s="69"/>
    </row>
    <row r="411" spans="12:12" x14ac:dyDescent="0.25">
      <c r="L411" s="69"/>
    </row>
    <row r="412" spans="12:12" x14ac:dyDescent="0.25">
      <c r="L412" s="69"/>
    </row>
    <row r="413" spans="12:12" x14ac:dyDescent="0.25">
      <c r="L413" s="69"/>
    </row>
    <row r="414" spans="12:12" x14ac:dyDescent="0.25">
      <c r="L414" s="69"/>
    </row>
    <row r="415" spans="12:12" x14ac:dyDescent="0.25">
      <c r="L415" s="69"/>
    </row>
    <row r="416" spans="12:12" x14ac:dyDescent="0.25">
      <c r="L416" s="69"/>
    </row>
    <row r="417" spans="12:12" x14ac:dyDescent="0.25">
      <c r="L417" s="69"/>
    </row>
    <row r="418" spans="12:12" x14ac:dyDescent="0.25">
      <c r="L418" s="69"/>
    </row>
    <row r="419" spans="12:12" x14ac:dyDescent="0.25">
      <c r="L419" s="69"/>
    </row>
    <row r="420" spans="12:12" x14ac:dyDescent="0.25">
      <c r="L420" s="69"/>
    </row>
    <row r="421" spans="12:12" x14ac:dyDescent="0.25">
      <c r="L421" s="69"/>
    </row>
    <row r="422" spans="12:12" x14ac:dyDescent="0.25">
      <c r="L422" s="69"/>
    </row>
    <row r="423" spans="12:12" x14ac:dyDescent="0.25">
      <c r="L423" s="69"/>
    </row>
    <row r="424" spans="12:12" x14ac:dyDescent="0.25">
      <c r="L424" s="69"/>
    </row>
    <row r="425" spans="12:12" x14ac:dyDescent="0.25">
      <c r="L425" s="69"/>
    </row>
    <row r="426" spans="12:12" x14ac:dyDescent="0.25">
      <c r="L426" s="69"/>
    </row>
    <row r="427" spans="12:12" x14ac:dyDescent="0.25">
      <c r="L427" s="69"/>
    </row>
    <row r="428" spans="12:12" x14ac:dyDescent="0.25">
      <c r="L428" s="69"/>
    </row>
    <row r="429" spans="12:12" x14ac:dyDescent="0.25">
      <c r="L429" s="69"/>
    </row>
    <row r="430" spans="12:12" x14ac:dyDescent="0.25">
      <c r="L430" s="69"/>
    </row>
    <row r="431" spans="12:12" x14ac:dyDescent="0.25">
      <c r="L431" s="69"/>
    </row>
    <row r="432" spans="12:12" x14ac:dyDescent="0.25">
      <c r="L432" s="69"/>
    </row>
    <row r="433" spans="12:12" x14ac:dyDescent="0.25">
      <c r="L433" s="69"/>
    </row>
    <row r="434" spans="12:12" x14ac:dyDescent="0.25">
      <c r="L434" s="69"/>
    </row>
    <row r="435" spans="12:12" x14ac:dyDescent="0.25">
      <c r="L435" s="69"/>
    </row>
    <row r="436" spans="12:12" x14ac:dyDescent="0.25">
      <c r="L436" s="69"/>
    </row>
    <row r="437" spans="12:12" x14ac:dyDescent="0.25">
      <c r="L437" s="69"/>
    </row>
    <row r="438" spans="12:12" x14ac:dyDescent="0.25">
      <c r="L438" s="69"/>
    </row>
    <row r="439" spans="12:12" x14ac:dyDescent="0.25">
      <c r="L439" s="69"/>
    </row>
    <row r="440" spans="12:12" x14ac:dyDescent="0.25">
      <c r="L440" s="69"/>
    </row>
    <row r="441" spans="12:12" x14ac:dyDescent="0.25">
      <c r="L441" s="69"/>
    </row>
    <row r="442" spans="12:12" x14ac:dyDescent="0.25">
      <c r="L442" s="69"/>
    </row>
    <row r="443" spans="12:12" x14ac:dyDescent="0.25">
      <c r="L443" s="69"/>
    </row>
    <row r="444" spans="12:12" x14ac:dyDescent="0.25">
      <c r="L444" s="69"/>
    </row>
    <row r="445" spans="12:12" x14ac:dyDescent="0.25">
      <c r="L445" s="69"/>
    </row>
    <row r="446" spans="12:12" x14ac:dyDescent="0.25">
      <c r="L446" s="69"/>
    </row>
    <row r="447" spans="12:12" x14ac:dyDescent="0.25">
      <c r="L447" s="69"/>
    </row>
    <row r="448" spans="12:12" x14ac:dyDescent="0.25">
      <c r="L448" s="69"/>
    </row>
    <row r="449" spans="12:12" x14ac:dyDescent="0.25">
      <c r="L449" s="69"/>
    </row>
    <row r="450" spans="12:12" x14ac:dyDescent="0.25">
      <c r="L450" s="69"/>
    </row>
    <row r="451" spans="12:12" x14ac:dyDescent="0.25">
      <c r="L451" s="69"/>
    </row>
    <row r="452" spans="12:12" x14ac:dyDescent="0.25">
      <c r="L452" s="69"/>
    </row>
    <row r="453" spans="12:12" x14ac:dyDescent="0.25">
      <c r="L453" s="69"/>
    </row>
    <row r="454" spans="12:12" x14ac:dyDescent="0.25">
      <c r="L454" s="69"/>
    </row>
    <row r="455" spans="12:12" x14ac:dyDescent="0.25">
      <c r="L455" s="69"/>
    </row>
    <row r="456" spans="12:12" x14ac:dyDescent="0.25">
      <c r="L456" s="69"/>
    </row>
    <row r="457" spans="12:12" x14ac:dyDescent="0.25">
      <c r="L457" s="69"/>
    </row>
    <row r="458" spans="12:12" x14ac:dyDescent="0.25">
      <c r="L458" s="69"/>
    </row>
    <row r="459" spans="12:12" x14ac:dyDescent="0.25">
      <c r="L459" s="69"/>
    </row>
    <row r="460" spans="12:12" x14ac:dyDescent="0.25">
      <c r="L460" s="69"/>
    </row>
    <row r="461" spans="12:12" x14ac:dyDescent="0.25">
      <c r="L461" s="69"/>
    </row>
    <row r="462" spans="12:12" x14ac:dyDescent="0.25">
      <c r="L462" s="69"/>
    </row>
    <row r="463" spans="12:12" x14ac:dyDescent="0.25">
      <c r="L463" s="69"/>
    </row>
    <row r="464" spans="12:12" x14ac:dyDescent="0.25">
      <c r="L464" s="69"/>
    </row>
    <row r="465" spans="12:12" x14ac:dyDescent="0.25">
      <c r="L465" s="69"/>
    </row>
    <row r="466" spans="12:12" x14ac:dyDescent="0.25">
      <c r="L466" s="69"/>
    </row>
    <row r="467" spans="12:12" x14ac:dyDescent="0.25">
      <c r="L467" s="69"/>
    </row>
    <row r="468" spans="12:12" x14ac:dyDescent="0.25">
      <c r="L468" s="69"/>
    </row>
    <row r="469" spans="12:12" x14ac:dyDescent="0.25">
      <c r="L469" s="69"/>
    </row>
    <row r="470" spans="12:12" x14ac:dyDescent="0.25">
      <c r="L470" s="69"/>
    </row>
    <row r="471" spans="12:12" x14ac:dyDescent="0.25">
      <c r="L471" s="69"/>
    </row>
    <row r="472" spans="12:12" x14ac:dyDescent="0.25">
      <c r="L472" s="69"/>
    </row>
    <row r="473" spans="12:12" x14ac:dyDescent="0.25">
      <c r="L473" s="69"/>
    </row>
    <row r="474" spans="12:12" x14ac:dyDescent="0.25">
      <c r="L474" s="69"/>
    </row>
    <row r="475" spans="12:12" x14ac:dyDescent="0.25">
      <c r="L475" s="69"/>
    </row>
    <row r="476" spans="12:12" x14ac:dyDescent="0.25">
      <c r="L476" s="69"/>
    </row>
    <row r="477" spans="12:12" x14ac:dyDescent="0.25">
      <c r="L477" s="69"/>
    </row>
    <row r="478" spans="12:12" x14ac:dyDescent="0.25">
      <c r="L478" s="69"/>
    </row>
    <row r="479" spans="12:12" x14ac:dyDescent="0.25">
      <c r="L479" s="69"/>
    </row>
    <row r="480" spans="12:12" x14ac:dyDescent="0.25">
      <c r="L480" s="69"/>
    </row>
    <row r="481" spans="12:12" x14ac:dyDescent="0.25">
      <c r="L481" s="69"/>
    </row>
    <row r="482" spans="12:12" x14ac:dyDescent="0.25">
      <c r="L482" s="69"/>
    </row>
    <row r="483" spans="12:12" x14ac:dyDescent="0.25">
      <c r="L483" s="69"/>
    </row>
    <row r="484" spans="12:12" x14ac:dyDescent="0.25">
      <c r="L484" s="69"/>
    </row>
    <row r="485" spans="12:12" x14ac:dyDescent="0.25">
      <c r="L485" s="69"/>
    </row>
    <row r="486" spans="12:12" x14ac:dyDescent="0.25">
      <c r="L486" s="69"/>
    </row>
    <row r="487" spans="12:12" x14ac:dyDescent="0.25">
      <c r="L487" s="69"/>
    </row>
    <row r="488" spans="12:12" x14ac:dyDescent="0.25">
      <c r="L488" s="69"/>
    </row>
    <row r="489" spans="12:12" x14ac:dyDescent="0.25">
      <c r="L489" s="69"/>
    </row>
    <row r="490" spans="12:12" x14ac:dyDescent="0.25">
      <c r="L490" s="69"/>
    </row>
    <row r="491" spans="12:12" x14ac:dyDescent="0.25">
      <c r="L491" s="69"/>
    </row>
    <row r="492" spans="12:12" x14ac:dyDescent="0.25">
      <c r="L492" s="69"/>
    </row>
    <row r="493" spans="12:12" x14ac:dyDescent="0.25">
      <c r="L493" s="69"/>
    </row>
    <row r="494" spans="12:12" x14ac:dyDescent="0.25">
      <c r="L494" s="69"/>
    </row>
    <row r="495" spans="12:12" x14ac:dyDescent="0.25">
      <c r="L495" s="69"/>
    </row>
    <row r="496" spans="12:12" x14ac:dyDescent="0.25">
      <c r="L496" s="69"/>
    </row>
    <row r="497" spans="12:12" x14ac:dyDescent="0.25">
      <c r="L497" s="69"/>
    </row>
    <row r="498" spans="12:12" x14ac:dyDescent="0.25">
      <c r="L498" s="69"/>
    </row>
    <row r="499" spans="12:12" x14ac:dyDescent="0.25">
      <c r="L499" s="69"/>
    </row>
    <row r="500" spans="12:12" x14ac:dyDescent="0.25">
      <c r="L500" s="69"/>
    </row>
    <row r="501" spans="12:12" x14ac:dyDescent="0.25">
      <c r="L501" s="69"/>
    </row>
    <row r="502" spans="12:12" x14ac:dyDescent="0.25">
      <c r="L502" s="69"/>
    </row>
    <row r="503" spans="12:12" x14ac:dyDescent="0.25">
      <c r="L503" s="69"/>
    </row>
    <row r="504" spans="12:12" x14ac:dyDescent="0.25">
      <c r="L504" s="69"/>
    </row>
    <row r="505" spans="12:12" x14ac:dyDescent="0.25">
      <c r="L505" s="69"/>
    </row>
    <row r="506" spans="12:12" x14ac:dyDescent="0.25">
      <c r="L506" s="69"/>
    </row>
    <row r="507" spans="12:12" x14ac:dyDescent="0.25">
      <c r="L507" s="69"/>
    </row>
    <row r="508" spans="12:12" x14ac:dyDescent="0.25">
      <c r="L508" s="69"/>
    </row>
    <row r="509" spans="12:12" x14ac:dyDescent="0.25">
      <c r="L509" s="69"/>
    </row>
    <row r="510" spans="12:12" x14ac:dyDescent="0.25">
      <c r="L510" s="69"/>
    </row>
    <row r="511" spans="12:12" x14ac:dyDescent="0.25">
      <c r="L511" s="69"/>
    </row>
    <row r="512" spans="12:12" x14ac:dyDescent="0.25">
      <c r="L512" s="69"/>
    </row>
    <row r="513" spans="12:12" x14ac:dyDescent="0.25">
      <c r="L513" s="69"/>
    </row>
    <row r="514" spans="12:12" x14ac:dyDescent="0.25">
      <c r="L514" s="69"/>
    </row>
    <row r="515" spans="12:12" x14ac:dyDescent="0.25">
      <c r="L515" s="69"/>
    </row>
    <row r="516" spans="12:12" x14ac:dyDescent="0.25">
      <c r="L516" s="69"/>
    </row>
    <row r="517" spans="12:12" x14ac:dyDescent="0.25">
      <c r="L517" s="69"/>
    </row>
    <row r="518" spans="12:12" x14ac:dyDescent="0.25">
      <c r="L518" s="69"/>
    </row>
    <row r="519" spans="12:12" x14ac:dyDescent="0.25">
      <c r="L519" s="69"/>
    </row>
    <row r="520" spans="12:12" x14ac:dyDescent="0.25">
      <c r="L520" s="69"/>
    </row>
    <row r="521" spans="12:12" x14ac:dyDescent="0.25">
      <c r="L521" s="69"/>
    </row>
    <row r="522" spans="12:12" x14ac:dyDescent="0.25">
      <c r="L522" s="69"/>
    </row>
    <row r="523" spans="12:12" x14ac:dyDescent="0.25">
      <c r="L523" s="69"/>
    </row>
    <row r="524" spans="12:12" x14ac:dyDescent="0.25">
      <c r="L524" s="69"/>
    </row>
    <row r="525" spans="12:12" x14ac:dyDescent="0.25">
      <c r="L525" s="69"/>
    </row>
    <row r="526" spans="12:12" x14ac:dyDescent="0.25">
      <c r="L526" s="69"/>
    </row>
    <row r="527" spans="12:12" x14ac:dyDescent="0.25">
      <c r="L527" s="69"/>
    </row>
    <row r="528" spans="12:12" x14ac:dyDescent="0.25">
      <c r="L528" s="69"/>
    </row>
    <row r="529" spans="12:12" x14ac:dyDescent="0.25">
      <c r="L529" s="69"/>
    </row>
    <row r="530" spans="12:12" x14ac:dyDescent="0.25">
      <c r="L530" s="69"/>
    </row>
    <row r="531" spans="12:12" x14ac:dyDescent="0.25">
      <c r="L531" s="69"/>
    </row>
    <row r="532" spans="12:12" x14ac:dyDescent="0.25">
      <c r="L532" s="69"/>
    </row>
    <row r="533" spans="12:12" x14ac:dyDescent="0.25">
      <c r="L533" s="69"/>
    </row>
    <row r="534" spans="12:12" x14ac:dyDescent="0.25">
      <c r="L534" s="69"/>
    </row>
    <row r="535" spans="12:12" x14ac:dyDescent="0.25">
      <c r="L535" s="69"/>
    </row>
    <row r="536" spans="12:12" x14ac:dyDescent="0.25">
      <c r="L536" s="69"/>
    </row>
    <row r="537" spans="12:12" x14ac:dyDescent="0.25">
      <c r="L537" s="69"/>
    </row>
    <row r="538" spans="12:12" x14ac:dyDescent="0.25">
      <c r="L538" s="69"/>
    </row>
    <row r="539" spans="12:12" x14ac:dyDescent="0.25">
      <c r="L539" s="69"/>
    </row>
    <row r="540" spans="12:12" x14ac:dyDescent="0.25">
      <c r="L540" s="69"/>
    </row>
    <row r="541" spans="12:12" x14ac:dyDescent="0.25">
      <c r="L541" s="69"/>
    </row>
    <row r="542" spans="12:12" x14ac:dyDescent="0.25">
      <c r="L542" s="69"/>
    </row>
    <row r="543" spans="12:12" x14ac:dyDescent="0.25">
      <c r="L543" s="69"/>
    </row>
    <row r="544" spans="12:12" x14ac:dyDescent="0.25">
      <c r="L544" s="69"/>
    </row>
    <row r="545" spans="12:12" x14ac:dyDescent="0.25">
      <c r="L545" s="69"/>
    </row>
    <row r="546" spans="12:12" x14ac:dyDescent="0.25">
      <c r="L546" s="69"/>
    </row>
    <row r="547" spans="12:12" x14ac:dyDescent="0.25">
      <c r="L547" s="69"/>
    </row>
    <row r="548" spans="12:12" x14ac:dyDescent="0.25">
      <c r="L548" s="69"/>
    </row>
    <row r="549" spans="12:12" x14ac:dyDescent="0.25">
      <c r="L549" s="69"/>
    </row>
    <row r="550" spans="12:12" x14ac:dyDescent="0.25">
      <c r="L550" s="69"/>
    </row>
    <row r="551" spans="12:12" x14ac:dyDescent="0.25">
      <c r="L551" s="69"/>
    </row>
    <row r="552" spans="12:12" x14ac:dyDescent="0.25">
      <c r="L552" s="69"/>
    </row>
    <row r="553" spans="12:12" x14ac:dyDescent="0.25">
      <c r="L553" s="69"/>
    </row>
    <row r="554" spans="12:12" x14ac:dyDescent="0.25">
      <c r="L554" s="69"/>
    </row>
    <row r="555" spans="12:12" x14ac:dyDescent="0.25">
      <c r="L555" s="69"/>
    </row>
    <row r="556" spans="12:12" x14ac:dyDescent="0.25">
      <c r="L556" s="69"/>
    </row>
    <row r="557" spans="12:12" x14ac:dyDescent="0.25">
      <c r="L557" s="69"/>
    </row>
    <row r="558" spans="12:12" x14ac:dyDescent="0.25">
      <c r="L558" s="69"/>
    </row>
    <row r="559" spans="12:12" x14ac:dyDescent="0.25">
      <c r="L559" s="69"/>
    </row>
    <row r="560" spans="12:12" x14ac:dyDescent="0.25">
      <c r="L560" s="69"/>
    </row>
    <row r="561" spans="12:12" x14ac:dyDescent="0.25">
      <c r="L561" s="69"/>
    </row>
    <row r="562" spans="12:12" x14ac:dyDescent="0.25">
      <c r="L562" s="69"/>
    </row>
    <row r="563" spans="12:12" x14ac:dyDescent="0.25">
      <c r="L563" s="69"/>
    </row>
    <row r="564" spans="12:12" x14ac:dyDescent="0.25">
      <c r="L564" s="69"/>
    </row>
    <row r="565" spans="12:12" x14ac:dyDescent="0.25">
      <c r="L565" s="69"/>
    </row>
    <row r="566" spans="12:12" x14ac:dyDescent="0.25">
      <c r="L566" s="69"/>
    </row>
    <row r="567" spans="12:12" x14ac:dyDescent="0.25">
      <c r="L567" s="69"/>
    </row>
    <row r="568" spans="12:12" x14ac:dyDescent="0.25">
      <c r="L568" s="69"/>
    </row>
    <row r="569" spans="12:12" x14ac:dyDescent="0.25">
      <c r="L569" s="69"/>
    </row>
    <row r="570" spans="12:12" x14ac:dyDescent="0.25">
      <c r="L570" s="69"/>
    </row>
    <row r="571" spans="12:12" x14ac:dyDescent="0.25">
      <c r="L571" s="69"/>
    </row>
    <row r="572" spans="12:12" x14ac:dyDescent="0.25">
      <c r="L572" s="69"/>
    </row>
    <row r="573" spans="12:12" x14ac:dyDescent="0.25">
      <c r="L573" s="69"/>
    </row>
    <row r="574" spans="12:12" x14ac:dyDescent="0.25">
      <c r="L574" s="69"/>
    </row>
    <row r="575" spans="12:12" x14ac:dyDescent="0.25">
      <c r="L575" s="69"/>
    </row>
    <row r="576" spans="12:12" x14ac:dyDescent="0.25">
      <c r="L576" s="69"/>
    </row>
    <row r="577" spans="12:12" x14ac:dyDescent="0.25">
      <c r="L577" s="69"/>
    </row>
    <row r="578" spans="12:12" x14ac:dyDescent="0.25">
      <c r="L578" s="69"/>
    </row>
    <row r="579" spans="12:12" x14ac:dyDescent="0.25">
      <c r="L579" s="69"/>
    </row>
    <row r="580" spans="12:12" x14ac:dyDescent="0.25">
      <c r="L580" s="69"/>
    </row>
    <row r="581" spans="12:12" x14ac:dyDescent="0.25">
      <c r="L581" s="69"/>
    </row>
    <row r="582" spans="12:12" x14ac:dyDescent="0.25">
      <c r="L582" s="69"/>
    </row>
    <row r="583" spans="12:12" x14ac:dyDescent="0.25">
      <c r="L583" s="69"/>
    </row>
    <row r="584" spans="12:12" x14ac:dyDescent="0.25">
      <c r="L584" s="69"/>
    </row>
    <row r="585" spans="12:12" x14ac:dyDescent="0.25">
      <c r="L585" s="69"/>
    </row>
    <row r="586" spans="12:12" x14ac:dyDescent="0.25">
      <c r="L586" s="69"/>
    </row>
    <row r="587" spans="12:12" x14ac:dyDescent="0.25">
      <c r="L587" s="69"/>
    </row>
    <row r="588" spans="12:12" x14ac:dyDescent="0.25">
      <c r="L588" s="69"/>
    </row>
    <row r="589" spans="12:12" x14ac:dyDescent="0.25">
      <c r="L589" s="69"/>
    </row>
    <row r="590" spans="12:12" x14ac:dyDescent="0.25">
      <c r="L590" s="69"/>
    </row>
    <row r="591" spans="12:12" x14ac:dyDescent="0.25">
      <c r="L591" s="69"/>
    </row>
    <row r="592" spans="12:12" x14ac:dyDescent="0.25">
      <c r="L592" s="69"/>
    </row>
    <row r="593" spans="12:12" x14ac:dyDescent="0.25">
      <c r="L593" s="69"/>
    </row>
    <row r="594" spans="12:12" x14ac:dyDescent="0.25">
      <c r="L594" s="69"/>
    </row>
    <row r="595" spans="12:12" x14ac:dyDescent="0.25">
      <c r="L595" s="69"/>
    </row>
    <row r="596" spans="12:12" x14ac:dyDescent="0.25">
      <c r="L596" s="69"/>
    </row>
    <row r="597" spans="12:12" x14ac:dyDescent="0.25">
      <c r="L597" s="69"/>
    </row>
    <row r="598" spans="12:12" x14ac:dyDescent="0.25">
      <c r="L598" s="69"/>
    </row>
    <row r="599" spans="12:12" x14ac:dyDescent="0.25">
      <c r="L599" s="69"/>
    </row>
    <row r="600" spans="12:12" x14ac:dyDescent="0.25">
      <c r="L600" s="69"/>
    </row>
    <row r="601" spans="12:12" x14ac:dyDescent="0.25">
      <c r="L601" s="69"/>
    </row>
    <row r="602" spans="12:12" x14ac:dyDescent="0.25">
      <c r="L602" s="69"/>
    </row>
    <row r="603" spans="12:12" x14ac:dyDescent="0.25">
      <c r="L603" s="69"/>
    </row>
    <row r="604" spans="12:12" x14ac:dyDescent="0.25">
      <c r="L604" s="69"/>
    </row>
    <row r="605" spans="12:12" x14ac:dyDescent="0.25">
      <c r="L605" s="69"/>
    </row>
    <row r="606" spans="12:12" x14ac:dyDescent="0.25">
      <c r="L606" s="69"/>
    </row>
    <row r="607" spans="12:12" x14ac:dyDescent="0.25">
      <c r="L607" s="69"/>
    </row>
    <row r="608" spans="12:12" x14ac:dyDescent="0.25">
      <c r="L608" s="69"/>
    </row>
    <row r="609" spans="12:12" x14ac:dyDescent="0.25">
      <c r="L609" s="69"/>
    </row>
    <row r="610" spans="12:12" x14ac:dyDescent="0.25">
      <c r="L610" s="69"/>
    </row>
    <row r="611" spans="12:12" x14ac:dyDescent="0.25">
      <c r="L611" s="69"/>
    </row>
    <row r="612" spans="12:12" x14ac:dyDescent="0.25">
      <c r="L612" s="69"/>
    </row>
    <row r="613" spans="12:12" x14ac:dyDescent="0.25">
      <c r="L613" s="69"/>
    </row>
    <row r="614" spans="12:12" x14ac:dyDescent="0.25">
      <c r="L614" s="69"/>
    </row>
    <row r="615" spans="12:12" x14ac:dyDescent="0.25">
      <c r="L615" s="69"/>
    </row>
    <row r="616" spans="12:12" x14ac:dyDescent="0.25">
      <c r="L616" s="69"/>
    </row>
    <row r="617" spans="12:12" x14ac:dyDescent="0.25">
      <c r="L617" s="69"/>
    </row>
    <row r="618" spans="12:12" x14ac:dyDescent="0.25">
      <c r="L618" s="69"/>
    </row>
    <row r="619" spans="12:12" x14ac:dyDescent="0.25">
      <c r="L619" s="69"/>
    </row>
    <row r="620" spans="12:12" x14ac:dyDescent="0.25">
      <c r="L620" s="69"/>
    </row>
    <row r="621" spans="12:12" x14ac:dyDescent="0.25">
      <c r="L621" s="69"/>
    </row>
    <row r="622" spans="12:12" x14ac:dyDescent="0.25">
      <c r="L622" s="69"/>
    </row>
    <row r="623" spans="12:12" x14ac:dyDescent="0.25">
      <c r="L623" s="69"/>
    </row>
    <row r="624" spans="12:12" x14ac:dyDescent="0.25">
      <c r="L624" s="69"/>
    </row>
    <row r="625" spans="12:12" x14ac:dyDescent="0.25">
      <c r="L625" s="69"/>
    </row>
    <row r="626" spans="12:12" x14ac:dyDescent="0.25">
      <c r="L626" s="69"/>
    </row>
    <row r="627" spans="12:12" x14ac:dyDescent="0.25">
      <c r="L627" s="69"/>
    </row>
    <row r="628" spans="12:12" x14ac:dyDescent="0.25">
      <c r="L628" s="69"/>
    </row>
    <row r="629" spans="12:12" x14ac:dyDescent="0.25">
      <c r="L629" s="69"/>
    </row>
    <row r="630" spans="12:12" x14ac:dyDescent="0.25">
      <c r="L630" s="69"/>
    </row>
    <row r="631" spans="12:12" x14ac:dyDescent="0.25">
      <c r="L631" s="69"/>
    </row>
    <row r="632" spans="12:12" x14ac:dyDescent="0.25">
      <c r="L632" s="69"/>
    </row>
    <row r="633" spans="12:12" x14ac:dyDescent="0.25">
      <c r="L633" s="69"/>
    </row>
    <row r="634" spans="12:12" x14ac:dyDescent="0.25">
      <c r="L634" s="69"/>
    </row>
    <row r="635" spans="12:12" x14ac:dyDescent="0.25">
      <c r="L635" s="69"/>
    </row>
    <row r="636" spans="12:12" x14ac:dyDescent="0.25">
      <c r="L636" s="69"/>
    </row>
    <row r="637" spans="12:12" x14ac:dyDescent="0.25">
      <c r="L637" s="69"/>
    </row>
    <row r="638" spans="12:12" x14ac:dyDescent="0.25">
      <c r="L638" s="69"/>
    </row>
    <row r="639" spans="12:12" x14ac:dyDescent="0.25">
      <c r="L639" s="69"/>
    </row>
    <row r="640" spans="12:12" x14ac:dyDescent="0.25">
      <c r="L640" s="69"/>
    </row>
    <row r="641" spans="12:12" x14ac:dyDescent="0.25">
      <c r="L641" s="69"/>
    </row>
    <row r="642" spans="12:12" x14ac:dyDescent="0.25">
      <c r="L642" s="69"/>
    </row>
    <row r="643" spans="12:12" x14ac:dyDescent="0.25">
      <c r="L643" s="69"/>
    </row>
    <row r="644" spans="12:12" x14ac:dyDescent="0.25">
      <c r="L644" s="69"/>
    </row>
    <row r="645" spans="12:12" x14ac:dyDescent="0.25">
      <c r="L645" s="69"/>
    </row>
    <row r="646" spans="12:12" x14ac:dyDescent="0.25">
      <c r="L646" s="69"/>
    </row>
    <row r="647" spans="12:12" x14ac:dyDescent="0.25">
      <c r="L647" s="69"/>
    </row>
    <row r="648" spans="12:12" x14ac:dyDescent="0.25">
      <c r="L648" s="69"/>
    </row>
    <row r="649" spans="12:12" x14ac:dyDescent="0.25">
      <c r="L649" s="69"/>
    </row>
    <row r="650" spans="12:12" x14ac:dyDescent="0.25">
      <c r="L650" s="69"/>
    </row>
    <row r="651" spans="12:12" x14ac:dyDescent="0.25">
      <c r="L651" s="69"/>
    </row>
    <row r="652" spans="12:12" x14ac:dyDescent="0.25">
      <c r="L652" s="69"/>
    </row>
    <row r="653" spans="12:12" x14ac:dyDescent="0.25">
      <c r="L653" s="69"/>
    </row>
    <row r="654" spans="12:12" x14ac:dyDescent="0.25">
      <c r="L654" s="69"/>
    </row>
    <row r="655" spans="12:12" x14ac:dyDescent="0.25">
      <c r="L655" s="69"/>
    </row>
    <row r="656" spans="12:12" x14ac:dyDescent="0.25">
      <c r="L656" s="69"/>
    </row>
    <row r="657" spans="12:12" x14ac:dyDescent="0.25">
      <c r="L657" s="69"/>
    </row>
    <row r="658" spans="12:12" x14ac:dyDescent="0.25">
      <c r="L658" s="69"/>
    </row>
    <row r="659" spans="12:12" x14ac:dyDescent="0.25">
      <c r="L659" s="69"/>
    </row>
    <row r="660" spans="12:12" x14ac:dyDescent="0.25">
      <c r="L660" s="69"/>
    </row>
    <row r="661" spans="12:12" x14ac:dyDescent="0.25">
      <c r="L661" s="69"/>
    </row>
    <row r="662" spans="12:12" x14ac:dyDescent="0.25">
      <c r="L662" s="69"/>
    </row>
    <row r="663" spans="12:12" x14ac:dyDescent="0.25">
      <c r="L663" s="69"/>
    </row>
    <row r="664" spans="12:12" x14ac:dyDescent="0.25">
      <c r="L664" s="69"/>
    </row>
    <row r="665" spans="12:12" x14ac:dyDescent="0.25">
      <c r="L665" s="69"/>
    </row>
    <row r="666" spans="12:12" x14ac:dyDescent="0.25">
      <c r="L666" s="69"/>
    </row>
    <row r="667" spans="12:12" x14ac:dyDescent="0.25">
      <c r="L667" s="69"/>
    </row>
    <row r="668" spans="12:12" x14ac:dyDescent="0.25">
      <c r="L668" s="69"/>
    </row>
    <row r="669" spans="12:12" x14ac:dyDescent="0.25">
      <c r="L669" s="69"/>
    </row>
    <row r="670" spans="12:12" x14ac:dyDescent="0.25">
      <c r="L670" s="69"/>
    </row>
    <row r="671" spans="12:12" x14ac:dyDescent="0.25">
      <c r="L671" s="69"/>
    </row>
    <row r="672" spans="12:12" x14ac:dyDescent="0.25">
      <c r="L672" s="69"/>
    </row>
    <row r="673" spans="12:12" x14ac:dyDescent="0.25">
      <c r="L673" s="69"/>
    </row>
    <row r="674" spans="12:12" x14ac:dyDescent="0.25">
      <c r="L674" s="69"/>
    </row>
    <row r="675" spans="12:12" x14ac:dyDescent="0.25">
      <c r="L675" s="69"/>
    </row>
    <row r="676" spans="12:12" x14ac:dyDescent="0.25">
      <c r="L676" s="69"/>
    </row>
    <row r="677" spans="12:12" x14ac:dyDescent="0.25">
      <c r="L677" s="69"/>
    </row>
    <row r="678" spans="12:12" x14ac:dyDescent="0.25">
      <c r="L678" s="69"/>
    </row>
    <row r="679" spans="12:12" x14ac:dyDescent="0.25">
      <c r="L679" s="69"/>
    </row>
    <row r="680" spans="12:12" x14ac:dyDescent="0.25">
      <c r="L680" s="69"/>
    </row>
    <row r="681" spans="12:12" x14ac:dyDescent="0.25">
      <c r="L681" s="69"/>
    </row>
    <row r="682" spans="12:12" x14ac:dyDescent="0.25">
      <c r="L682" s="69"/>
    </row>
    <row r="683" spans="12:12" x14ac:dyDescent="0.25">
      <c r="L683" s="69"/>
    </row>
    <row r="684" spans="12:12" x14ac:dyDescent="0.25">
      <c r="L684" s="69"/>
    </row>
    <row r="685" spans="12:12" x14ac:dyDescent="0.25">
      <c r="L685" s="69"/>
    </row>
    <row r="686" spans="12:12" x14ac:dyDescent="0.25">
      <c r="L686" s="69"/>
    </row>
    <row r="687" spans="12:12" x14ac:dyDescent="0.25">
      <c r="L687" s="69"/>
    </row>
    <row r="688" spans="12:12" x14ac:dyDescent="0.25">
      <c r="L688" s="69"/>
    </row>
    <row r="689" spans="12:12" x14ac:dyDescent="0.25">
      <c r="L689" s="69"/>
    </row>
    <row r="690" spans="12:12" x14ac:dyDescent="0.25">
      <c r="L690" s="69"/>
    </row>
    <row r="691" spans="12:12" x14ac:dyDescent="0.25">
      <c r="L691" s="69"/>
    </row>
    <row r="692" spans="12:12" x14ac:dyDescent="0.25">
      <c r="L692" s="69"/>
    </row>
    <row r="693" spans="12:12" x14ac:dyDescent="0.25">
      <c r="L693" s="69"/>
    </row>
    <row r="694" spans="12:12" x14ac:dyDescent="0.25">
      <c r="L694" s="69"/>
    </row>
    <row r="695" spans="12:12" x14ac:dyDescent="0.25">
      <c r="L695" s="69"/>
    </row>
    <row r="696" spans="12:12" x14ac:dyDescent="0.25">
      <c r="L696" s="69"/>
    </row>
    <row r="697" spans="12:12" x14ac:dyDescent="0.25">
      <c r="L697" s="69"/>
    </row>
    <row r="698" spans="12:12" x14ac:dyDescent="0.25">
      <c r="L698" s="69"/>
    </row>
    <row r="699" spans="12:12" x14ac:dyDescent="0.25">
      <c r="L699" s="69"/>
    </row>
    <row r="700" spans="12:12" x14ac:dyDescent="0.25">
      <c r="L700" s="69"/>
    </row>
    <row r="701" spans="12:12" x14ac:dyDescent="0.25">
      <c r="L701" s="69"/>
    </row>
    <row r="702" spans="12:12" x14ac:dyDescent="0.25">
      <c r="L702" s="69"/>
    </row>
    <row r="703" spans="12:12" x14ac:dyDescent="0.25">
      <c r="L703" s="69"/>
    </row>
    <row r="704" spans="12:12" x14ac:dyDescent="0.25">
      <c r="L704" s="69"/>
    </row>
    <row r="705" spans="12:12" x14ac:dyDescent="0.25">
      <c r="L705" s="69"/>
    </row>
    <row r="706" spans="12:12" x14ac:dyDescent="0.25">
      <c r="L706" s="69"/>
    </row>
    <row r="707" spans="12:12" x14ac:dyDescent="0.25">
      <c r="L707" s="69"/>
    </row>
    <row r="708" spans="12:12" x14ac:dyDescent="0.25">
      <c r="L708" s="69"/>
    </row>
    <row r="709" spans="12:12" x14ac:dyDescent="0.25">
      <c r="L709" s="69"/>
    </row>
    <row r="710" spans="12:12" x14ac:dyDescent="0.25">
      <c r="L710" s="69"/>
    </row>
    <row r="711" spans="12:12" x14ac:dyDescent="0.25">
      <c r="L711" s="69"/>
    </row>
    <row r="712" spans="12:12" x14ac:dyDescent="0.25">
      <c r="L712" s="69"/>
    </row>
    <row r="713" spans="12:12" x14ac:dyDescent="0.25">
      <c r="L713" s="69"/>
    </row>
    <row r="714" spans="12:12" x14ac:dyDescent="0.25">
      <c r="L714" s="69"/>
    </row>
    <row r="715" spans="12:12" x14ac:dyDescent="0.25">
      <c r="L715" s="69"/>
    </row>
    <row r="716" spans="12:12" x14ac:dyDescent="0.25">
      <c r="L716" s="69"/>
    </row>
    <row r="717" spans="12:12" x14ac:dyDescent="0.25">
      <c r="L717" s="69"/>
    </row>
    <row r="718" spans="12:12" x14ac:dyDescent="0.25">
      <c r="L718" s="69"/>
    </row>
    <row r="719" spans="12:12" x14ac:dyDescent="0.25">
      <c r="L719" s="69"/>
    </row>
    <row r="720" spans="12:12" x14ac:dyDescent="0.25">
      <c r="L720" s="69"/>
    </row>
    <row r="721" spans="12:12" x14ac:dyDescent="0.25">
      <c r="L721" s="69"/>
    </row>
    <row r="722" spans="12:12" x14ac:dyDescent="0.25">
      <c r="L722" s="69"/>
    </row>
    <row r="723" spans="12:12" x14ac:dyDescent="0.25">
      <c r="L723" s="69"/>
    </row>
    <row r="724" spans="12:12" x14ac:dyDescent="0.25">
      <c r="L724" s="69"/>
    </row>
    <row r="725" spans="12:12" x14ac:dyDescent="0.25">
      <c r="L725" s="69"/>
    </row>
    <row r="726" spans="12:12" x14ac:dyDescent="0.25">
      <c r="L726" s="69"/>
    </row>
    <row r="727" spans="12:12" x14ac:dyDescent="0.25">
      <c r="L727" s="69"/>
    </row>
    <row r="728" spans="12:12" x14ac:dyDescent="0.25">
      <c r="L728" s="69"/>
    </row>
    <row r="729" spans="12:12" x14ac:dyDescent="0.25">
      <c r="L729" s="69"/>
    </row>
    <row r="730" spans="12:12" x14ac:dyDescent="0.25">
      <c r="L730" s="69"/>
    </row>
    <row r="731" spans="12:12" x14ac:dyDescent="0.25">
      <c r="L731" s="69"/>
    </row>
    <row r="732" spans="12:12" x14ac:dyDescent="0.25">
      <c r="L732" s="69"/>
    </row>
    <row r="733" spans="12:12" x14ac:dyDescent="0.25">
      <c r="L733" s="69"/>
    </row>
    <row r="734" spans="12:12" x14ac:dyDescent="0.25">
      <c r="L734" s="69"/>
    </row>
    <row r="735" spans="12:12" x14ac:dyDescent="0.25">
      <c r="L735" s="69"/>
    </row>
    <row r="736" spans="12:12" x14ac:dyDescent="0.25">
      <c r="L736" s="69"/>
    </row>
    <row r="737" spans="12:12" x14ac:dyDescent="0.25">
      <c r="L737" s="69"/>
    </row>
    <row r="738" spans="12:12" x14ac:dyDescent="0.25">
      <c r="L738" s="69"/>
    </row>
    <row r="739" spans="12:12" x14ac:dyDescent="0.25">
      <c r="L739" s="69"/>
    </row>
    <row r="740" spans="12:12" x14ac:dyDescent="0.25">
      <c r="L740" s="69"/>
    </row>
    <row r="741" spans="12:12" x14ac:dyDescent="0.25">
      <c r="L741" s="69"/>
    </row>
    <row r="742" spans="12:12" x14ac:dyDescent="0.25">
      <c r="L742" s="69"/>
    </row>
    <row r="743" spans="12:12" x14ac:dyDescent="0.25">
      <c r="L743" s="69"/>
    </row>
    <row r="744" spans="12:12" x14ac:dyDescent="0.25">
      <c r="L744" s="69"/>
    </row>
    <row r="745" spans="12:12" x14ac:dyDescent="0.25">
      <c r="L745" s="69"/>
    </row>
    <row r="746" spans="12:12" x14ac:dyDescent="0.25">
      <c r="L746" s="69"/>
    </row>
    <row r="747" spans="12:12" x14ac:dyDescent="0.25">
      <c r="L747" s="69"/>
    </row>
    <row r="748" spans="12:12" x14ac:dyDescent="0.25">
      <c r="L748" s="69"/>
    </row>
    <row r="749" spans="12:12" x14ac:dyDescent="0.25">
      <c r="L749" s="69"/>
    </row>
    <row r="750" spans="12:12" x14ac:dyDescent="0.25">
      <c r="L750" s="69"/>
    </row>
    <row r="751" spans="12:12" x14ac:dyDescent="0.25">
      <c r="L751" s="69"/>
    </row>
    <row r="752" spans="12:12" x14ac:dyDescent="0.25">
      <c r="L752" s="69"/>
    </row>
    <row r="753" spans="12:12" x14ac:dyDescent="0.25">
      <c r="L753" s="69"/>
    </row>
    <row r="754" spans="12:12" x14ac:dyDescent="0.25">
      <c r="L754" s="69"/>
    </row>
    <row r="755" spans="12:12" x14ac:dyDescent="0.25">
      <c r="L755" s="69"/>
    </row>
    <row r="756" spans="12:12" x14ac:dyDescent="0.25">
      <c r="L756" s="69"/>
    </row>
    <row r="757" spans="12:12" x14ac:dyDescent="0.25">
      <c r="L757" s="69"/>
    </row>
    <row r="758" spans="12:12" x14ac:dyDescent="0.25">
      <c r="L758" s="69"/>
    </row>
    <row r="759" spans="12:12" x14ac:dyDescent="0.25">
      <c r="L759" s="69"/>
    </row>
    <row r="760" spans="12:12" x14ac:dyDescent="0.25">
      <c r="L760" s="69"/>
    </row>
    <row r="761" spans="12:12" x14ac:dyDescent="0.25">
      <c r="L761" s="69"/>
    </row>
    <row r="762" spans="12:12" x14ac:dyDescent="0.25">
      <c r="L762" s="69"/>
    </row>
    <row r="763" spans="12:12" x14ac:dyDescent="0.25">
      <c r="L763" s="69"/>
    </row>
    <row r="764" spans="12:12" x14ac:dyDescent="0.25">
      <c r="L764" s="69"/>
    </row>
    <row r="765" spans="12:12" x14ac:dyDescent="0.25">
      <c r="L765" s="69"/>
    </row>
    <row r="766" spans="12:12" x14ac:dyDescent="0.25">
      <c r="L766" s="69"/>
    </row>
    <row r="767" spans="12:12" x14ac:dyDescent="0.25">
      <c r="L767" s="69"/>
    </row>
    <row r="768" spans="12:12" x14ac:dyDescent="0.25">
      <c r="L768" s="69"/>
    </row>
    <row r="769" spans="12:12" x14ac:dyDescent="0.25">
      <c r="L769" s="69"/>
    </row>
    <row r="770" spans="12:12" x14ac:dyDescent="0.25">
      <c r="L770" s="69"/>
    </row>
    <row r="771" spans="12:12" x14ac:dyDescent="0.25">
      <c r="L771" s="69"/>
    </row>
    <row r="772" spans="12:12" x14ac:dyDescent="0.25">
      <c r="L772" s="69"/>
    </row>
    <row r="773" spans="12:12" x14ac:dyDescent="0.25">
      <c r="L773" s="69"/>
    </row>
    <row r="774" spans="12:12" x14ac:dyDescent="0.25">
      <c r="L774" s="69"/>
    </row>
    <row r="775" spans="12:12" x14ac:dyDescent="0.25">
      <c r="L775" s="69"/>
    </row>
    <row r="776" spans="12:12" x14ac:dyDescent="0.25">
      <c r="L776" s="69"/>
    </row>
    <row r="777" spans="12:12" x14ac:dyDescent="0.25">
      <c r="L777" s="69"/>
    </row>
    <row r="778" spans="12:12" x14ac:dyDescent="0.25">
      <c r="L778" s="69"/>
    </row>
    <row r="779" spans="12:12" x14ac:dyDescent="0.25">
      <c r="L779" s="69"/>
    </row>
    <row r="780" spans="12:12" x14ac:dyDescent="0.25">
      <c r="L780" s="69"/>
    </row>
    <row r="781" spans="12:12" x14ac:dyDescent="0.25">
      <c r="L781" s="69"/>
    </row>
    <row r="782" spans="12:12" x14ac:dyDescent="0.25">
      <c r="L782" s="69"/>
    </row>
    <row r="783" spans="12:12" x14ac:dyDescent="0.25">
      <c r="L783" s="69"/>
    </row>
    <row r="784" spans="12:12" x14ac:dyDescent="0.25">
      <c r="L784" s="69"/>
    </row>
    <row r="785" spans="12:12" x14ac:dyDescent="0.25">
      <c r="L785" s="69"/>
    </row>
    <row r="786" spans="12:12" x14ac:dyDescent="0.25">
      <c r="L786" s="69"/>
    </row>
    <row r="787" spans="12:12" x14ac:dyDescent="0.25">
      <c r="L787" s="69"/>
    </row>
    <row r="788" spans="12:12" x14ac:dyDescent="0.25">
      <c r="L788" s="69"/>
    </row>
    <row r="789" spans="12:12" x14ac:dyDescent="0.25">
      <c r="L789" s="69"/>
    </row>
    <row r="790" spans="12:12" x14ac:dyDescent="0.25">
      <c r="L790" s="69"/>
    </row>
    <row r="791" spans="12:12" x14ac:dyDescent="0.25">
      <c r="L791" s="69"/>
    </row>
    <row r="792" spans="12:12" x14ac:dyDescent="0.25">
      <c r="L792" s="69"/>
    </row>
    <row r="793" spans="12:12" x14ac:dyDescent="0.25">
      <c r="L793" s="69"/>
    </row>
    <row r="794" spans="12:12" x14ac:dyDescent="0.25">
      <c r="L794" s="69"/>
    </row>
    <row r="795" spans="12:12" x14ac:dyDescent="0.25">
      <c r="L795" s="69"/>
    </row>
    <row r="796" spans="12:12" x14ac:dyDescent="0.25">
      <c r="L796" s="69"/>
    </row>
    <row r="797" spans="12:12" x14ac:dyDescent="0.25">
      <c r="L797" s="69"/>
    </row>
    <row r="798" spans="12:12" x14ac:dyDescent="0.25">
      <c r="L798" s="69"/>
    </row>
    <row r="799" spans="12:12" x14ac:dyDescent="0.25">
      <c r="L799" s="69"/>
    </row>
    <row r="800" spans="12:12" x14ac:dyDescent="0.25">
      <c r="L800" s="69"/>
    </row>
    <row r="801" spans="12:12" x14ac:dyDescent="0.25">
      <c r="L801" s="69"/>
    </row>
    <row r="802" spans="12:12" x14ac:dyDescent="0.25">
      <c r="L802" s="69"/>
    </row>
    <row r="803" spans="12:12" x14ac:dyDescent="0.25">
      <c r="L803" s="69"/>
    </row>
    <row r="804" spans="12:12" x14ac:dyDescent="0.25">
      <c r="L804" s="69"/>
    </row>
    <row r="805" spans="12:12" x14ac:dyDescent="0.25">
      <c r="L805" s="69"/>
    </row>
    <row r="806" spans="12:12" x14ac:dyDescent="0.25">
      <c r="L806" s="69"/>
    </row>
    <row r="807" spans="12:12" x14ac:dyDescent="0.25">
      <c r="L807" s="69"/>
    </row>
    <row r="808" spans="12:12" x14ac:dyDescent="0.25">
      <c r="L808" s="69"/>
    </row>
    <row r="809" spans="12:12" x14ac:dyDescent="0.25">
      <c r="L809" s="69"/>
    </row>
    <row r="810" spans="12:12" x14ac:dyDescent="0.25">
      <c r="L810" s="69"/>
    </row>
    <row r="811" spans="12:12" x14ac:dyDescent="0.25">
      <c r="L811" s="69"/>
    </row>
    <row r="812" spans="12:12" x14ac:dyDescent="0.25">
      <c r="L812" s="69"/>
    </row>
    <row r="813" spans="12:12" x14ac:dyDescent="0.25">
      <c r="L813" s="69"/>
    </row>
    <row r="814" spans="12:12" x14ac:dyDescent="0.25">
      <c r="L814" s="69"/>
    </row>
    <row r="815" spans="12:12" x14ac:dyDescent="0.25">
      <c r="L815" s="69"/>
    </row>
    <row r="816" spans="12:12" x14ac:dyDescent="0.25">
      <c r="L816" s="69"/>
    </row>
    <row r="817" spans="12:12" x14ac:dyDescent="0.25">
      <c r="L817" s="69"/>
    </row>
    <row r="818" spans="12:12" x14ac:dyDescent="0.25">
      <c r="L818" s="69"/>
    </row>
    <row r="819" spans="12:12" x14ac:dyDescent="0.25">
      <c r="L819" s="69"/>
    </row>
    <row r="820" spans="12:12" x14ac:dyDescent="0.25">
      <c r="L820" s="69"/>
    </row>
    <row r="821" spans="12:12" x14ac:dyDescent="0.25">
      <c r="L821" s="69"/>
    </row>
    <row r="822" spans="12:12" x14ac:dyDescent="0.25">
      <c r="L822" s="69"/>
    </row>
    <row r="823" spans="12:12" x14ac:dyDescent="0.25">
      <c r="L823" s="69"/>
    </row>
    <row r="824" spans="12:12" x14ac:dyDescent="0.25">
      <c r="L824" s="69"/>
    </row>
    <row r="825" spans="12:12" x14ac:dyDescent="0.25">
      <c r="L825" s="69"/>
    </row>
    <row r="826" spans="12:12" x14ac:dyDescent="0.25">
      <c r="L826" s="69"/>
    </row>
    <row r="827" spans="12:12" x14ac:dyDescent="0.25">
      <c r="L827" s="69"/>
    </row>
    <row r="828" spans="12:12" x14ac:dyDescent="0.25">
      <c r="L828" s="69"/>
    </row>
    <row r="829" spans="12:12" x14ac:dyDescent="0.25">
      <c r="L829" s="69"/>
    </row>
    <row r="830" spans="12:12" x14ac:dyDescent="0.25">
      <c r="L830" s="69"/>
    </row>
    <row r="831" spans="12:12" x14ac:dyDescent="0.25">
      <c r="L831" s="69"/>
    </row>
    <row r="832" spans="12:12" x14ac:dyDescent="0.25">
      <c r="L832" s="69"/>
    </row>
    <row r="833" spans="12:12" x14ac:dyDescent="0.25">
      <c r="L833" s="69"/>
    </row>
    <row r="834" spans="12:12" x14ac:dyDescent="0.25">
      <c r="L834" s="69"/>
    </row>
    <row r="835" spans="12:12" x14ac:dyDescent="0.25">
      <c r="L835" s="69"/>
    </row>
    <row r="836" spans="12:12" x14ac:dyDescent="0.25">
      <c r="L836" s="69"/>
    </row>
    <row r="837" spans="12:12" x14ac:dyDescent="0.25">
      <c r="L837" s="69"/>
    </row>
    <row r="838" spans="12:12" x14ac:dyDescent="0.25">
      <c r="L838" s="69"/>
    </row>
    <row r="839" spans="12:12" x14ac:dyDescent="0.25">
      <c r="L839" s="69"/>
    </row>
    <row r="840" spans="12:12" x14ac:dyDescent="0.25">
      <c r="L840" s="69"/>
    </row>
    <row r="841" spans="12:12" x14ac:dyDescent="0.25">
      <c r="L841" s="69"/>
    </row>
    <row r="842" spans="12:12" x14ac:dyDescent="0.25">
      <c r="L842" s="69"/>
    </row>
    <row r="843" spans="12:12" x14ac:dyDescent="0.25">
      <c r="L843" s="69"/>
    </row>
    <row r="844" spans="12:12" x14ac:dyDescent="0.25">
      <c r="L844" s="69"/>
    </row>
    <row r="845" spans="12:12" x14ac:dyDescent="0.25">
      <c r="L845" s="69"/>
    </row>
    <row r="846" spans="12:12" x14ac:dyDescent="0.25">
      <c r="L846" s="69"/>
    </row>
    <row r="847" spans="12:12" x14ac:dyDescent="0.25">
      <c r="L847" s="69"/>
    </row>
    <row r="848" spans="12:12" x14ac:dyDescent="0.25">
      <c r="L848" s="69"/>
    </row>
    <row r="849" spans="12:12" x14ac:dyDescent="0.25">
      <c r="L849" s="69"/>
    </row>
    <row r="850" spans="12:12" x14ac:dyDescent="0.25">
      <c r="L850" s="69"/>
    </row>
    <row r="851" spans="12:12" x14ac:dyDescent="0.25">
      <c r="L851" s="69"/>
    </row>
    <row r="852" spans="12:12" x14ac:dyDescent="0.25">
      <c r="L852" s="69"/>
    </row>
    <row r="853" spans="12:12" x14ac:dyDescent="0.25">
      <c r="L853" s="69"/>
    </row>
    <row r="854" spans="12:12" x14ac:dyDescent="0.25">
      <c r="L854" s="69"/>
    </row>
    <row r="855" spans="12:12" x14ac:dyDescent="0.25">
      <c r="L855" s="69"/>
    </row>
    <row r="856" spans="12:12" x14ac:dyDescent="0.25">
      <c r="L856" s="69"/>
    </row>
    <row r="857" spans="12:12" x14ac:dyDescent="0.25">
      <c r="L857" s="69"/>
    </row>
    <row r="858" spans="12:12" x14ac:dyDescent="0.25">
      <c r="L858" s="69"/>
    </row>
    <row r="859" spans="12:12" x14ac:dyDescent="0.25">
      <c r="L859" s="69"/>
    </row>
    <row r="860" spans="12:12" x14ac:dyDescent="0.25">
      <c r="L860" s="69"/>
    </row>
    <row r="861" spans="12:12" x14ac:dyDescent="0.25">
      <c r="L861" s="69"/>
    </row>
    <row r="862" spans="12:12" x14ac:dyDescent="0.25">
      <c r="L862" s="69"/>
    </row>
    <row r="863" spans="12:12" x14ac:dyDescent="0.25">
      <c r="L863" s="69"/>
    </row>
    <row r="864" spans="12:12" x14ac:dyDescent="0.25">
      <c r="L864" s="69"/>
    </row>
    <row r="865" spans="12:12" x14ac:dyDescent="0.25">
      <c r="L865" s="69"/>
    </row>
    <row r="866" spans="12:12" x14ac:dyDescent="0.25">
      <c r="L866" s="69"/>
    </row>
    <row r="867" spans="12:12" x14ac:dyDescent="0.25">
      <c r="L867" s="69"/>
    </row>
    <row r="868" spans="12:12" x14ac:dyDescent="0.25">
      <c r="L868" s="69"/>
    </row>
    <row r="869" spans="12:12" x14ac:dyDescent="0.25">
      <c r="L869" s="69"/>
    </row>
    <row r="870" spans="12:12" x14ac:dyDescent="0.25">
      <c r="L870" s="69"/>
    </row>
    <row r="871" spans="12:12" x14ac:dyDescent="0.25">
      <c r="L871" s="69"/>
    </row>
    <row r="872" spans="12:12" x14ac:dyDescent="0.25">
      <c r="L872" s="69"/>
    </row>
    <row r="873" spans="12:12" x14ac:dyDescent="0.25">
      <c r="L873" s="69"/>
    </row>
    <row r="874" spans="12:12" x14ac:dyDescent="0.25">
      <c r="L874" s="69"/>
    </row>
    <row r="875" spans="12:12" x14ac:dyDescent="0.25">
      <c r="L875" s="69"/>
    </row>
    <row r="876" spans="12:12" x14ac:dyDescent="0.25">
      <c r="L876" s="69"/>
    </row>
    <row r="877" spans="12:12" x14ac:dyDescent="0.25">
      <c r="L877" s="69"/>
    </row>
    <row r="878" spans="12:12" x14ac:dyDescent="0.25">
      <c r="L878" s="69"/>
    </row>
    <row r="879" spans="12:12" x14ac:dyDescent="0.25">
      <c r="L879" s="69"/>
    </row>
    <row r="880" spans="12:12" x14ac:dyDescent="0.25">
      <c r="L880" s="69"/>
    </row>
    <row r="881" spans="12:12" x14ac:dyDescent="0.25">
      <c r="L881" s="69"/>
    </row>
    <row r="882" spans="12:12" x14ac:dyDescent="0.25">
      <c r="L882" s="69"/>
    </row>
    <row r="883" spans="12:12" x14ac:dyDescent="0.25">
      <c r="L883" s="69"/>
    </row>
    <row r="884" spans="12:12" x14ac:dyDescent="0.25">
      <c r="L884" s="69"/>
    </row>
    <row r="885" spans="12:12" x14ac:dyDescent="0.25">
      <c r="L885" s="69"/>
    </row>
    <row r="886" spans="12:12" x14ac:dyDescent="0.25">
      <c r="L886" s="69"/>
    </row>
    <row r="887" spans="12:12" x14ac:dyDescent="0.25">
      <c r="L887" s="69"/>
    </row>
    <row r="888" spans="12:12" x14ac:dyDescent="0.25">
      <c r="L888" s="69"/>
    </row>
    <row r="889" spans="12:12" x14ac:dyDescent="0.25">
      <c r="L889" s="69"/>
    </row>
    <row r="890" spans="12:12" x14ac:dyDescent="0.25">
      <c r="L890" s="69"/>
    </row>
    <row r="891" spans="12:12" x14ac:dyDescent="0.25">
      <c r="L891" s="69"/>
    </row>
    <row r="892" spans="12:12" x14ac:dyDescent="0.25">
      <c r="L892" s="69"/>
    </row>
    <row r="893" spans="12:12" x14ac:dyDescent="0.25">
      <c r="L893" s="69"/>
    </row>
    <row r="894" spans="12:12" x14ac:dyDescent="0.25">
      <c r="L894" s="69"/>
    </row>
    <row r="895" spans="12:12" x14ac:dyDescent="0.25">
      <c r="L895" s="69"/>
    </row>
    <row r="896" spans="12:12" x14ac:dyDescent="0.25">
      <c r="L896" s="69"/>
    </row>
    <row r="897" spans="12:12" x14ac:dyDescent="0.25">
      <c r="L897" s="69"/>
    </row>
    <row r="898" spans="12:12" x14ac:dyDescent="0.25">
      <c r="L898" s="69"/>
    </row>
    <row r="899" spans="12:12" x14ac:dyDescent="0.25">
      <c r="L899" s="69"/>
    </row>
    <row r="900" spans="12:12" x14ac:dyDescent="0.25">
      <c r="L900" s="69"/>
    </row>
    <row r="901" spans="12:12" x14ac:dyDescent="0.25">
      <c r="L901" s="69"/>
    </row>
    <row r="902" spans="12:12" x14ac:dyDescent="0.25">
      <c r="L902" s="69"/>
    </row>
    <row r="903" spans="12:12" x14ac:dyDescent="0.25">
      <c r="L903" s="69"/>
    </row>
    <row r="904" spans="12:12" x14ac:dyDescent="0.25">
      <c r="L904" s="69"/>
    </row>
    <row r="905" spans="12:12" x14ac:dyDescent="0.25">
      <c r="L905" s="69"/>
    </row>
    <row r="906" spans="12:12" x14ac:dyDescent="0.25">
      <c r="L906" s="69"/>
    </row>
    <row r="907" spans="12:12" x14ac:dyDescent="0.25">
      <c r="L907" s="69"/>
    </row>
    <row r="908" spans="12:12" x14ac:dyDescent="0.25">
      <c r="L908" s="69"/>
    </row>
    <row r="909" spans="12:12" x14ac:dyDescent="0.25">
      <c r="L909" s="69"/>
    </row>
    <row r="910" spans="12:12" x14ac:dyDescent="0.25">
      <c r="L910" s="69"/>
    </row>
    <row r="911" spans="12:12" x14ac:dyDescent="0.25">
      <c r="L911" s="69"/>
    </row>
    <row r="912" spans="12:12" x14ac:dyDescent="0.25">
      <c r="L912" s="69"/>
    </row>
    <row r="913" spans="12:12" x14ac:dyDescent="0.25">
      <c r="L913" s="69"/>
    </row>
    <row r="914" spans="12:12" x14ac:dyDescent="0.25">
      <c r="L914" s="69"/>
    </row>
    <row r="915" spans="12:12" x14ac:dyDescent="0.25">
      <c r="L915" s="69"/>
    </row>
    <row r="916" spans="12:12" x14ac:dyDescent="0.25">
      <c r="L916" s="69"/>
    </row>
    <row r="917" spans="12:12" x14ac:dyDescent="0.25">
      <c r="L917" s="69"/>
    </row>
    <row r="918" spans="12:12" x14ac:dyDescent="0.25">
      <c r="L918" s="69"/>
    </row>
    <row r="919" spans="12:12" x14ac:dyDescent="0.25">
      <c r="L919" s="69"/>
    </row>
    <row r="920" spans="12:12" x14ac:dyDescent="0.25">
      <c r="L920" s="69"/>
    </row>
    <row r="921" spans="12:12" x14ac:dyDescent="0.25">
      <c r="L921" s="69"/>
    </row>
    <row r="922" spans="12:12" x14ac:dyDescent="0.25">
      <c r="L922" s="69"/>
    </row>
    <row r="923" spans="12:12" x14ac:dyDescent="0.25">
      <c r="L923" s="69"/>
    </row>
    <row r="924" spans="12:12" x14ac:dyDescent="0.25">
      <c r="L924" s="69"/>
    </row>
    <row r="925" spans="12:12" x14ac:dyDescent="0.25">
      <c r="L925" s="69"/>
    </row>
    <row r="926" spans="12:12" x14ac:dyDescent="0.25">
      <c r="L926" s="69"/>
    </row>
    <row r="927" spans="12:12" x14ac:dyDescent="0.25">
      <c r="L927" s="69"/>
    </row>
    <row r="928" spans="12:12" x14ac:dyDescent="0.25">
      <c r="L928" s="69"/>
    </row>
    <row r="929" spans="12:12" x14ac:dyDescent="0.25">
      <c r="L929" s="69"/>
    </row>
    <row r="930" spans="12:12" x14ac:dyDescent="0.25">
      <c r="L930" s="69"/>
    </row>
    <row r="931" spans="12:12" x14ac:dyDescent="0.25">
      <c r="L931" s="69"/>
    </row>
    <row r="932" spans="12:12" x14ac:dyDescent="0.25">
      <c r="L932" s="69"/>
    </row>
    <row r="933" spans="12:12" x14ac:dyDescent="0.25">
      <c r="L933" s="69"/>
    </row>
    <row r="934" spans="12:12" x14ac:dyDescent="0.25">
      <c r="L934" s="69"/>
    </row>
    <row r="935" spans="12:12" x14ac:dyDescent="0.25">
      <c r="L935" s="69"/>
    </row>
    <row r="936" spans="12:12" x14ac:dyDescent="0.25">
      <c r="L936" s="69"/>
    </row>
    <row r="937" spans="12:12" x14ac:dyDescent="0.25">
      <c r="L937" s="69"/>
    </row>
    <row r="938" spans="12:12" x14ac:dyDescent="0.25">
      <c r="L938" s="69"/>
    </row>
    <row r="939" spans="12:12" x14ac:dyDescent="0.25">
      <c r="L939" s="69"/>
    </row>
    <row r="940" spans="12:12" x14ac:dyDescent="0.25">
      <c r="L940" s="69"/>
    </row>
    <row r="941" spans="12:12" x14ac:dyDescent="0.25">
      <c r="L941" s="69"/>
    </row>
    <row r="942" spans="12:12" x14ac:dyDescent="0.25">
      <c r="L942" s="69"/>
    </row>
    <row r="943" spans="12:12" x14ac:dyDescent="0.25">
      <c r="L943" s="69"/>
    </row>
    <row r="944" spans="12:12" x14ac:dyDescent="0.25">
      <c r="L944" s="69"/>
    </row>
    <row r="945" spans="12:12" x14ac:dyDescent="0.25">
      <c r="L945" s="69"/>
    </row>
    <row r="946" spans="12:12" x14ac:dyDescent="0.25">
      <c r="L946" s="69"/>
    </row>
    <row r="947" spans="12:12" x14ac:dyDescent="0.25">
      <c r="L947" s="69"/>
    </row>
    <row r="948" spans="12:12" x14ac:dyDescent="0.25">
      <c r="L948" s="69"/>
    </row>
    <row r="949" spans="12:12" x14ac:dyDescent="0.25">
      <c r="L949" s="69"/>
    </row>
    <row r="950" spans="12:12" x14ac:dyDescent="0.25">
      <c r="L950" s="69"/>
    </row>
    <row r="951" spans="12:12" x14ac:dyDescent="0.25">
      <c r="L951" s="69"/>
    </row>
    <row r="952" spans="12:12" x14ac:dyDescent="0.25">
      <c r="L952" s="69"/>
    </row>
    <row r="953" spans="12:12" x14ac:dyDescent="0.25">
      <c r="L953" s="69"/>
    </row>
    <row r="954" spans="12:12" x14ac:dyDescent="0.25">
      <c r="L954" s="69"/>
    </row>
    <row r="955" spans="12:12" x14ac:dyDescent="0.25">
      <c r="L955" s="69"/>
    </row>
    <row r="956" spans="12:12" x14ac:dyDescent="0.25">
      <c r="L956" s="69"/>
    </row>
    <row r="957" spans="12:12" x14ac:dyDescent="0.25">
      <c r="L957" s="69"/>
    </row>
    <row r="958" spans="12:12" x14ac:dyDescent="0.25">
      <c r="L958" s="69"/>
    </row>
    <row r="959" spans="12:12" x14ac:dyDescent="0.25">
      <c r="L959" s="69"/>
    </row>
    <row r="960" spans="12:12" x14ac:dyDescent="0.25">
      <c r="L960" s="69"/>
    </row>
    <row r="961" spans="12:12" x14ac:dyDescent="0.25">
      <c r="L961" s="69"/>
    </row>
    <row r="962" spans="12:12" x14ac:dyDescent="0.25">
      <c r="L962" s="69"/>
    </row>
    <row r="963" spans="12:12" x14ac:dyDescent="0.25">
      <c r="L963" s="69"/>
    </row>
    <row r="964" spans="12:12" x14ac:dyDescent="0.25">
      <c r="L964" s="69"/>
    </row>
    <row r="965" spans="12:12" x14ac:dyDescent="0.25">
      <c r="L965" s="69"/>
    </row>
    <row r="966" spans="12:12" x14ac:dyDescent="0.25">
      <c r="L966" s="69"/>
    </row>
    <row r="967" spans="12:12" x14ac:dyDescent="0.25">
      <c r="L967" s="69"/>
    </row>
    <row r="968" spans="12:12" x14ac:dyDescent="0.25">
      <c r="L968" s="69"/>
    </row>
    <row r="969" spans="12:12" x14ac:dyDescent="0.25">
      <c r="L969" s="69"/>
    </row>
    <row r="970" spans="12:12" x14ac:dyDescent="0.25">
      <c r="L970" s="69"/>
    </row>
    <row r="971" spans="12:12" x14ac:dyDescent="0.25">
      <c r="L971" s="69"/>
    </row>
    <row r="972" spans="12:12" x14ac:dyDescent="0.25">
      <c r="L972" s="69"/>
    </row>
    <row r="973" spans="12:12" x14ac:dyDescent="0.25">
      <c r="L973" s="69"/>
    </row>
    <row r="974" spans="12:12" x14ac:dyDescent="0.25">
      <c r="L974" s="69"/>
    </row>
    <row r="975" spans="12:12" x14ac:dyDescent="0.25">
      <c r="L975" s="69"/>
    </row>
    <row r="976" spans="12:12" x14ac:dyDescent="0.25">
      <c r="L976" s="69"/>
    </row>
    <row r="977" spans="12:12" x14ac:dyDescent="0.25">
      <c r="L977" s="69"/>
    </row>
    <row r="978" spans="12:12" x14ac:dyDescent="0.25">
      <c r="L978" s="69"/>
    </row>
    <row r="979" spans="12:12" x14ac:dyDescent="0.25">
      <c r="L979" s="69"/>
    </row>
    <row r="980" spans="12:12" x14ac:dyDescent="0.25">
      <c r="L980" s="69"/>
    </row>
    <row r="981" spans="12:12" x14ac:dyDescent="0.25">
      <c r="L981" s="69"/>
    </row>
    <row r="982" spans="12:12" x14ac:dyDescent="0.25">
      <c r="L982" s="69"/>
    </row>
    <row r="983" spans="12:12" x14ac:dyDescent="0.25">
      <c r="L983" s="69"/>
    </row>
    <row r="984" spans="12:12" x14ac:dyDescent="0.25">
      <c r="L984" s="69"/>
    </row>
    <row r="985" spans="12:12" x14ac:dyDescent="0.25">
      <c r="L985" s="69"/>
    </row>
    <row r="986" spans="12:12" x14ac:dyDescent="0.25">
      <c r="L986" s="69"/>
    </row>
    <row r="987" spans="12:12" x14ac:dyDescent="0.25">
      <c r="L987" s="69"/>
    </row>
    <row r="988" spans="12:12" x14ac:dyDescent="0.25">
      <c r="L988" s="69"/>
    </row>
    <row r="989" spans="12:12" x14ac:dyDescent="0.25">
      <c r="L989" s="69"/>
    </row>
    <row r="990" spans="12:12" x14ac:dyDescent="0.25">
      <c r="L990" s="69"/>
    </row>
    <row r="991" spans="12:12" x14ac:dyDescent="0.25">
      <c r="L991" s="69"/>
    </row>
    <row r="992" spans="12:12" x14ac:dyDescent="0.25">
      <c r="L992" s="69"/>
    </row>
    <row r="993" spans="12:12" x14ac:dyDescent="0.25">
      <c r="L993" s="69"/>
    </row>
    <row r="994" spans="12:12" x14ac:dyDescent="0.25">
      <c r="L994" s="69"/>
    </row>
    <row r="995" spans="12:12" x14ac:dyDescent="0.25">
      <c r="L995" s="69"/>
    </row>
    <row r="996" spans="12:12" x14ac:dyDescent="0.25">
      <c r="L996" s="69"/>
    </row>
    <row r="997" spans="12:12" x14ac:dyDescent="0.25">
      <c r="L997" s="69"/>
    </row>
    <row r="998" spans="12:12" x14ac:dyDescent="0.25">
      <c r="L998" s="69"/>
    </row>
    <row r="999" spans="12:12" x14ac:dyDescent="0.25">
      <c r="L999" s="69"/>
    </row>
    <row r="1000" spans="12:12" x14ac:dyDescent="0.25">
      <c r="L1000" s="69"/>
    </row>
    <row r="1001" spans="12:12" x14ac:dyDescent="0.25">
      <c r="L1001" s="69"/>
    </row>
    <row r="1002" spans="12:12" x14ac:dyDescent="0.25">
      <c r="L1002" s="69"/>
    </row>
    <row r="1003" spans="12:12" x14ac:dyDescent="0.25">
      <c r="L1003" s="69"/>
    </row>
    <row r="1004" spans="12:12" x14ac:dyDescent="0.25">
      <c r="L1004" s="69"/>
    </row>
    <row r="1005" spans="12:12" x14ac:dyDescent="0.25">
      <c r="L1005" s="69"/>
    </row>
    <row r="1006" spans="12:12" x14ac:dyDescent="0.25">
      <c r="L1006" s="69"/>
    </row>
    <row r="1007" spans="12:12" x14ac:dyDescent="0.25">
      <c r="L1007" s="69"/>
    </row>
    <row r="1008" spans="12:12" x14ac:dyDescent="0.25">
      <c r="L1008" s="69"/>
    </row>
    <row r="1009" spans="12:12" x14ac:dyDescent="0.25">
      <c r="L1009" s="69"/>
    </row>
    <row r="1010" spans="12:12" x14ac:dyDescent="0.25">
      <c r="L1010" s="69"/>
    </row>
    <row r="1011" spans="12:12" x14ac:dyDescent="0.25">
      <c r="L1011" s="69"/>
    </row>
    <row r="1012" spans="12:12" x14ac:dyDescent="0.25">
      <c r="L1012" s="69"/>
    </row>
    <row r="1013" spans="12:12" x14ac:dyDescent="0.25">
      <c r="L1013" s="69"/>
    </row>
    <row r="1014" spans="12:12" x14ac:dyDescent="0.25">
      <c r="L1014" s="69"/>
    </row>
    <row r="1015" spans="12:12" x14ac:dyDescent="0.25">
      <c r="L1015" s="69"/>
    </row>
    <row r="1016" spans="12:12" x14ac:dyDescent="0.25">
      <c r="L1016" s="69"/>
    </row>
    <row r="1017" spans="12:12" x14ac:dyDescent="0.25">
      <c r="L1017" s="69"/>
    </row>
    <row r="1018" spans="12:12" x14ac:dyDescent="0.25">
      <c r="L1018" s="69"/>
    </row>
    <row r="1019" spans="12:12" x14ac:dyDescent="0.25">
      <c r="L1019" s="69"/>
    </row>
    <row r="1020" spans="12:12" x14ac:dyDescent="0.25">
      <c r="L1020" s="69"/>
    </row>
    <row r="1021" spans="12:12" x14ac:dyDescent="0.25">
      <c r="L1021" s="69"/>
    </row>
    <row r="1022" spans="12:12" x14ac:dyDescent="0.25">
      <c r="L1022" s="69"/>
    </row>
    <row r="1023" spans="12:12" x14ac:dyDescent="0.25">
      <c r="L1023" s="69"/>
    </row>
    <row r="1024" spans="12:12" x14ac:dyDescent="0.25">
      <c r="L1024" s="69"/>
    </row>
    <row r="1025" spans="12:12" x14ac:dyDescent="0.25">
      <c r="L1025" s="69"/>
    </row>
    <row r="1026" spans="12:12" x14ac:dyDescent="0.25">
      <c r="L1026" s="69"/>
    </row>
    <row r="1027" spans="12:12" x14ac:dyDescent="0.25">
      <c r="L1027" s="69"/>
    </row>
    <row r="1028" spans="12:12" x14ac:dyDescent="0.25">
      <c r="L1028" s="69"/>
    </row>
    <row r="1029" spans="12:12" x14ac:dyDescent="0.25">
      <c r="L1029" s="69"/>
    </row>
    <row r="1030" spans="12:12" x14ac:dyDescent="0.25">
      <c r="L1030" s="69"/>
    </row>
    <row r="1031" spans="12:12" x14ac:dyDescent="0.25">
      <c r="L1031" s="69"/>
    </row>
    <row r="1032" spans="12:12" x14ac:dyDescent="0.25">
      <c r="L1032" s="69"/>
    </row>
    <row r="1033" spans="12:12" x14ac:dyDescent="0.25">
      <c r="L1033" s="69"/>
    </row>
    <row r="1034" spans="12:12" x14ac:dyDescent="0.25">
      <c r="L1034" s="69"/>
    </row>
    <row r="1035" spans="12:12" x14ac:dyDescent="0.25">
      <c r="L1035" s="69"/>
    </row>
    <row r="1036" spans="12:12" x14ac:dyDescent="0.25">
      <c r="L1036" s="69"/>
    </row>
    <row r="1037" spans="12:12" x14ac:dyDescent="0.25">
      <c r="L1037" s="69"/>
    </row>
    <row r="1038" spans="12:12" x14ac:dyDescent="0.25">
      <c r="L1038" s="69"/>
    </row>
    <row r="1039" spans="12:12" x14ac:dyDescent="0.25">
      <c r="L1039" s="69"/>
    </row>
    <row r="1040" spans="12:12" x14ac:dyDescent="0.25">
      <c r="L1040" s="69"/>
    </row>
    <row r="1041" spans="12:12" x14ac:dyDescent="0.25">
      <c r="L1041" s="69"/>
    </row>
    <row r="1042" spans="12:12" x14ac:dyDescent="0.25">
      <c r="L1042" s="69"/>
    </row>
    <row r="1043" spans="12:12" x14ac:dyDescent="0.25">
      <c r="L1043" s="69"/>
    </row>
    <row r="1044" spans="12:12" x14ac:dyDescent="0.25">
      <c r="L1044" s="69"/>
    </row>
    <row r="1045" spans="12:12" x14ac:dyDescent="0.25">
      <c r="L1045" s="69"/>
    </row>
    <row r="1046" spans="12:12" x14ac:dyDescent="0.25">
      <c r="L1046" s="69"/>
    </row>
    <row r="1047" spans="12:12" x14ac:dyDescent="0.25">
      <c r="L1047" s="69"/>
    </row>
    <row r="1048" spans="12:12" x14ac:dyDescent="0.25">
      <c r="L1048" s="69"/>
    </row>
    <row r="1049" spans="12:12" x14ac:dyDescent="0.25">
      <c r="L1049" s="69"/>
    </row>
    <row r="1050" spans="12:12" x14ac:dyDescent="0.25">
      <c r="L1050" s="69"/>
    </row>
    <row r="1051" spans="12:12" x14ac:dyDescent="0.25">
      <c r="L1051" s="69"/>
    </row>
    <row r="1052" spans="12:12" x14ac:dyDescent="0.25">
      <c r="L1052" s="69"/>
    </row>
    <row r="1053" spans="12:12" x14ac:dyDescent="0.25">
      <c r="L1053" s="69"/>
    </row>
    <row r="1054" spans="12:12" x14ac:dyDescent="0.25">
      <c r="L1054" s="69"/>
    </row>
    <row r="1055" spans="12:12" x14ac:dyDescent="0.25">
      <c r="L1055" s="69"/>
    </row>
    <row r="1056" spans="12:12" x14ac:dyDescent="0.25">
      <c r="L1056" s="69"/>
    </row>
    <row r="1057" spans="12:12" x14ac:dyDescent="0.25">
      <c r="L1057" s="69"/>
    </row>
    <row r="1058" spans="12:12" x14ac:dyDescent="0.25">
      <c r="L1058" s="69"/>
    </row>
    <row r="1059" spans="12:12" x14ac:dyDescent="0.25">
      <c r="L1059" s="69"/>
    </row>
    <row r="1060" spans="12:12" x14ac:dyDescent="0.25">
      <c r="L1060" s="69"/>
    </row>
    <row r="1061" spans="12:12" x14ac:dyDescent="0.25">
      <c r="L1061" s="69"/>
    </row>
    <row r="1062" spans="12:12" x14ac:dyDescent="0.25">
      <c r="L1062" s="69"/>
    </row>
    <row r="1063" spans="12:12" x14ac:dyDescent="0.25">
      <c r="L1063" s="69"/>
    </row>
    <row r="1064" spans="12:12" x14ac:dyDescent="0.25">
      <c r="L1064" s="69"/>
    </row>
    <row r="1065" spans="12:12" x14ac:dyDescent="0.25">
      <c r="L1065" s="69"/>
    </row>
    <row r="1066" spans="12:12" x14ac:dyDescent="0.25">
      <c r="L1066" s="69"/>
    </row>
    <row r="1067" spans="12:12" x14ac:dyDescent="0.25">
      <c r="L1067" s="69"/>
    </row>
    <row r="1068" spans="12:12" x14ac:dyDescent="0.25">
      <c r="L1068" s="69"/>
    </row>
    <row r="1069" spans="12:12" x14ac:dyDescent="0.25">
      <c r="L1069" s="69"/>
    </row>
    <row r="1070" spans="12:12" x14ac:dyDescent="0.25">
      <c r="L1070" s="69"/>
    </row>
    <row r="1071" spans="12:12" x14ac:dyDescent="0.25">
      <c r="L1071" s="69"/>
    </row>
    <row r="1072" spans="12:12" x14ac:dyDescent="0.25">
      <c r="L1072" s="69"/>
    </row>
    <row r="1073" spans="12:12" x14ac:dyDescent="0.25">
      <c r="L1073" s="69"/>
    </row>
    <row r="1074" spans="12:12" x14ac:dyDescent="0.25">
      <c r="L1074" s="69"/>
    </row>
    <row r="1075" spans="12:12" x14ac:dyDescent="0.25">
      <c r="L1075" s="69"/>
    </row>
    <row r="1076" spans="12:12" x14ac:dyDescent="0.25">
      <c r="L1076" s="69"/>
    </row>
    <row r="1077" spans="12:12" x14ac:dyDescent="0.25">
      <c r="L1077" s="69"/>
    </row>
    <row r="1078" spans="12:12" x14ac:dyDescent="0.25">
      <c r="L1078" s="69"/>
    </row>
    <row r="1079" spans="12:12" x14ac:dyDescent="0.25">
      <c r="L1079" s="69"/>
    </row>
    <row r="1080" spans="12:12" x14ac:dyDescent="0.25">
      <c r="L1080" s="69"/>
    </row>
    <row r="1081" spans="12:12" x14ac:dyDescent="0.25">
      <c r="L1081" s="69"/>
    </row>
    <row r="1082" spans="12:12" x14ac:dyDescent="0.25">
      <c r="L1082" s="69"/>
    </row>
    <row r="1083" spans="12:12" x14ac:dyDescent="0.25">
      <c r="L1083" s="69"/>
    </row>
    <row r="1084" spans="12:12" x14ac:dyDescent="0.25">
      <c r="L1084" s="69"/>
    </row>
    <row r="1085" spans="12:12" x14ac:dyDescent="0.25">
      <c r="L1085" s="69"/>
    </row>
    <row r="1086" spans="12:12" x14ac:dyDescent="0.25">
      <c r="L1086" s="69"/>
    </row>
    <row r="1087" spans="12:12" x14ac:dyDescent="0.25">
      <c r="L1087" s="69"/>
    </row>
    <row r="1088" spans="12:12" x14ac:dyDescent="0.25">
      <c r="L1088" s="69"/>
    </row>
    <row r="1089" spans="12:12" x14ac:dyDescent="0.25">
      <c r="L1089" s="69"/>
    </row>
    <row r="1090" spans="12:12" x14ac:dyDescent="0.25">
      <c r="L1090" s="69"/>
    </row>
    <row r="1091" spans="12:12" x14ac:dyDescent="0.25">
      <c r="L1091" s="69"/>
    </row>
    <row r="1092" spans="12:12" x14ac:dyDescent="0.25">
      <c r="L1092" s="69"/>
    </row>
    <row r="1093" spans="12:12" x14ac:dyDescent="0.25">
      <c r="L1093" s="69"/>
    </row>
    <row r="1094" spans="12:12" x14ac:dyDescent="0.25">
      <c r="L1094" s="69"/>
    </row>
    <row r="1095" spans="12:12" x14ac:dyDescent="0.25">
      <c r="L1095" s="69"/>
    </row>
    <row r="1096" spans="12:12" x14ac:dyDescent="0.25">
      <c r="L1096" s="69"/>
    </row>
    <row r="1097" spans="12:12" x14ac:dyDescent="0.25">
      <c r="L1097" s="69"/>
    </row>
    <row r="1098" spans="12:12" x14ac:dyDescent="0.25">
      <c r="L1098" s="69"/>
    </row>
    <row r="1099" spans="12:12" x14ac:dyDescent="0.25">
      <c r="L1099" s="69"/>
    </row>
    <row r="1100" spans="12:12" x14ac:dyDescent="0.25">
      <c r="L1100" s="69"/>
    </row>
    <row r="1101" spans="12:12" x14ac:dyDescent="0.25">
      <c r="L1101" s="69"/>
    </row>
    <row r="1102" spans="12:12" x14ac:dyDescent="0.25">
      <c r="L1102" s="69"/>
    </row>
    <row r="1103" spans="12:12" x14ac:dyDescent="0.25">
      <c r="L1103" s="69"/>
    </row>
    <row r="1104" spans="12:12" x14ac:dyDescent="0.25">
      <c r="L1104" s="69"/>
    </row>
    <row r="1105" spans="12:12" x14ac:dyDescent="0.25">
      <c r="L1105" s="69"/>
    </row>
    <row r="1106" spans="12:12" x14ac:dyDescent="0.25">
      <c r="L1106" s="69"/>
    </row>
    <row r="1107" spans="12:12" x14ac:dyDescent="0.25">
      <c r="L1107" s="69"/>
    </row>
    <row r="1108" spans="12:12" x14ac:dyDescent="0.25">
      <c r="L1108" s="69"/>
    </row>
    <row r="1109" spans="12:12" x14ac:dyDescent="0.25">
      <c r="L1109" s="69"/>
    </row>
    <row r="1110" spans="12:12" x14ac:dyDescent="0.25">
      <c r="L1110" s="69"/>
    </row>
  </sheetData>
  <mergeCells count="591">
    <mergeCell ref="BB30:BB34"/>
    <mergeCell ref="BL30:BL34"/>
    <mergeCell ref="BM30:BM34"/>
    <mergeCell ref="BC30:BC34"/>
    <mergeCell ref="BD30:BD34"/>
    <mergeCell ref="BE30:BE34"/>
    <mergeCell ref="BF30:BF34"/>
    <mergeCell ref="BG30:BG34"/>
    <mergeCell ref="BH30:BH34"/>
    <mergeCell ref="BI30:BI34"/>
    <mergeCell ref="BJ30:BJ34"/>
    <mergeCell ref="BK30:BK34"/>
    <mergeCell ref="AS30:AS34"/>
    <mergeCell ref="AT30:AT34"/>
    <mergeCell ref="AU30:AU34"/>
    <mergeCell ref="AV30:AV34"/>
    <mergeCell ref="AW30:AW34"/>
    <mergeCell ref="AX30:AX34"/>
    <mergeCell ref="AY30:AY34"/>
    <mergeCell ref="AZ30:AZ34"/>
    <mergeCell ref="BA30:BA34"/>
    <mergeCell ref="V30:V34"/>
    <mergeCell ref="W30:W34"/>
    <mergeCell ref="X30:X34"/>
    <mergeCell ref="AM30:AM34"/>
    <mergeCell ref="AN30:AN34"/>
    <mergeCell ref="AO30:AO34"/>
    <mergeCell ref="AP30:AP34"/>
    <mergeCell ref="AQ30:AQ34"/>
    <mergeCell ref="AR30:AR34"/>
    <mergeCell ref="N42:N44"/>
    <mergeCell ref="M42:M44"/>
    <mergeCell ref="X42:X44"/>
    <mergeCell ref="A30:A34"/>
    <mergeCell ref="B30:B34"/>
    <mergeCell ref="C30:C34"/>
    <mergeCell ref="D30:D34"/>
    <mergeCell ref="E30:E34"/>
    <mergeCell ref="F30:F34"/>
    <mergeCell ref="G30:G34"/>
    <mergeCell ref="H30:H34"/>
    <mergeCell ref="I30:I34"/>
    <mergeCell ref="J30:J34"/>
    <mergeCell ref="K30:K34"/>
    <mergeCell ref="L30:L34"/>
    <mergeCell ref="M30:M34"/>
    <mergeCell ref="N30:N34"/>
    <mergeCell ref="O30:O34"/>
    <mergeCell ref="P30:P34"/>
    <mergeCell ref="Q30:Q34"/>
    <mergeCell ref="R30:R34"/>
    <mergeCell ref="S30:S34"/>
    <mergeCell ref="T30:T34"/>
    <mergeCell ref="U30:U34"/>
    <mergeCell ref="W42:W44"/>
    <mergeCell ref="V42:V44"/>
    <mergeCell ref="U42:U44"/>
    <mergeCell ref="T42:T44"/>
    <mergeCell ref="S42:S44"/>
    <mergeCell ref="R42:R44"/>
    <mergeCell ref="Q42:Q44"/>
    <mergeCell ref="P42:P44"/>
    <mergeCell ref="O42:O44"/>
    <mergeCell ref="D42:D44"/>
    <mergeCell ref="C42:C44"/>
    <mergeCell ref="B42:B44"/>
    <mergeCell ref="A42:A44"/>
    <mergeCell ref="L42:L44"/>
    <mergeCell ref="K42:K44"/>
    <mergeCell ref="J42:J44"/>
    <mergeCell ref="I42:I44"/>
    <mergeCell ref="H42:H44"/>
    <mergeCell ref="G42:G44"/>
    <mergeCell ref="F42:F44"/>
    <mergeCell ref="E42:E44"/>
    <mergeCell ref="AN40:AN41"/>
    <mergeCell ref="AM40:AM41"/>
    <mergeCell ref="AX40:AX41"/>
    <mergeCell ref="AW40:AW41"/>
    <mergeCell ref="AV40:AV41"/>
    <mergeCell ref="AO40:AO41"/>
    <mergeCell ref="AV42:AV44"/>
    <mergeCell ref="AU42:AU44"/>
    <mergeCell ref="AT42:AT44"/>
    <mergeCell ref="AS42:AS44"/>
    <mergeCell ref="AR42:AR44"/>
    <mergeCell ref="AQ42:AQ44"/>
    <mergeCell ref="AP42:AP44"/>
    <mergeCell ref="AO42:AO44"/>
    <mergeCell ref="AN42:AN44"/>
    <mergeCell ref="AM42:AM44"/>
    <mergeCell ref="AX42:AX44"/>
    <mergeCell ref="AW42:AW44"/>
    <mergeCell ref="BM40:BM41"/>
    <mergeCell ref="BL40:BL41"/>
    <mergeCell ref="BK40:BK41"/>
    <mergeCell ref="BJ40:BJ41"/>
    <mergeCell ref="BI40:BI41"/>
    <mergeCell ref="BH40:BH41"/>
    <mergeCell ref="BG40:BG41"/>
    <mergeCell ref="BF40:BF41"/>
    <mergeCell ref="BE40:BE41"/>
    <mergeCell ref="BD40:BD41"/>
    <mergeCell ref="BC40:BC41"/>
    <mergeCell ref="BB40:BB41"/>
    <mergeCell ref="AU40:AU41"/>
    <mergeCell ref="AT40:AT41"/>
    <mergeCell ref="AS40:AS41"/>
    <mergeCell ref="AR40:AR41"/>
    <mergeCell ref="AQ40:AQ41"/>
    <mergeCell ref="AP40:AP41"/>
    <mergeCell ref="BA40:BA41"/>
    <mergeCell ref="AZ40:AZ41"/>
    <mergeCell ref="AY40:AY41"/>
    <mergeCell ref="L35:L39"/>
    <mergeCell ref="K35:K39"/>
    <mergeCell ref="J35:J39"/>
    <mergeCell ref="S40:S41"/>
    <mergeCell ref="T40:T41"/>
    <mergeCell ref="U40:U41"/>
    <mergeCell ref="V40:V41"/>
    <mergeCell ref="W40:W41"/>
    <mergeCell ref="X40:X41"/>
    <mergeCell ref="Q35:Q39"/>
    <mergeCell ref="P35:P39"/>
    <mergeCell ref="J40:J41"/>
    <mergeCell ref="K40:K41"/>
    <mergeCell ref="L40:L41"/>
    <mergeCell ref="M40:M41"/>
    <mergeCell ref="N40:N41"/>
    <mergeCell ref="O40:O41"/>
    <mergeCell ref="P40:P41"/>
    <mergeCell ref="Q40:Q41"/>
    <mergeCell ref="R40:R41"/>
    <mergeCell ref="W35:W39"/>
    <mergeCell ref="V35:V39"/>
    <mergeCell ref="U35:U39"/>
    <mergeCell ref="T35:T39"/>
    <mergeCell ref="A40:A41"/>
    <mergeCell ref="B40:B41"/>
    <mergeCell ref="C40:C41"/>
    <mergeCell ref="D40:D41"/>
    <mergeCell ref="E40:E41"/>
    <mergeCell ref="F40:F41"/>
    <mergeCell ref="G40:G41"/>
    <mergeCell ref="H40:H41"/>
    <mergeCell ref="I40:I41"/>
    <mergeCell ref="BM35:BM39"/>
    <mergeCell ref="BL35:BL39"/>
    <mergeCell ref="BK35:BK39"/>
    <mergeCell ref="BJ35:BJ39"/>
    <mergeCell ref="BI35:BI39"/>
    <mergeCell ref="BH35:BH39"/>
    <mergeCell ref="BG35:BG39"/>
    <mergeCell ref="BF35:BF39"/>
    <mergeCell ref="BE35:BE39"/>
    <mergeCell ref="BD35:BD39"/>
    <mergeCell ref="BC35:BC39"/>
    <mergeCell ref="BB35:BB39"/>
    <mergeCell ref="BA35:BA39"/>
    <mergeCell ref="AZ35:AZ39"/>
    <mergeCell ref="AY35:AY39"/>
    <mergeCell ref="AX35:AX39"/>
    <mergeCell ref="AW35:AW39"/>
    <mergeCell ref="AV35:AV39"/>
    <mergeCell ref="AU35:AU39"/>
    <mergeCell ref="AT35:AT39"/>
    <mergeCell ref="AS35:AS39"/>
    <mergeCell ref="AR35:AR39"/>
    <mergeCell ref="AQ35:AQ39"/>
    <mergeCell ref="AP35:AP39"/>
    <mergeCell ref="O35:O39"/>
    <mergeCell ref="N35:N39"/>
    <mergeCell ref="M35:M39"/>
    <mergeCell ref="AO35:AO39"/>
    <mergeCell ref="AN35:AN39"/>
    <mergeCell ref="S35:S39"/>
    <mergeCell ref="R35:R39"/>
    <mergeCell ref="AM35:AM39"/>
    <mergeCell ref="X35:X39"/>
    <mergeCell ref="A35:A39"/>
    <mergeCell ref="B35:B39"/>
    <mergeCell ref="C35:C39"/>
    <mergeCell ref="D35:D39"/>
    <mergeCell ref="E35:E39"/>
    <mergeCell ref="F35:F39"/>
    <mergeCell ref="G35:G39"/>
    <mergeCell ref="H35:H39"/>
    <mergeCell ref="I35:I39"/>
    <mergeCell ref="A23:A29"/>
    <mergeCell ref="AO23:AO29"/>
    <mergeCell ref="J23:J29"/>
    <mergeCell ref="I23:I29"/>
    <mergeCell ref="H23:H29"/>
    <mergeCell ref="G23:G29"/>
    <mergeCell ref="F23:F29"/>
    <mergeCell ref="E23:E29"/>
    <mergeCell ref="D23:D29"/>
    <mergeCell ref="C23:C29"/>
    <mergeCell ref="B23:B29"/>
    <mergeCell ref="S23:S29"/>
    <mergeCell ref="R23:R29"/>
    <mergeCell ref="Q23:Q29"/>
    <mergeCell ref="P23:P29"/>
    <mergeCell ref="O23:O29"/>
    <mergeCell ref="N23:N29"/>
    <mergeCell ref="M23:M29"/>
    <mergeCell ref="L23:L29"/>
    <mergeCell ref="K23:K29"/>
    <mergeCell ref="BE23:BE29"/>
    <mergeCell ref="BF23:BF29"/>
    <mergeCell ref="BG23:BG29"/>
    <mergeCell ref="BH23:BH29"/>
    <mergeCell ref="BI23:BI29"/>
    <mergeCell ref="BJ23:BJ29"/>
    <mergeCell ref="BK23:BK29"/>
    <mergeCell ref="BL23:BL29"/>
    <mergeCell ref="BM23:BM29"/>
    <mergeCell ref="AV23:AV29"/>
    <mergeCell ref="AW23:AW29"/>
    <mergeCell ref="AX23:AX29"/>
    <mergeCell ref="AY23:AY29"/>
    <mergeCell ref="AZ23:AZ29"/>
    <mergeCell ref="BA23:BA29"/>
    <mergeCell ref="BB23:BB29"/>
    <mergeCell ref="BC23:BC29"/>
    <mergeCell ref="BD23:BD29"/>
    <mergeCell ref="C295:G295"/>
    <mergeCell ref="C296:G296"/>
    <mergeCell ref="C297:G297"/>
    <mergeCell ref="C286:G286"/>
    <mergeCell ref="C287:G287"/>
    <mergeCell ref="C288:G288"/>
    <mergeCell ref="C289:G289"/>
    <mergeCell ref="C290:F290"/>
    <mergeCell ref="C291:F291"/>
    <mergeCell ref="C280:G280"/>
    <mergeCell ref="C281:F281"/>
    <mergeCell ref="C282:F282"/>
    <mergeCell ref="C312:G312"/>
    <mergeCell ref="C313:G313"/>
    <mergeCell ref="C304:G304"/>
    <mergeCell ref="C305:G305"/>
    <mergeCell ref="C306:G306"/>
    <mergeCell ref="C307:G307"/>
    <mergeCell ref="C308:G308"/>
    <mergeCell ref="C309:G309"/>
    <mergeCell ref="C298:G298"/>
    <mergeCell ref="C299:G299"/>
    <mergeCell ref="C300:G300"/>
    <mergeCell ref="C301:G301"/>
    <mergeCell ref="C302:G302"/>
    <mergeCell ref="C303:G303"/>
    <mergeCell ref="C283:F283"/>
    <mergeCell ref="C284:G284"/>
    <mergeCell ref="C285:G285"/>
    <mergeCell ref="C310:G310"/>
    <mergeCell ref="C292:G292"/>
    <mergeCell ref="C293:G293"/>
    <mergeCell ref="C294:G294"/>
    <mergeCell ref="C274:G274"/>
    <mergeCell ref="C275:G275"/>
    <mergeCell ref="C276:G276"/>
    <mergeCell ref="C277:G277"/>
    <mergeCell ref="C278:G278"/>
    <mergeCell ref="C279:G279"/>
    <mergeCell ref="B267:B268"/>
    <mergeCell ref="C267:G268"/>
    <mergeCell ref="C269:G269"/>
    <mergeCell ref="C270:G270"/>
    <mergeCell ref="C272:F272"/>
    <mergeCell ref="C273:G273"/>
    <mergeCell ref="C261:G261"/>
    <mergeCell ref="C262:G262"/>
    <mergeCell ref="C263:G263"/>
    <mergeCell ref="C264:G264"/>
    <mergeCell ref="C265:G265"/>
    <mergeCell ref="C266:G266"/>
    <mergeCell ref="C255:F255"/>
    <mergeCell ref="C256:F256"/>
    <mergeCell ref="C257:F257"/>
    <mergeCell ref="C258:G258"/>
    <mergeCell ref="C259:G259"/>
    <mergeCell ref="C260:F260"/>
    <mergeCell ref="AQ23:AQ29"/>
    <mergeCell ref="AR23:AR29"/>
    <mergeCell ref="AS23:AS29"/>
    <mergeCell ref="AT23:AT29"/>
    <mergeCell ref="AU23:AU29"/>
    <mergeCell ref="W23:W29"/>
    <mergeCell ref="V23:V29"/>
    <mergeCell ref="U23:U29"/>
    <mergeCell ref="T23:T29"/>
    <mergeCell ref="C249:G249"/>
    <mergeCell ref="C250:G250"/>
    <mergeCell ref="B251:B252"/>
    <mergeCell ref="C251:G252"/>
    <mergeCell ref="C253:G253"/>
    <mergeCell ref="C254:G254"/>
    <mergeCell ref="A243:G243"/>
    <mergeCell ref="B246:C246"/>
    <mergeCell ref="C247:G247"/>
    <mergeCell ref="C248:G248"/>
    <mergeCell ref="A239:F239"/>
    <mergeCell ref="AT15:AT17"/>
    <mergeCell ref="AU15:AU17"/>
    <mergeCell ref="AV14:BA14"/>
    <mergeCell ref="AW15:AW17"/>
    <mergeCell ref="AX15:AX17"/>
    <mergeCell ref="AY15:AY17"/>
    <mergeCell ref="AZ15:AZ17"/>
    <mergeCell ref="BA15:BA17"/>
    <mergeCell ref="A14:A18"/>
    <mergeCell ref="B14:G16"/>
    <mergeCell ref="K14:AO14"/>
    <mergeCell ref="I16:J16"/>
    <mergeCell ref="X16:AB16"/>
    <mergeCell ref="AC16:AD16"/>
    <mergeCell ref="AE16:AH16"/>
    <mergeCell ref="AI16:AK16"/>
    <mergeCell ref="AV15:AV17"/>
    <mergeCell ref="AM16:AO16"/>
    <mergeCell ref="AP14:AU14"/>
    <mergeCell ref="X23:X29"/>
    <mergeCell ref="AM23:AM29"/>
    <mergeCell ref="AN23:AN29"/>
    <mergeCell ref="AP23:AP29"/>
    <mergeCell ref="BB14:BM14"/>
    <mergeCell ref="H15:J15"/>
    <mergeCell ref="K15:W16"/>
    <mergeCell ref="X15:AH15"/>
    <mergeCell ref="AI15:AK15"/>
    <mergeCell ref="AL15:AO15"/>
    <mergeCell ref="AP15:AP17"/>
    <mergeCell ref="AQ15:AR16"/>
    <mergeCell ref="AS15:AS17"/>
    <mergeCell ref="BK15:BM16"/>
    <mergeCell ref="H16:H17"/>
    <mergeCell ref="BG15:BH16"/>
    <mergeCell ref="BI15:BI17"/>
    <mergeCell ref="BJ15:BJ17"/>
    <mergeCell ref="BC15:BC17"/>
    <mergeCell ref="BB15:BB17"/>
    <mergeCell ref="BD15:BF16"/>
    <mergeCell ref="H14:J14"/>
    <mergeCell ref="A19:A22"/>
    <mergeCell ref="B19:B22"/>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Q19:Q22"/>
    <mergeCell ref="R19:R22"/>
    <mergeCell ref="S19:S22"/>
    <mergeCell ref="T19:T22"/>
    <mergeCell ref="U19:U22"/>
    <mergeCell ref="V19:V22"/>
    <mergeCell ref="W19:W22"/>
    <mergeCell ref="X19:X22"/>
    <mergeCell ref="AM19:AM22"/>
    <mergeCell ref="AN19:AN22"/>
    <mergeCell ref="AO19:AO22"/>
    <mergeCell ref="AP19:AP22"/>
    <mergeCell ref="AQ19:AQ22"/>
    <mergeCell ref="AR19:AR22"/>
    <mergeCell ref="AS19:AS22"/>
    <mergeCell ref="AT19:AT22"/>
    <mergeCell ref="AU19:AU22"/>
    <mergeCell ref="AV19:AV22"/>
    <mergeCell ref="AW19:AW22"/>
    <mergeCell ref="AX19:AX22"/>
    <mergeCell ref="AY19:AY22"/>
    <mergeCell ref="AZ19:AZ22"/>
    <mergeCell ref="BA19:BA22"/>
    <mergeCell ref="BB19:BB22"/>
    <mergeCell ref="BC19:BC22"/>
    <mergeCell ref="BD19:BD22"/>
    <mergeCell ref="BE19:BE22"/>
    <mergeCell ref="BF19:BF22"/>
    <mergeCell ref="BG19:BG22"/>
    <mergeCell ref="BH19:BH22"/>
    <mergeCell ref="BI19:BI22"/>
    <mergeCell ref="BJ19:BJ22"/>
    <mergeCell ref="BK19:BK22"/>
    <mergeCell ref="BL19:BL22"/>
    <mergeCell ref="BM19:BM22"/>
    <mergeCell ref="N47:N48"/>
    <mergeCell ref="M47:M48"/>
    <mergeCell ref="L47:L48"/>
    <mergeCell ref="AY47:AY48"/>
    <mergeCell ref="AX47:AX48"/>
    <mergeCell ref="AW47:AW48"/>
    <mergeCell ref="AV47:AV48"/>
    <mergeCell ref="AU47:AU48"/>
    <mergeCell ref="AT47:AT48"/>
    <mergeCell ref="AS47:AS48"/>
    <mergeCell ref="AR47:AR48"/>
    <mergeCell ref="AQ47:AQ48"/>
    <mergeCell ref="AP47:AP48"/>
    <mergeCell ref="AO47:AO48"/>
    <mergeCell ref="AN47:AN48"/>
    <mergeCell ref="AM47:AM48"/>
    <mergeCell ref="AK47:AK48"/>
    <mergeCell ref="AJ47:AJ48"/>
    <mergeCell ref="B47:B48"/>
    <mergeCell ref="A47:A48"/>
    <mergeCell ref="Y47:Y48"/>
    <mergeCell ref="X47:X48"/>
    <mergeCell ref="W47:W48"/>
    <mergeCell ref="V47:V48"/>
    <mergeCell ref="U47:U48"/>
    <mergeCell ref="T47:T48"/>
    <mergeCell ref="S47:S48"/>
    <mergeCell ref="R47:R48"/>
    <mergeCell ref="Q47:Q48"/>
    <mergeCell ref="P47:P48"/>
    <mergeCell ref="K47:K48"/>
    <mergeCell ref="J47:J48"/>
    <mergeCell ref="I47:I48"/>
    <mergeCell ref="H47:H48"/>
    <mergeCell ref="G47:G48"/>
    <mergeCell ref="F47:F48"/>
    <mergeCell ref="E47:E48"/>
    <mergeCell ref="D47:D48"/>
    <mergeCell ref="C47:C48"/>
    <mergeCell ref="O47:O48"/>
    <mergeCell ref="Z47:Z48"/>
    <mergeCell ref="BA47:BA48"/>
    <mergeCell ref="BB47:BB48"/>
    <mergeCell ref="BC47:BC48"/>
    <mergeCell ref="BD47:BD48"/>
    <mergeCell ref="BE47:BE48"/>
    <mergeCell ref="BF47:BF48"/>
    <mergeCell ref="BG47:BG48"/>
    <mergeCell ref="AI47:AI48"/>
    <mergeCell ref="AH47:AH48"/>
    <mergeCell ref="AG47:AG48"/>
    <mergeCell ref="AF47:AF48"/>
    <mergeCell ref="AE47:AE48"/>
    <mergeCell ref="AD47:AD48"/>
    <mergeCell ref="AC47:AC48"/>
    <mergeCell ref="AB47:AB48"/>
    <mergeCell ref="AA47:AA48"/>
    <mergeCell ref="BL42:BL44"/>
    <mergeCell ref="BM42:BM44"/>
    <mergeCell ref="BI47:BI48"/>
    <mergeCell ref="BJ47:BJ48"/>
    <mergeCell ref="BK47:BK48"/>
    <mergeCell ref="BL47:BL48"/>
    <mergeCell ref="BM47:BM48"/>
    <mergeCell ref="AZ47:AZ48"/>
    <mergeCell ref="AL47:AL48"/>
    <mergeCell ref="BH47:BH48"/>
    <mergeCell ref="BB42:BB44"/>
    <mergeCell ref="BA42:BA44"/>
    <mergeCell ref="AZ42:AZ44"/>
    <mergeCell ref="AY42:AY44"/>
    <mergeCell ref="BI42:BI44"/>
    <mergeCell ref="BH42:BH44"/>
    <mergeCell ref="BG42:BG44"/>
    <mergeCell ref="BF42:BF44"/>
    <mergeCell ref="BE42:BE44"/>
    <mergeCell ref="BD42:BD44"/>
    <mergeCell ref="BC42:BC44"/>
    <mergeCell ref="BK42:BK44"/>
    <mergeCell ref="BJ42:BJ44"/>
    <mergeCell ref="E54:E55"/>
    <mergeCell ref="D54:D55"/>
    <mergeCell ref="C54:C55"/>
    <mergeCell ref="B54:B55"/>
    <mergeCell ref="A54:A55"/>
    <mergeCell ref="X54:X55"/>
    <mergeCell ref="W54:W55"/>
    <mergeCell ref="V54:V55"/>
    <mergeCell ref="U54:U55"/>
    <mergeCell ref="T54:T55"/>
    <mergeCell ref="S54:S55"/>
    <mergeCell ref="R54:R55"/>
    <mergeCell ref="Q54:Q55"/>
    <mergeCell ref="P54:P55"/>
    <mergeCell ref="O54:O55"/>
    <mergeCell ref="N54:N55"/>
    <mergeCell ref="M54:M55"/>
    <mergeCell ref="AK54:AK55"/>
    <mergeCell ref="AL54:AL55"/>
    <mergeCell ref="AX54:AX55"/>
    <mergeCell ref="AW54:AW55"/>
    <mergeCell ref="AV54:AV55"/>
    <mergeCell ref="AU54:AU55"/>
    <mergeCell ref="AT54:AT55"/>
    <mergeCell ref="AS54:AS55"/>
    <mergeCell ref="AR54:AR55"/>
    <mergeCell ref="AQ54:AQ55"/>
    <mergeCell ref="AP54:AP55"/>
    <mergeCell ref="AB54:AB55"/>
    <mergeCell ref="AC54:AC55"/>
    <mergeCell ref="AD54:AD55"/>
    <mergeCell ref="AE54:AE55"/>
    <mergeCell ref="AF54:AF55"/>
    <mergeCell ref="AG54:AG55"/>
    <mergeCell ref="AH54:AH55"/>
    <mergeCell ref="AI54:AI55"/>
    <mergeCell ref="AJ54:AJ55"/>
    <mergeCell ref="BL54:BL55"/>
    <mergeCell ref="BM54:BM55"/>
    <mergeCell ref="F54:F55"/>
    <mergeCell ref="G54:G55"/>
    <mergeCell ref="H54:H55"/>
    <mergeCell ref="I54:I55"/>
    <mergeCell ref="J54:J55"/>
    <mergeCell ref="K54:K55"/>
    <mergeCell ref="L54:L55"/>
    <mergeCell ref="AY54:AY55"/>
    <mergeCell ref="AZ54:AZ55"/>
    <mergeCell ref="BA54:BA55"/>
    <mergeCell ref="BB54:BB55"/>
    <mergeCell ref="BC54:BC55"/>
    <mergeCell ref="BD54:BD55"/>
    <mergeCell ref="BE54:BE55"/>
    <mergeCell ref="BF54:BF55"/>
    <mergeCell ref="BG54:BG55"/>
    <mergeCell ref="AO54:AO55"/>
    <mergeCell ref="AN54:AN55"/>
    <mergeCell ref="AM54:AM55"/>
    <mergeCell ref="Y54:Y55"/>
    <mergeCell ref="Z54:Z55"/>
    <mergeCell ref="AA54:AA55"/>
    <mergeCell ref="AW61:AW62"/>
    <mergeCell ref="AV61:AV62"/>
    <mergeCell ref="AU61:AU62"/>
    <mergeCell ref="AT61:AT62"/>
    <mergeCell ref="AS61:AS62"/>
    <mergeCell ref="BH54:BH55"/>
    <mergeCell ref="BI54:BI55"/>
    <mergeCell ref="BJ54:BJ55"/>
    <mergeCell ref="BK54:BK55"/>
    <mergeCell ref="BM61:BM62"/>
    <mergeCell ref="BL61:BL62"/>
    <mergeCell ref="BJ61:BJ62"/>
    <mergeCell ref="BI61:BI62"/>
    <mergeCell ref="BH61:BH62"/>
    <mergeCell ref="BG61:BG62"/>
    <mergeCell ref="BE61:BE62"/>
    <mergeCell ref="BF61:BF62"/>
    <mergeCell ref="BD61:BD62"/>
    <mergeCell ref="AR61:AR62"/>
    <mergeCell ref="AQ61:AQ62"/>
    <mergeCell ref="AP61:AP62"/>
    <mergeCell ref="AO61:AO62"/>
    <mergeCell ref="AN61:AN62"/>
    <mergeCell ref="BK61:BK62"/>
    <mergeCell ref="AM61:AM62"/>
    <mergeCell ref="M61:M62"/>
    <mergeCell ref="N61:N62"/>
    <mergeCell ref="O61:O62"/>
    <mergeCell ref="P61:P62"/>
    <mergeCell ref="Q61:Q62"/>
    <mergeCell ref="R61:R62"/>
    <mergeCell ref="S61:S62"/>
    <mergeCell ref="T61:T62"/>
    <mergeCell ref="V61:V62"/>
    <mergeCell ref="W61:W62"/>
    <mergeCell ref="U61:U62"/>
    <mergeCell ref="BC61:BC62"/>
    <mergeCell ref="BB61:BB62"/>
    <mergeCell ref="BA61:BA62"/>
    <mergeCell ref="AZ61:AZ62"/>
    <mergeCell ref="AY61:AY62"/>
    <mergeCell ref="AX61:AX62"/>
    <mergeCell ref="L61:L62"/>
    <mergeCell ref="A61:A62"/>
    <mergeCell ref="B61:B62"/>
    <mergeCell ref="C61:C62"/>
    <mergeCell ref="D61:D62"/>
    <mergeCell ref="E61:E62"/>
    <mergeCell ref="F61:F62"/>
    <mergeCell ref="G61:G62"/>
    <mergeCell ref="H61:H62"/>
    <mergeCell ref="I61:I62"/>
    <mergeCell ref="J61:J62"/>
    <mergeCell ref="K61:K62"/>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FGB LICITAÇÕES 07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2024-08-19T15:06:09Z</dcterms:modified>
</cp:coreProperties>
</file>