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79"/>
  </bookViews>
  <sheets>
    <sheet name="FGB LICITAÇÕES DEZ 2023" sheetId="1" r:id="rId1"/>
  </sheets>
  <definedNames>
    <definedName name="_xlnm._FilterDatabase" localSheetId="0" hidden="1">'FGB LICITAÇÕES DEZ 2023'!$L$1:$L$533</definedName>
    <definedName name="_Hlk111186899" localSheetId="0">'FGB LICITAÇÕES DEZ 2023'!$F$186</definedName>
    <definedName name="_Hlk130907407" localSheetId="0">'FGB LICITAÇÕES DEZ 2023'!$F$191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19" i="1" l="1"/>
  <c r="AL20" i="1"/>
  <c r="AL21" i="1"/>
  <c r="AL22" i="1"/>
  <c r="AL23" i="1"/>
  <c r="AL24" i="1"/>
  <c r="AL459" i="1" s="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19" i="1"/>
  <c r="AO459" i="1"/>
  <c r="AN459" i="1"/>
  <c r="AM459" i="1"/>
  <c r="AK459" i="1"/>
  <c r="AJ459" i="1"/>
  <c r="AH459" i="1"/>
  <c r="AG459" i="1"/>
  <c r="V459" i="1"/>
  <c r="U459" i="1"/>
  <c r="O459" i="1"/>
  <c r="AO193" i="1" l="1"/>
  <c r="AO386" i="1"/>
  <c r="AO385" i="1"/>
  <c r="AO384" i="1"/>
  <c r="AO387" i="1"/>
  <c r="AO447" i="1"/>
  <c r="AO454" i="1"/>
  <c r="AO342" i="1"/>
  <c r="AO316" i="1"/>
  <c r="AO455" i="1"/>
  <c r="R455" i="1"/>
  <c r="AO443" i="1"/>
  <c r="AO438" i="1"/>
  <c r="AO430" i="1"/>
  <c r="AO458" i="1"/>
  <c r="AO425" i="1"/>
  <c r="AO422" i="1"/>
  <c r="AO451" i="1"/>
  <c r="AO309" i="1"/>
  <c r="AO442" i="1"/>
  <c r="AO453" i="1"/>
  <c r="AO435" i="1"/>
  <c r="AO456" i="1"/>
  <c r="AO448" i="1"/>
  <c r="AO391" i="1"/>
  <c r="AO452" i="1"/>
  <c r="AO450" i="1"/>
  <c r="AO449" i="1"/>
  <c r="AO427" i="1"/>
  <c r="AO312" i="1"/>
  <c r="AO408" i="1"/>
  <c r="R443" i="1"/>
  <c r="R438" i="1"/>
  <c r="R408" i="1"/>
  <c r="R435" i="1"/>
  <c r="R453" i="1"/>
  <c r="R430" i="1"/>
  <c r="R427" i="1"/>
  <c r="R449" i="1"/>
  <c r="R450" i="1"/>
  <c r="R452" i="1"/>
  <c r="R391" i="1"/>
  <c r="R448" i="1"/>
  <c r="R456" i="1"/>
  <c r="R442" i="1"/>
  <c r="R312" i="1"/>
  <c r="R309" i="1"/>
  <c r="R451" i="1"/>
  <c r="R422" i="1"/>
  <c r="R425" i="1"/>
  <c r="R458" i="1"/>
  <c r="AO439" i="1"/>
  <c r="AO445" i="1"/>
  <c r="AO440" i="1"/>
  <c r="AO446" i="1"/>
  <c r="AO317" i="1"/>
  <c r="AO284" i="1"/>
  <c r="AO417" i="1"/>
  <c r="R417" i="1"/>
  <c r="AO434" i="1"/>
  <c r="R434" i="1"/>
  <c r="AO375" i="1"/>
  <c r="R375" i="1"/>
  <c r="AO431" i="1"/>
  <c r="R431" i="1"/>
  <c r="AO437" i="1"/>
  <c r="R437" i="1"/>
  <c r="AO428" i="1"/>
  <c r="R428" i="1"/>
  <c r="AO362" i="1"/>
  <c r="R362" i="1"/>
  <c r="R423" i="1"/>
  <c r="R444" i="1"/>
  <c r="R356" i="1"/>
  <c r="R424" i="1"/>
  <c r="R357" i="1"/>
  <c r="R419" i="1"/>
  <c r="AO433" i="1"/>
  <c r="AO419" i="1"/>
  <c r="AO357" i="1"/>
  <c r="AO424" i="1"/>
  <c r="AO356" i="1"/>
  <c r="AO444" i="1"/>
  <c r="AO423" i="1"/>
  <c r="R433" i="1"/>
  <c r="R432" i="1"/>
  <c r="R429" i="1"/>
  <c r="R426" i="1"/>
  <c r="R441" i="1"/>
  <c r="R412" i="1"/>
  <c r="R436" i="1"/>
  <c r="R420" i="1"/>
  <c r="AO436" i="1"/>
  <c r="AO412" i="1"/>
  <c r="AO441" i="1"/>
  <c r="AO426" i="1"/>
  <c r="AO429" i="1"/>
  <c r="AO432" i="1"/>
  <c r="AO401" i="1"/>
  <c r="AO421" i="1"/>
  <c r="AO406" i="1"/>
  <c r="AO457" i="1"/>
  <c r="AO405" i="1"/>
  <c r="AO418" i="1"/>
  <c r="AO407" i="1"/>
  <c r="AO410" i="1"/>
  <c r="AO377" i="1"/>
  <c r="AO414" i="1"/>
  <c r="AO402" i="1"/>
  <c r="AO409" i="1"/>
  <c r="AO378" i="1"/>
  <c r="AO416" i="1"/>
  <c r="AO413" i="1"/>
  <c r="AO394" i="1"/>
  <c r="AO415" i="1"/>
  <c r="AO216" i="1"/>
  <c r="R216" i="1"/>
  <c r="AO341" i="1"/>
  <c r="AO224" i="1"/>
  <c r="R401" i="1"/>
  <c r="AO50" i="1"/>
  <c r="AO218" i="1"/>
  <c r="R421" i="1"/>
  <c r="R406" i="1"/>
  <c r="R457" i="1"/>
  <c r="R405" i="1"/>
  <c r="R418" i="1"/>
  <c r="R407" i="1"/>
  <c r="R410" i="1"/>
  <c r="R377" i="1"/>
  <c r="R414" i="1"/>
  <c r="R402" i="1"/>
  <c r="R409" i="1"/>
  <c r="R378" i="1"/>
  <c r="R416" i="1"/>
  <c r="R413" i="1"/>
  <c r="R394" i="1"/>
  <c r="R415" i="1"/>
  <c r="AO403" i="1"/>
  <c r="R403" i="1"/>
  <c r="AO359" i="1"/>
  <c r="R359" i="1"/>
  <c r="AO411" i="1"/>
  <c r="R411" i="1"/>
  <c r="AO404" i="1"/>
  <c r="R404" i="1"/>
  <c r="AO396" i="1"/>
  <c r="R396" i="1"/>
  <c r="AO333" i="1"/>
  <c r="R333" i="1"/>
  <c r="AO352" i="1"/>
  <c r="R352" i="1"/>
  <c r="AO134" i="1"/>
  <c r="R134" i="1"/>
  <c r="AO113" i="1"/>
  <c r="AO114" i="1"/>
  <c r="AO108" i="1"/>
  <c r="AO109" i="1"/>
  <c r="AO110" i="1"/>
  <c r="AO105" i="1"/>
  <c r="AO106" i="1"/>
  <c r="AO69" i="1"/>
  <c r="AO70" i="1"/>
  <c r="AO71" i="1"/>
  <c r="AO72" i="1"/>
  <c r="AO73" i="1"/>
  <c r="AO74" i="1"/>
  <c r="AO75" i="1"/>
  <c r="AO76" i="1"/>
  <c r="AO77" i="1"/>
  <c r="AO78" i="1"/>
  <c r="AO79" i="1"/>
  <c r="AO80" i="1"/>
  <c r="AO81" i="1"/>
  <c r="AO82" i="1"/>
  <c r="AO83" i="1"/>
  <c r="AO85" i="1"/>
  <c r="AO86" i="1"/>
  <c r="AO87" i="1"/>
  <c r="AO88" i="1"/>
  <c r="AO89" i="1"/>
  <c r="AO90" i="1"/>
  <c r="AO91" i="1"/>
  <c r="AO92" i="1"/>
  <c r="AO93" i="1"/>
  <c r="AO94" i="1"/>
  <c r="AO95" i="1"/>
  <c r="AO96" i="1"/>
  <c r="AO97" i="1"/>
  <c r="AO98" i="1"/>
  <c r="AO99" i="1"/>
  <c r="AO100" i="1"/>
  <c r="AO101" i="1"/>
  <c r="AO102" i="1"/>
  <c r="AO64" i="1"/>
  <c r="AO65" i="1"/>
  <c r="AO66" i="1"/>
  <c r="AO67" i="1"/>
  <c r="AO58" i="1"/>
  <c r="AO54" i="1"/>
  <c r="R90" i="1"/>
  <c r="R91" i="1"/>
  <c r="R77" i="1"/>
  <c r="R85" i="1"/>
  <c r="R75" i="1"/>
  <c r="R105" i="1"/>
  <c r="R97" i="1"/>
  <c r="R99" i="1"/>
  <c r="R74" i="1"/>
  <c r="R67" i="1"/>
  <c r="R88" i="1"/>
  <c r="R96" i="1"/>
  <c r="R73" i="1"/>
  <c r="R110" i="1"/>
  <c r="R108" i="1"/>
  <c r="R64" i="1"/>
  <c r="R113" i="1"/>
  <c r="R72" i="1"/>
  <c r="R92" i="1"/>
  <c r="R93" i="1"/>
  <c r="R94" i="1"/>
  <c r="R86" i="1"/>
  <c r="R76" i="1"/>
  <c r="R89" i="1"/>
  <c r="R79" i="1"/>
  <c r="R102" i="1"/>
  <c r="R81" i="1"/>
  <c r="R66" i="1"/>
  <c r="R54" i="1"/>
  <c r="R82" i="1"/>
  <c r="R65" i="1"/>
  <c r="R71" i="1"/>
  <c r="R101" i="1"/>
  <c r="R109" i="1"/>
  <c r="R87" i="1"/>
  <c r="R98" i="1"/>
  <c r="R95" i="1"/>
  <c r="R106" i="1"/>
  <c r="R80" i="1"/>
  <c r="R69" i="1"/>
  <c r="R83" i="1"/>
  <c r="R70" i="1"/>
  <c r="R78" i="1"/>
  <c r="R58" i="1"/>
  <c r="R100" i="1"/>
  <c r="AO57" i="1"/>
  <c r="R57" i="1"/>
  <c r="AO107" i="1"/>
  <c r="R107" i="1"/>
  <c r="AO103" i="1"/>
  <c r="R103" i="1"/>
  <c r="AO63" i="1"/>
  <c r="R63" i="1"/>
  <c r="AO60" i="1"/>
  <c r="R60" i="1"/>
  <c r="AO61" i="1"/>
  <c r="R61" i="1"/>
  <c r="AO59" i="1"/>
  <c r="R59" i="1"/>
  <c r="AO68" i="1"/>
  <c r="R68" i="1"/>
  <c r="AO48" i="1"/>
  <c r="AO42" i="1"/>
  <c r="AO44" i="1"/>
  <c r="AO39" i="1"/>
  <c r="AG39" i="1"/>
  <c r="AO35" i="1"/>
  <c r="AO30" i="1"/>
  <c r="AO23" i="1"/>
  <c r="AO360" i="1"/>
  <c r="AO388" i="1"/>
  <c r="AO382" i="1"/>
  <c r="AO390" i="1"/>
  <c r="AO399" i="1"/>
  <c r="AO398" i="1"/>
  <c r="AO381" i="1"/>
  <c r="AO393" i="1"/>
  <c r="AO379" i="1"/>
  <c r="AO392" i="1"/>
  <c r="AO397" i="1"/>
  <c r="AO400" i="1"/>
  <c r="AO395" i="1"/>
  <c r="AO389" i="1"/>
  <c r="AO355" i="1"/>
  <c r="AO361" i="1"/>
  <c r="AO383" i="1"/>
  <c r="AO358" i="1"/>
  <c r="AO112" i="1"/>
  <c r="AO372" i="1"/>
  <c r="AO371" i="1"/>
  <c r="AO370" i="1"/>
  <c r="AO353" i="1"/>
  <c r="AO324" i="1"/>
  <c r="AO380" i="1"/>
  <c r="AO332" i="1"/>
  <c r="AO368" i="1"/>
  <c r="AO376" i="1"/>
  <c r="AO364" i="1"/>
  <c r="AO328" i="1"/>
  <c r="AO344" i="1"/>
  <c r="AO343" i="1"/>
  <c r="AO336" i="1"/>
  <c r="AO369" i="1"/>
  <c r="AO365" i="1"/>
  <c r="AO329" i="1"/>
  <c r="AO374" i="1"/>
  <c r="AO313" i="1"/>
  <c r="AO366" i="1"/>
  <c r="AO367" i="1"/>
  <c r="AO338" i="1"/>
  <c r="AO363" i="1"/>
  <c r="AO373" i="1"/>
  <c r="AO337" i="1"/>
  <c r="AO331" i="1"/>
  <c r="AO335" i="1"/>
  <c r="AO354" i="1"/>
  <c r="AO348" i="1"/>
  <c r="AO349" i="1"/>
  <c r="AO305" i="1"/>
  <c r="AO346" i="1"/>
  <c r="AO351" i="1"/>
  <c r="AO323" i="1"/>
  <c r="AO319" i="1"/>
  <c r="AO330" i="1"/>
  <c r="AO327" i="1"/>
  <c r="AO340" i="1"/>
  <c r="AO339" i="1"/>
  <c r="AO345" i="1"/>
  <c r="AO347" i="1"/>
  <c r="AO334" i="1"/>
  <c r="AO295" i="1"/>
  <c r="AO223" i="1"/>
  <c r="AO311" i="1"/>
  <c r="AO186" i="1"/>
  <c r="AO253" i="1"/>
  <c r="AO217" i="1"/>
  <c r="AO302" i="1"/>
  <c r="AO306" i="1"/>
  <c r="AO301" i="1"/>
  <c r="AO325" i="1"/>
  <c r="AO322" i="1"/>
  <c r="AO350" i="1"/>
  <c r="AO326" i="1"/>
  <c r="AO310" i="1"/>
  <c r="AO308" i="1"/>
  <c r="AO314" i="1"/>
  <c r="AO321" i="1"/>
  <c r="AO266" i="1"/>
  <c r="AO304" i="1"/>
  <c r="AO320" i="1"/>
  <c r="AO303" i="1"/>
  <c r="AO294" i="1"/>
  <c r="AO318" i="1"/>
  <c r="AO293" i="1"/>
  <c r="AO292" i="1"/>
  <c r="AO298" i="1"/>
  <c r="AO299" i="1"/>
  <c r="AO300" i="1"/>
  <c r="AO315" i="1"/>
  <c r="AO251" i="1"/>
  <c r="AO189" i="1"/>
  <c r="AO187" i="1"/>
  <c r="AO183" i="1"/>
  <c r="AO188" i="1"/>
  <c r="AO175" i="1"/>
  <c r="AO260" i="1"/>
  <c r="AO254" i="1"/>
  <c r="AO296" i="1"/>
  <c r="AO261" i="1"/>
  <c r="AO289" i="1"/>
  <c r="AO264" i="1"/>
  <c r="AO262" i="1"/>
  <c r="AO290" i="1"/>
  <c r="AO287" i="1"/>
  <c r="AO274" i="1"/>
  <c r="AO259" i="1"/>
  <c r="AO288" i="1"/>
  <c r="AO291" i="1"/>
  <c r="AO270" i="1"/>
  <c r="AO265" i="1"/>
  <c r="AO272" i="1"/>
  <c r="AO307" i="1"/>
  <c r="AO297" i="1"/>
  <c r="AO234" i="1"/>
  <c r="AO271" i="1"/>
  <c r="AO282" i="1"/>
  <c r="AO275" i="1"/>
  <c r="AO255" i="1"/>
  <c r="AO281" i="1"/>
  <c r="AO283" i="1"/>
  <c r="AO277" i="1"/>
  <c r="AO278" i="1"/>
  <c r="AO267" i="1"/>
  <c r="AO233" i="1"/>
  <c r="AO285" i="1"/>
  <c r="AO268" i="1"/>
  <c r="AO263" i="1"/>
  <c r="AO276" i="1"/>
  <c r="AO286" i="1"/>
  <c r="AO269" i="1"/>
  <c r="AO258" i="1"/>
  <c r="AO257" i="1"/>
  <c r="AO280" i="1"/>
  <c r="AO256" i="1"/>
  <c r="AO273" i="1"/>
  <c r="AO279" i="1"/>
  <c r="AO210" i="1"/>
  <c r="AO252" i="1"/>
  <c r="AO231" i="1"/>
  <c r="AO228" i="1"/>
  <c r="AO227" i="1"/>
  <c r="AO237" i="1"/>
  <c r="AO238" i="1"/>
  <c r="AO239" i="1"/>
  <c r="AO248" i="1"/>
  <c r="AO249" i="1"/>
  <c r="AO241" i="1"/>
  <c r="AO250" i="1"/>
  <c r="AO246" i="1"/>
  <c r="AO236" i="1"/>
  <c r="AO247" i="1"/>
  <c r="AO226" i="1"/>
  <c r="AO235" i="1"/>
  <c r="AO240" i="1"/>
  <c r="AO244" i="1"/>
  <c r="AO245" i="1"/>
  <c r="AO232" i="1"/>
  <c r="AO229" i="1"/>
  <c r="AO242" i="1"/>
  <c r="AO230" i="1"/>
  <c r="AO243" i="1"/>
  <c r="AO212" i="1"/>
  <c r="AO164" i="1"/>
  <c r="AO222" i="1"/>
  <c r="AO156" i="1"/>
  <c r="AO209" i="1"/>
  <c r="AO159" i="1"/>
  <c r="AO191" i="1"/>
  <c r="AO215" i="1"/>
  <c r="AO214" i="1"/>
  <c r="AO213" i="1"/>
  <c r="AO225" i="1"/>
  <c r="AO190" i="1"/>
  <c r="AO176" i="1"/>
  <c r="AO185" i="1"/>
  <c r="AO208" i="1"/>
  <c r="AO206" i="1"/>
  <c r="AO207" i="1"/>
  <c r="AO178" i="1"/>
  <c r="AO182" i="1"/>
  <c r="AO197" i="1"/>
  <c r="AO200" i="1"/>
  <c r="AO201" i="1"/>
  <c r="AO199" i="1"/>
  <c r="AO205" i="1"/>
  <c r="AO181" i="1"/>
  <c r="AO179" i="1"/>
  <c r="AO177" i="1"/>
  <c r="AO184" i="1"/>
  <c r="AO180" i="1"/>
  <c r="AO219" i="1"/>
  <c r="AO220" i="1"/>
  <c r="AO211" i="1"/>
  <c r="AO202" i="1"/>
  <c r="AO196" i="1"/>
  <c r="AO194" i="1"/>
  <c r="AO192" i="1"/>
  <c r="AO195" i="1"/>
  <c r="AO170" i="1"/>
  <c r="AO203" i="1"/>
  <c r="AO204" i="1"/>
  <c r="AO221" i="1"/>
  <c r="AO198" i="1"/>
  <c r="AO118" i="1"/>
  <c r="AO111" i="1"/>
  <c r="AO117" i="1"/>
  <c r="AO161" i="1"/>
  <c r="AO148" i="1"/>
  <c r="AO127" i="1"/>
  <c r="AO123" i="1"/>
  <c r="AO174" i="1"/>
  <c r="AO149" i="1"/>
  <c r="AO162" i="1"/>
  <c r="AO172" i="1"/>
  <c r="AO171" i="1"/>
  <c r="AO173" i="1"/>
  <c r="AO165" i="1"/>
  <c r="AO168" i="1"/>
  <c r="AO155" i="1"/>
  <c r="AO167" i="1"/>
  <c r="AO169" i="1"/>
  <c r="AO163" i="1"/>
  <c r="AO157" i="1"/>
  <c r="AO158" i="1"/>
  <c r="AO160" i="1"/>
  <c r="AO141" i="1"/>
  <c r="AO142" i="1"/>
  <c r="AO153" i="1"/>
  <c r="AO152" i="1"/>
  <c r="AO126" i="1"/>
  <c r="AO143" i="1"/>
  <c r="AO136" i="1"/>
  <c r="AO145" i="1"/>
  <c r="AO122" i="1"/>
  <c r="AO147" i="1"/>
  <c r="AO166" i="1"/>
  <c r="AO139" i="1"/>
  <c r="AO150" i="1"/>
  <c r="AO151" i="1"/>
  <c r="AO133" i="1"/>
  <c r="AO146" i="1"/>
  <c r="AO140" i="1"/>
  <c r="AO154" i="1"/>
  <c r="AO144" i="1"/>
  <c r="AO138" i="1"/>
  <c r="AO137" i="1"/>
  <c r="AO135" i="1"/>
  <c r="AO47" i="1"/>
  <c r="AO124" i="1"/>
  <c r="AO132" i="1"/>
  <c r="AO130" i="1"/>
  <c r="AO131" i="1"/>
  <c r="AO128" i="1"/>
  <c r="AO129" i="1"/>
  <c r="AO125" i="1"/>
  <c r="AO121" i="1"/>
  <c r="AO119" i="1"/>
  <c r="AO120" i="1"/>
  <c r="AO84" i="1"/>
  <c r="AO52" i="1"/>
  <c r="AO104" i="1"/>
  <c r="AO45" i="1"/>
  <c r="AO56" i="1"/>
  <c r="AO46" i="1"/>
  <c r="AO49" i="1"/>
  <c r="AO51" i="1"/>
  <c r="AO55" i="1"/>
  <c r="AO41" i="1"/>
  <c r="AO53" i="1"/>
  <c r="AO62" i="1"/>
  <c r="R383" i="1" l="1"/>
  <c r="R361" i="1"/>
  <c r="R355" i="1"/>
  <c r="R389" i="1"/>
  <c r="R395" i="1"/>
  <c r="R400" i="1"/>
  <c r="R397" i="1"/>
  <c r="R392" i="1"/>
  <c r="R379" i="1"/>
  <c r="R393" i="1"/>
  <c r="R381" i="1"/>
  <c r="R398" i="1"/>
  <c r="R399" i="1"/>
  <c r="R390" i="1"/>
  <c r="R382" i="1"/>
  <c r="R388" i="1"/>
  <c r="R360" i="1"/>
  <c r="R358" i="1"/>
  <c r="R295" i="1"/>
  <c r="R334" i="1"/>
  <c r="R345" i="1"/>
  <c r="R339" i="1"/>
  <c r="R340" i="1"/>
  <c r="R327" i="1"/>
  <c r="R330" i="1"/>
  <c r="R319" i="1"/>
  <c r="R323" i="1"/>
  <c r="R351" i="1"/>
  <c r="R346" i="1"/>
  <c r="R305" i="1"/>
  <c r="R349" i="1"/>
  <c r="R348" i="1"/>
  <c r="R354" i="1"/>
  <c r="R335" i="1"/>
  <c r="R331" i="1"/>
  <c r="R337" i="1"/>
  <c r="R373" i="1"/>
  <c r="R363" i="1"/>
  <c r="R338" i="1"/>
  <c r="R367" i="1"/>
  <c r="R366" i="1"/>
  <c r="R313" i="1"/>
  <c r="R374" i="1"/>
  <c r="R329" i="1"/>
  <c r="R365" i="1"/>
  <c r="R369" i="1"/>
  <c r="R336" i="1"/>
  <c r="R343" i="1"/>
  <c r="R344" i="1"/>
  <c r="R328" i="1"/>
  <c r="R364" i="1"/>
  <c r="R376" i="1"/>
  <c r="R368" i="1"/>
  <c r="R332" i="1"/>
  <c r="R380" i="1"/>
  <c r="R324" i="1"/>
  <c r="R353" i="1"/>
  <c r="R347" i="1"/>
  <c r="R300" i="1"/>
  <c r="R299" i="1"/>
  <c r="R298" i="1"/>
  <c r="R292" i="1"/>
  <c r="R293" i="1"/>
  <c r="R318" i="1"/>
  <c r="R294" i="1"/>
  <c r="R303" i="1"/>
  <c r="R320" i="1"/>
  <c r="R304" i="1"/>
  <c r="R266" i="1"/>
  <c r="R321" i="1"/>
  <c r="R314" i="1"/>
  <c r="R308" i="1"/>
  <c r="R310" i="1"/>
  <c r="R326" i="1"/>
  <c r="R350" i="1"/>
  <c r="R322" i="1"/>
  <c r="R325" i="1"/>
  <c r="R301" i="1"/>
  <c r="R306" i="1"/>
  <c r="R302" i="1"/>
  <c r="R315" i="1"/>
  <c r="R273" i="1"/>
  <c r="R256" i="1"/>
  <c r="R280" i="1"/>
  <c r="R257" i="1"/>
  <c r="R258" i="1"/>
  <c r="R269" i="1"/>
  <c r="R286" i="1"/>
  <c r="R276" i="1"/>
  <c r="R263" i="1"/>
  <c r="R268" i="1"/>
  <c r="R285" i="1"/>
  <c r="R233" i="1"/>
  <c r="R267" i="1"/>
  <c r="R278" i="1"/>
  <c r="R277" i="1"/>
  <c r="R283" i="1"/>
  <c r="R281" i="1"/>
  <c r="R255" i="1"/>
  <c r="R275" i="1"/>
  <c r="R282" i="1"/>
  <c r="R271" i="1"/>
  <c r="R234" i="1"/>
  <c r="R297" i="1"/>
  <c r="R307" i="1"/>
  <c r="R272" i="1"/>
  <c r="R265" i="1"/>
  <c r="R270" i="1"/>
  <c r="R291" i="1"/>
  <c r="R288" i="1"/>
  <c r="R259" i="1"/>
  <c r="R274" i="1"/>
  <c r="R287" i="1"/>
  <c r="R290" i="1"/>
  <c r="R262" i="1"/>
  <c r="R264" i="1"/>
  <c r="R289" i="1"/>
  <c r="R261" i="1"/>
  <c r="R296" i="1"/>
  <c r="R254" i="1"/>
  <c r="R260" i="1"/>
  <c r="R279" i="1"/>
  <c r="R176" i="1"/>
  <c r="R185" i="1"/>
  <c r="R208" i="1"/>
  <c r="R206" i="1"/>
  <c r="R207" i="1"/>
  <c r="R178" i="1"/>
  <c r="R182" i="1"/>
  <c r="R197" i="1"/>
  <c r="R200" i="1"/>
  <c r="R201" i="1"/>
  <c r="R199" i="1"/>
  <c r="R205" i="1"/>
  <c r="R181" i="1"/>
  <c r="R179" i="1"/>
  <c r="R177" i="1"/>
  <c r="R184" i="1"/>
  <c r="R180" i="1"/>
  <c r="R219" i="1"/>
  <c r="R220" i="1"/>
  <c r="R211" i="1"/>
  <c r="R202" i="1"/>
  <c r="R196" i="1"/>
  <c r="R194" i="1"/>
  <c r="R192" i="1"/>
  <c r="R195" i="1"/>
  <c r="R170" i="1"/>
  <c r="R203" i="1"/>
  <c r="R204" i="1"/>
  <c r="R221" i="1"/>
  <c r="R198" i="1"/>
  <c r="R161" i="1"/>
  <c r="R148" i="1"/>
  <c r="R127" i="1"/>
  <c r="R123" i="1"/>
  <c r="R174" i="1"/>
  <c r="R149" i="1"/>
  <c r="R162" i="1"/>
  <c r="R172" i="1"/>
  <c r="R171" i="1"/>
  <c r="R173" i="1"/>
  <c r="R165" i="1"/>
  <c r="R168" i="1"/>
  <c r="R155" i="1"/>
  <c r="R167" i="1"/>
  <c r="R169" i="1"/>
  <c r="R163" i="1"/>
  <c r="R157" i="1"/>
  <c r="R158" i="1"/>
  <c r="R160" i="1"/>
  <c r="R141" i="1"/>
  <c r="R142" i="1"/>
  <c r="R153" i="1"/>
  <c r="R152" i="1"/>
  <c r="R126" i="1"/>
  <c r="R143" i="1"/>
  <c r="R136" i="1"/>
  <c r="R145" i="1"/>
  <c r="R122" i="1"/>
  <c r="R147" i="1"/>
  <c r="R166" i="1"/>
  <c r="R139" i="1"/>
  <c r="R150" i="1"/>
  <c r="R151" i="1"/>
  <c r="R133" i="1"/>
  <c r="R146" i="1"/>
  <c r="R140" i="1"/>
  <c r="R154" i="1"/>
  <c r="R144" i="1"/>
  <c r="R138" i="1"/>
  <c r="R137" i="1"/>
  <c r="R135" i="1"/>
  <c r="R124" i="1"/>
  <c r="R132" i="1"/>
  <c r="R130" i="1"/>
  <c r="R131" i="1"/>
  <c r="R128" i="1"/>
  <c r="R129" i="1"/>
  <c r="R125" i="1"/>
  <c r="R121" i="1"/>
  <c r="R119" i="1"/>
  <c r="R120" i="1"/>
  <c r="R84" i="1"/>
  <c r="R62" i="1"/>
  <c r="R238" i="1"/>
  <c r="R239" i="1"/>
  <c r="R237" i="1"/>
  <c r="R227" i="1"/>
  <c r="R228" i="1"/>
  <c r="R231" i="1"/>
  <c r="R248" i="1"/>
  <c r="R226" i="1"/>
  <c r="R229" i="1"/>
  <c r="R232" i="1"/>
  <c r="R245" i="1"/>
  <c r="R247" i="1"/>
  <c r="R235" i="1"/>
  <c r="R249" i="1"/>
  <c r="R246" i="1"/>
  <c r="R240" i="1"/>
  <c r="R243" i="1"/>
  <c r="R164" i="1"/>
  <c r="R244" i="1"/>
  <c r="R230" i="1"/>
  <c r="R241" i="1"/>
  <c r="R242" i="1"/>
  <c r="R250" i="1"/>
  <c r="R212" i="1"/>
  <c r="R236" i="1"/>
  <c r="R222" i="1"/>
  <c r="R156" i="1"/>
  <c r="R209" i="1"/>
  <c r="R159" i="1"/>
  <c r="R191" i="1"/>
  <c r="R215" i="1"/>
  <c r="R214" i="1"/>
  <c r="R213" i="1"/>
  <c r="R225" i="1"/>
  <c r="R190" i="1"/>
</calcChain>
</file>

<file path=xl/sharedStrings.xml><?xml version="1.0" encoding="utf-8"?>
<sst xmlns="http://schemas.openxmlformats.org/spreadsheetml/2006/main" count="4737" uniqueCount="1776">
  <si>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</si>
  <si>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</si>
  <si>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</si>
  <si>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</si>
  <si>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</si>
  <si>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</si>
  <si>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</si>
  <si>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</si>
  <si>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</si>
  <si>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</si>
  <si>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</si>
  <si>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</si>
  <si>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</si>
  <si>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</si>
  <si>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</si>
  <si>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</si>
  <si>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</si>
  <si>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</si>
  <si>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</si>
  <si>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</si>
  <si>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</si>
  <si>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</si>
  <si>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</si>
  <si>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</si>
  <si>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</si>
  <si>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</si>
  <si>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</si>
  <si>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</si>
  <si>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</si>
  <si>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</si>
  <si>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</si>
  <si>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</si>
  <si>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</si>
  <si>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</si>
  <si>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</si>
  <si>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</si>
  <si>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</si>
  <si>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</si>
  <si>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</si>
  <si>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</si>
  <si>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</si>
  <si>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</si>
  <si>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</si>
  <si>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</si>
  <si>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</si>
  <si>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</si>
  <si>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</si>
  <si>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</si>
  <si>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</si>
  <si>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</si>
  <si>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</si>
  <si>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</si>
  <si>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</si>
  <si>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</si>
  <si>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</si>
  <si>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</si>
  <si>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</si>
  <si>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</si>
  <si>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</si>
  <si>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</si>
  <si>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</si>
  <si>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</si>
  <si>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</si>
  <si>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</si>
  <si>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</si>
  <si>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</si>
  <si>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</si>
  <si>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</si>
  <si>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</si>
  <si>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</si>
  <si>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</si>
  <si>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</si>
  <si>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</si>
  <si>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</si>
  <si>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</si>
  <si>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</si>
  <si>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</si>
  <si>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</si>
  <si>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</si>
  <si>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</si>
  <si>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</si>
  <si>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</si>
  <si>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</si>
  <si>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</si>
  <si>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</si>
  <si>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</si>
  <si>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</si>
  <si>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</si>
  <si>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</si>
  <si>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</si>
  <si>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</si>
  <si>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</si>
  <si>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</si>
  <si>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</si>
  <si>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</si>
  <si>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</si>
  <si>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</si>
  <si>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</si>
  <si>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</si>
  <si>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</si>
  <si>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</si>
  <si>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</si>
  <si>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</si>
  <si>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</si>
  <si>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</si>
  <si>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</si>
  <si>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</si>
  <si>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</si>
  <si>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</si>
  <si>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</si>
  <si>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</si>
  <si>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</si>
  <si>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</si>
  <si>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</si>
  <si>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</si>
  <si>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</si>
  <si>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</si>
  <si>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</si>
  <si>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</si>
  <si>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</si>
  <si>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</si>
  <si>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</si>
  <si>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</si>
  <si>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</si>
  <si>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</si>
  <si>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</si>
  <si>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</si>
  <si>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</si>
  <si>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</si>
  <si>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</si>
  <si>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</si>
  <si>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</si>
  <si>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</si>
  <si>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</si>
  <si>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</si>
  <si>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</si>
  <si>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</si>
  <si>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</si>
  <si>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</si>
  <si>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</si>
  <si>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</si>
  <si>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</si>
  <si>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</si>
  <si>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</si>
  <si>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</si>
  <si>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</si>
  <si>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</si>
  <si>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</si>
  <si>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</si>
  <si>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</si>
  <si>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</si>
  <si>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</si>
  <si>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</si>
  <si>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</si>
  <si>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</si>
  <si>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</si>
  <si>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</si>
  <si>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</si>
  <si>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</si>
  <si>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</si>
  <si>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</si>
  <si>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</si>
  <si>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</si>
  <si>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</si>
  <si>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</si>
  <si>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</si>
  <si>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</si>
  <si>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</si>
  <si>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</si>
  <si>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</si>
  <si>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</si>
  <si>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</si>
  <si>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</si>
  <si>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</si>
  <si>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</si>
  <si>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</si>
  <si>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</si>
  <si>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</si>
  <si>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</si>
  <si>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</si>
  <si>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</si>
  <si>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</si>
  <si>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</si>
  <si>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</si>
  <si>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</si>
  <si>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</si>
  <si>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</si>
  <si>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</si>
  <si>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</si>
  <si>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</si>
  <si>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</si>
  <si>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</si>
  <si>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</si>
  <si>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</si>
  <si>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</si>
  <si>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</si>
  <si>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</si>
  <si>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</si>
  <si>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</si>
  <si>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</si>
  <si>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</si>
  <si>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</si>
  <si>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</si>
  <si>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</si>
  <si>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</si>
  <si>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</si>
  <si>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</si>
  <si>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</si>
  <si>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</si>
  <si>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</si>
  <si>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</si>
  <si>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</si>
  <si>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</si>
  <si>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</si>
  <si>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t>
  </si>
  <si>
    <t>INEXIBILIDADE DE LICITAÇÃO - CREDENCIAMENTO DE SERVIÇOS ARTÍSTICOS</t>
  </si>
  <si>
    <t xml:space="preserve">  </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</si>
  <si>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</si>
  <si>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</si>
  <si>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</si>
  <si>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</si>
  <si>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</si>
  <si>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</si>
  <si>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</si>
  <si>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</si>
  <si>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</si>
  <si>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</si>
  <si>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</si>
  <si>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</si>
  <si>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</si>
  <si>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</si>
  <si>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</si>
  <si>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</si>
  <si>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</si>
  <si>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</si>
  <si>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</si>
  <si>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</si>
  <si>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</si>
  <si>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</si>
  <si>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</si>
  <si>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</si>
  <si>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</si>
  <si>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</si>
  <si>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</si>
  <si>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</si>
  <si>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</si>
  <si>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</si>
  <si>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</si>
  <si>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</si>
  <si>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</si>
  <si>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Menor preço por item</t>
  </si>
  <si>
    <t>Menor Preço por item</t>
  </si>
  <si>
    <t>156/2022</t>
  </si>
  <si>
    <t>CONTRATAÇÃO DOS SERVIÇOS DE LOCAÇÃO DE VEÍCULOS DE PASSEIO, TODOS COM CONDUTOR (CARRO DE PASSEIO E MOTOCICLETA) PARA ATENDER AS NECESSIDADES DA FUNDAÇÃO MUNICIPAL DE CULTURA, ESPORTE E LAZER GARIBALDI BRASIL)</t>
  </si>
  <si>
    <t>16/2022</t>
  </si>
  <si>
    <t>158/2022</t>
  </si>
  <si>
    <t>28.885.073/0001-27</t>
  </si>
  <si>
    <t>050/2021</t>
  </si>
  <si>
    <t>026/2020</t>
  </si>
  <si>
    <t>Pregão Eletrônico - SRP n°026/2020</t>
  </si>
  <si>
    <t>SERVIÇO DE LOCAÇÃO DE EQUIPAMENTOS DE INFORMÁTICA</t>
  </si>
  <si>
    <t>023/2020</t>
  </si>
  <si>
    <t>007/2022</t>
  </si>
  <si>
    <t>I9 SOLUÇÕES</t>
  </si>
  <si>
    <t>04.361.899/0001-29</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</si>
  <si>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</si>
  <si>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</si>
  <si>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</si>
  <si>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</si>
  <si>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</si>
  <si>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</si>
  <si>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</si>
  <si>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</si>
  <si>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</si>
  <si>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</si>
  <si>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</si>
  <si>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</si>
  <si>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</si>
  <si>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</si>
  <si>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</si>
  <si>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</si>
  <si>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Menor taxa de administração</t>
  </si>
  <si>
    <t>IMPLEMENTAÇÃO E OPERACIONALIZAÇÃO DE SISTEMA INFORMATIZADO DE ABASTECIMENTO E ADMINISTRAÇÃO DAS DESPESAS</t>
  </si>
  <si>
    <t>12.447/2018</t>
  </si>
  <si>
    <t>001/2019</t>
  </si>
  <si>
    <t>092/2019</t>
  </si>
  <si>
    <t>12.039.966/0001-11</t>
  </si>
  <si>
    <t>12.486/2019</t>
  </si>
  <si>
    <t>SEAD</t>
  </si>
  <si>
    <t>048/2023</t>
  </si>
  <si>
    <t>009/2023</t>
  </si>
  <si>
    <t>Art 25 lei 8.666</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</si>
  <si>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</si>
  <si>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</si>
  <si>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</si>
  <si>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</si>
  <si>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</si>
  <si>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</si>
  <si>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</si>
  <si>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</si>
  <si>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</si>
  <si>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</si>
  <si>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</si>
  <si>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</si>
  <si>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</si>
  <si>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</si>
  <si>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</si>
  <si>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</si>
  <si>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</si>
  <si>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</si>
  <si>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</si>
  <si>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</si>
  <si>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</si>
  <si>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</si>
  <si>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</si>
  <si>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</si>
  <si>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</si>
  <si>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</si>
  <si>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</si>
  <si>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</si>
  <si>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</si>
  <si>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</si>
  <si>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</si>
  <si>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</si>
  <si>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</si>
  <si>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</si>
  <si>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</si>
  <si>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</si>
  <si>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</si>
  <si>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</si>
  <si>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</si>
  <si>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</si>
  <si>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</si>
  <si>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</si>
  <si>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</si>
  <si>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</si>
  <si>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</si>
  <si>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</si>
  <si>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</si>
  <si>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</si>
  <si>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</si>
  <si>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</si>
  <si>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</si>
  <si>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</si>
  <si>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</si>
  <si>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</si>
  <si>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</si>
  <si>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</si>
  <si>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</si>
  <si>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</si>
  <si>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</si>
  <si>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</si>
  <si>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</si>
  <si>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</si>
  <si>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</si>
  <si>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</si>
  <si>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</si>
  <si>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</si>
  <si>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</si>
  <si>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</si>
  <si>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</si>
  <si>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</si>
  <si>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</si>
  <si>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</si>
  <si>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</si>
  <si>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</si>
  <si>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</si>
  <si>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</si>
  <si>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</si>
  <si>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</si>
  <si>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</si>
  <si>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</si>
  <si>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</si>
  <si>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</si>
  <si>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</si>
  <si>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</si>
  <si>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</si>
  <si>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</si>
  <si>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</si>
  <si>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</si>
  <si>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</si>
  <si>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</si>
  <si>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</si>
  <si>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</si>
  <si>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</si>
  <si>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</si>
  <si>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</si>
  <si>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</si>
  <si>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</si>
  <si>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</si>
  <si>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</si>
  <si>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</si>
  <si>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</si>
  <si>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</si>
  <si>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</si>
  <si>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</si>
  <si>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</si>
  <si>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</si>
  <si>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</si>
  <si>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</si>
  <si>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</si>
  <si>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</si>
  <si>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</si>
  <si>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</si>
  <si>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</si>
  <si>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</si>
  <si>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</si>
  <si>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</si>
  <si>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</si>
  <si>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</si>
  <si>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</si>
  <si>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</si>
  <si>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</si>
  <si>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</si>
  <si>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</si>
  <si>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</si>
  <si>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</si>
  <si>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</si>
  <si>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</si>
  <si>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</si>
  <si>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</si>
  <si>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</si>
  <si>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</si>
  <si>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</si>
  <si>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</si>
  <si>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</si>
  <si>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</si>
  <si>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</si>
  <si>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</si>
  <si>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</si>
  <si>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</si>
  <si>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</si>
  <si>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</si>
  <si>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</si>
  <si>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</si>
  <si>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</si>
  <si>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</si>
  <si>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</si>
  <si>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</si>
  <si>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</si>
  <si>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</si>
  <si>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</si>
  <si>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</si>
  <si>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</si>
  <si>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</si>
  <si>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</si>
  <si>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</si>
  <si>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</si>
  <si>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</si>
  <si>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</si>
  <si>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</si>
  <si>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</si>
  <si>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</si>
  <si>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</si>
  <si>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</si>
  <si>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</si>
  <si>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</si>
  <si>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</si>
  <si>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</si>
  <si>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</si>
  <si>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254/2022</t>
  </si>
  <si>
    <t>CONTRATAÇÃO DE SERVIÇO DE APRESENTAÇÃO DE GRUPO DE RAP PARA O EVENTO DA 8º SEMANA DO HIP HOP DIA 11 DE NOVEMBRO.</t>
  </si>
  <si>
    <t>252/2022</t>
  </si>
  <si>
    <t>NATIELLY CASTRO DE LIMA</t>
  </si>
  <si>
    <t>976.856.312-53</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</si>
  <si>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</si>
  <si>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</si>
  <si>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</si>
  <si>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</si>
  <si>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</si>
  <si>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</si>
  <si>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</si>
  <si>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</si>
  <si>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</si>
  <si>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</si>
  <si>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</si>
  <si>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</si>
  <si>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</si>
  <si>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</si>
  <si>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</si>
  <si>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</si>
  <si>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</si>
  <si>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</si>
  <si>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</si>
  <si>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</si>
  <si>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</si>
  <si>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</si>
  <si>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</si>
  <si>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</si>
  <si>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</si>
  <si>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</si>
  <si>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</si>
  <si>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</si>
  <si>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</si>
  <si>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</si>
  <si>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</si>
  <si>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</si>
  <si>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</si>
  <si>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</si>
  <si>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</si>
  <si>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</si>
  <si>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</si>
  <si>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</si>
  <si>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</si>
  <si>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</si>
  <si>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</si>
  <si>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</si>
  <si>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</si>
  <si>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</si>
  <si>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</si>
  <si>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</si>
  <si>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</si>
  <si>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</si>
  <si>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</si>
  <si>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</si>
  <si>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</si>
  <si>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</si>
  <si>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</si>
  <si>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</si>
  <si>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</si>
  <si>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</si>
  <si>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</si>
  <si>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</si>
  <si>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</si>
  <si>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</si>
  <si>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</si>
  <si>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</si>
  <si>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</si>
  <si>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</si>
  <si>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</si>
  <si>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</si>
  <si>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</si>
  <si>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</si>
  <si>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</si>
  <si>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</si>
  <si>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</si>
  <si>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</si>
  <si>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</si>
  <si>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</si>
  <si>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</si>
  <si>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</si>
  <si>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</si>
  <si>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</si>
  <si>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</si>
  <si>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</si>
  <si>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</si>
  <si>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</si>
  <si>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</si>
  <si>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</si>
  <si>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</si>
  <si>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</si>
  <si>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</si>
  <si>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</si>
  <si>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</si>
  <si>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</si>
  <si>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</si>
  <si>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</si>
  <si>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</si>
  <si>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</si>
  <si>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</si>
  <si>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</si>
  <si>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</si>
  <si>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</si>
  <si>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</si>
  <si>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</si>
  <si>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</si>
  <si>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</si>
  <si>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</si>
  <si>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</si>
  <si>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</si>
  <si>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</si>
  <si>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</si>
  <si>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</si>
  <si>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</si>
  <si>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</si>
  <si>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</si>
  <si>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</si>
  <si>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</si>
  <si>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</si>
  <si>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</si>
  <si>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</si>
  <si>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</si>
  <si>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</si>
  <si>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</si>
  <si>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</si>
  <si>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</si>
  <si>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</si>
  <si>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</si>
  <si>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</si>
  <si>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</si>
  <si>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</si>
  <si>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</si>
  <si>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</si>
  <si>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</si>
  <si>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</si>
  <si>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</si>
  <si>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</si>
  <si>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</si>
  <si>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</si>
  <si>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</si>
  <si>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</si>
  <si>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</si>
  <si>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</si>
  <si>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</si>
  <si>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</si>
  <si>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</si>
  <si>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</si>
  <si>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</si>
  <si>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</si>
  <si>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</si>
  <si>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</si>
  <si>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</si>
  <si>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</si>
  <si>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</si>
  <si>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</si>
  <si>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</si>
  <si>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</si>
  <si>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</si>
  <si>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</si>
  <si>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</si>
  <si>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</si>
  <si>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</si>
  <si>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</si>
  <si>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</si>
  <si>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</si>
  <si>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</si>
  <si>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</si>
  <si>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</si>
  <si>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</si>
  <si>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</si>
  <si>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</si>
  <si>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</si>
  <si>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</si>
  <si>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</si>
  <si>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</si>
  <si>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</si>
  <si>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</si>
  <si>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</si>
  <si>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</si>
  <si>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</si>
  <si>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</si>
  <si>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</si>
  <si>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</si>
  <si>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</si>
  <si>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</si>
  <si>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</si>
  <si>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</si>
  <si>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</si>
  <si>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</si>
  <si>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</si>
  <si>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</si>
  <si>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</si>
  <si>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PERSONAGEM FANTÁSTICO PARA PROGRAMAÇÃO DE NATAL NOS DIAS 17, 18, 19 E 20 DE DEZEMBRO DE 2022.</t>
  </si>
  <si>
    <t>167/2022</t>
  </si>
  <si>
    <t>034/2022</t>
  </si>
  <si>
    <t>Pregão Presencial SRP Nº 018/2022</t>
  </si>
  <si>
    <t>199/2022</t>
  </si>
  <si>
    <t>014/2022</t>
  </si>
  <si>
    <t>103/2021</t>
  </si>
  <si>
    <t>072/2021</t>
  </si>
  <si>
    <t>Pregão Eletrônico - SRP n°072/2021</t>
  </si>
  <si>
    <t>LOCAÇÃO DE BANHEIROS QUÍMICOS</t>
  </si>
  <si>
    <t>13.158/2021</t>
  </si>
  <si>
    <t>003/2021</t>
  </si>
  <si>
    <t>174/2021</t>
  </si>
  <si>
    <t>08.488.130/0001-27</t>
  </si>
  <si>
    <t>196/2022</t>
  </si>
  <si>
    <t>Dispensa de Licitação por Contratação Direta</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</si>
  <si>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</si>
  <si>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</si>
  <si>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</si>
  <si>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</si>
  <si>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</si>
  <si>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</si>
  <si>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</si>
  <si>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</si>
  <si>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</si>
  <si>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</si>
  <si>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</si>
  <si>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</si>
  <si>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</si>
  <si>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</si>
  <si>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</si>
  <si>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</si>
  <si>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</si>
  <si>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</si>
  <si>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</si>
  <si>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</si>
  <si>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</si>
  <si>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</si>
  <si>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</si>
  <si>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</si>
  <si>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</si>
  <si>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</si>
  <si>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</si>
  <si>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</si>
  <si>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</si>
  <si>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</si>
  <si>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</si>
  <si>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</si>
  <si>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</si>
  <si>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</si>
  <si>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</si>
  <si>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</si>
  <si>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</si>
  <si>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</si>
  <si>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</si>
  <si>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</si>
  <si>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</si>
  <si>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</si>
  <si>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</si>
  <si>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18/03/2022</t>
  </si>
  <si>
    <t>18/03/2023</t>
  </si>
  <si>
    <t>228/2022</t>
  </si>
  <si>
    <t>RICHARD S. MIRANDA - ME</t>
  </si>
  <si>
    <t>07.650.136/0001-96</t>
  </si>
  <si>
    <t>006/2022</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</si>
  <si>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</si>
  <si>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</si>
  <si>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</si>
  <si>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</si>
  <si>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</si>
  <si>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</si>
  <si>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</si>
  <si>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</si>
  <si>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</si>
  <si>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</si>
  <si>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</si>
  <si>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</si>
  <si>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</si>
  <si>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</si>
  <si>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</si>
  <si>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</si>
  <si>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</si>
  <si>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</si>
  <si>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</si>
  <si>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</si>
  <si>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</si>
  <si>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</si>
  <si>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</si>
  <si>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</si>
  <si>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</si>
  <si>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</si>
  <si>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</si>
  <si>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</si>
  <si>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</si>
  <si>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</si>
  <si>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</si>
  <si>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</si>
  <si>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</si>
  <si>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</si>
  <si>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</si>
  <si>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</si>
  <si>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</si>
  <si>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</si>
  <si>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</si>
  <si>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</si>
  <si>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</si>
  <si>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</si>
  <si>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</si>
  <si>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</si>
  <si>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</si>
  <si>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</si>
  <si>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</si>
  <si>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</si>
  <si>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</si>
  <si>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</si>
  <si>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</si>
  <si>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</si>
  <si>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</si>
  <si>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</si>
  <si>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</si>
  <si>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</si>
  <si>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</si>
  <si>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</si>
  <si>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</si>
  <si>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</si>
  <si>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</si>
  <si>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</si>
  <si>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</si>
  <si>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</si>
  <si>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</si>
  <si>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</si>
  <si>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</si>
  <si>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</si>
  <si>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</si>
  <si>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</si>
  <si>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</si>
  <si>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</si>
  <si>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</si>
  <si>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</si>
  <si>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</si>
  <si>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</si>
  <si>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</si>
  <si>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</si>
  <si>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</si>
  <si>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</si>
  <si>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</si>
  <si>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</si>
  <si>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</si>
  <si>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</si>
  <si>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</si>
  <si>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</si>
  <si>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</si>
  <si>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</si>
  <si>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</si>
  <si>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</si>
  <si>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</si>
  <si>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</si>
  <si>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</si>
  <si>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</si>
  <si>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</si>
  <si>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</si>
  <si>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</si>
  <si>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</si>
  <si>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</si>
  <si>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</si>
  <si>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</si>
  <si>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</si>
  <si>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</si>
  <si>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</si>
  <si>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</si>
  <si>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</si>
  <si>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</si>
  <si>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</si>
  <si>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</si>
  <si>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</si>
  <si>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</si>
  <si>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</si>
  <si>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</si>
  <si>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</si>
  <si>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</si>
  <si>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</si>
  <si>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</si>
  <si>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</si>
  <si>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</si>
  <si>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</si>
  <si>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</si>
  <si>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</si>
  <si>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</si>
  <si>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</si>
  <si>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</si>
  <si>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</si>
  <si>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</si>
  <si>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</si>
  <si>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</si>
  <si>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</si>
  <si>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</si>
  <si>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</si>
  <si>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</si>
  <si>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</si>
  <si>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</si>
  <si>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</si>
  <si>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</si>
  <si>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</si>
  <si>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</si>
  <si>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</si>
  <si>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</si>
  <si>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</si>
  <si>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</si>
  <si>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</si>
  <si>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</si>
  <si>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</si>
  <si>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</si>
  <si>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</si>
  <si>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</si>
  <si>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</si>
  <si>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</si>
  <si>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</si>
  <si>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</si>
  <si>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</si>
  <si>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</si>
  <si>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</si>
  <si>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</si>
  <si>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</si>
  <si>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</si>
  <si>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</si>
  <si>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</si>
  <si>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</si>
  <si>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</si>
  <si>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</si>
  <si>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</si>
  <si>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</si>
  <si>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</si>
  <si>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</si>
  <si>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</si>
  <si>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</si>
  <si>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</si>
  <si>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</si>
  <si>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</si>
  <si>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</si>
  <si>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</si>
  <si>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</si>
  <si>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</si>
  <si>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</si>
  <si>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</si>
  <si>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</si>
  <si>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</si>
  <si>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</si>
  <si>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</si>
  <si>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</si>
  <si>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</si>
  <si>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</si>
  <si>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</si>
  <si>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</si>
  <si>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</si>
  <si>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</si>
  <si>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</si>
  <si>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</si>
  <si>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</si>
  <si>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</si>
  <si>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</si>
  <si>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</si>
  <si>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</si>
  <si>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</si>
  <si>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</si>
  <si>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</si>
  <si>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</si>
  <si>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</si>
  <si>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</si>
  <si>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</si>
  <si>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027/2022</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</si>
  <si>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</si>
  <si>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</si>
  <si>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</si>
  <si>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</si>
  <si>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</si>
  <si>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</si>
  <si>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</si>
  <si>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</si>
  <si>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</si>
  <si>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</si>
  <si>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</si>
  <si>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</si>
  <si>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</si>
  <si>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</si>
  <si>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</si>
  <si>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</si>
  <si>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</si>
  <si>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</si>
  <si>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</si>
  <si>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</si>
  <si>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</si>
  <si>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</si>
  <si>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</si>
  <si>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</si>
  <si>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</si>
  <si>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</si>
  <si>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</si>
  <si>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</si>
  <si>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</si>
  <si>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</si>
  <si>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</si>
  <si>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</si>
  <si>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</si>
  <si>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</si>
  <si>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</si>
  <si>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</si>
  <si>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</si>
  <si>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</si>
  <si>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</si>
  <si>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</si>
  <si>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</si>
  <si>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</si>
  <si>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</si>
  <si>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</si>
  <si>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</si>
  <si>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</si>
  <si>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</si>
  <si>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</si>
  <si>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</si>
  <si>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</si>
  <si>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</si>
  <si>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</si>
  <si>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</si>
  <si>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</si>
  <si>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</si>
  <si>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</si>
  <si>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</si>
  <si>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</si>
  <si>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</si>
  <si>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</si>
  <si>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</si>
  <si>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</si>
  <si>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</si>
  <si>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</si>
  <si>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</si>
  <si>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</si>
  <si>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</si>
  <si>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</si>
  <si>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</si>
  <si>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</si>
  <si>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</si>
  <si>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</si>
  <si>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</si>
  <si>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</si>
  <si>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</si>
  <si>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</si>
  <si>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</si>
  <si>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</si>
  <si>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</si>
  <si>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</si>
  <si>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</si>
  <si>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</si>
  <si>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</si>
  <si>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</si>
  <si>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</si>
  <si>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</si>
  <si>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</si>
  <si>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</si>
  <si>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</si>
  <si>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</si>
  <si>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</si>
  <si>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</si>
  <si>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</si>
  <si>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</si>
  <si>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</si>
  <si>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</si>
  <si>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</si>
  <si>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</si>
  <si>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</si>
  <si>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</si>
  <si>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</si>
  <si>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</si>
  <si>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</si>
  <si>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</si>
  <si>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</si>
  <si>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</si>
  <si>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</si>
  <si>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</si>
  <si>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</si>
  <si>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</si>
  <si>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</si>
  <si>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t>I. R. OLIVEIRA</t>
  </si>
  <si>
    <t>Pregão Eletrônico- SRP n° 030/2023</t>
  </si>
  <si>
    <t>Registro de Preços visando a Contratação de empresa para serviços de sonorização e iluminação para eventos, a fim de atender as demandas da Fundação Municipal de Cultura Esporte e Lazer Garibaldi Brasil - FGB</t>
  </si>
  <si>
    <t>172/2023</t>
  </si>
  <si>
    <t>HAPPY COMERCIO E SERVICO EM EVENTOS LTDA</t>
  </si>
  <si>
    <t>08.229.383/0001-86</t>
  </si>
  <si>
    <t>ROSE MARRY LOPES DA SILVA</t>
  </si>
  <si>
    <t>926.530.302-68</t>
  </si>
  <si>
    <t>CLEYBER ROBERTO DO NASCIMENTO E SILVA</t>
  </si>
  <si>
    <t>724.687.852-15</t>
  </si>
  <si>
    <t>NATHY LIMA DE PAULA</t>
  </si>
  <si>
    <t>000.729.792-08</t>
  </si>
  <si>
    <t>024.899.512-030</t>
  </si>
  <si>
    <t>KAUÊ FELIPE GOMES CANÊDO</t>
  </si>
  <si>
    <t>035.435.592-90</t>
  </si>
  <si>
    <t>PAULO REGINALDO FIRMINO NOBRE</t>
  </si>
  <si>
    <t>793.982.272-15</t>
  </si>
  <si>
    <t>YGOR PACÍFICO DE SOUZA</t>
  </si>
  <si>
    <t>712.009.832-20</t>
  </si>
  <si>
    <t>ROBERTO CHARLES SANTOS SAMPAIO</t>
  </si>
  <si>
    <t>570.035.132-34</t>
  </si>
  <si>
    <t>VICTOR MICHAEL SILVA DOS SANTOS</t>
  </si>
  <si>
    <t>752.745.402-44</t>
  </si>
  <si>
    <t>DENIS LUCAS DE ALMEIDA CARVALHO SILVA</t>
  </si>
  <si>
    <t>853.875.842-04</t>
  </si>
  <si>
    <t>NUCLEO ORGANIZADO DE INCLUSAO SOCIAL PEGA-PEGA</t>
  </si>
  <si>
    <t>49.403.046/0001-40</t>
  </si>
  <si>
    <t>HELIO DE ALBUQUERQUE SILVA SOBRINHO DA COSTA</t>
  </si>
  <si>
    <t>353.507.684-68</t>
  </si>
  <si>
    <t>SEBASTIAO DIAS DA SILVA</t>
  </si>
  <si>
    <t>JOSE CARLOS INACIO DE ABREU</t>
  </si>
  <si>
    <t>FRANCISCA KATILA COSTA CHAVES DE FRANÇA</t>
  </si>
  <si>
    <t>525.421.062-15</t>
  </si>
  <si>
    <t>215/2023</t>
  </si>
  <si>
    <t>192/2023</t>
  </si>
  <si>
    <t>CONTRATAÇÃO DE UM ARTISTA DO SEGMENTO MUSICAL DE VOZ E INSTRUMENTO, PARA REALIZAR APRESENTAÇÃO NO EVENTO 10º CONFERÊNCIA MUNICIPAL DE SAÚDE, ACONTECERÁ NO AUDITÓRIO DA UNINORTE BLOCO E, DIA 04 DE MAIO DE 2023.</t>
  </si>
  <si>
    <t>190/2023</t>
  </si>
  <si>
    <t>CONTRATAÇÃO DE SERVIÇO DE APRESENTAÇÃO DE ARTISTA DE QUADRILHA JUNINA, EVENTO 9º ARROCHA MALUCOS POR QUADRILHAS.</t>
  </si>
  <si>
    <t>197/2023</t>
  </si>
  <si>
    <t>176/2023</t>
  </si>
  <si>
    <t>CONTRATAÇÃO DE UM ARTISTA NO SEGMENTO CULTURAS POPULARES E TRADICIONAIS DE QUADRILHA, QUE ACONTECERÁ NA PRAÇA DA JUVENTUDE - CIDADE NOVA, NO DIA 13 DE MAIO DE 2023.</t>
  </si>
  <si>
    <t>177/2023</t>
  </si>
  <si>
    <t>APRESENTAÇÃO DE QUADRILHA JUNINA DO DIA 07 DE MAIO DE 2023, DAS 20:00 ÀS 21:30 HORAS DO EVENTO ARRAIAL DA SAUDADE, EM RIO BRANCO - ACRE.</t>
  </si>
  <si>
    <t>155/2023</t>
  </si>
  <si>
    <t>APRESENTAÇÃO DE QUADRILHA JUNINA NO DIA 06 DE MAIO DE 2023, DAS 20:00 ÀS 21:30 HORAS NO EVENTO ARRAIAL DA SAUDADE, EM RIO BRANCO - ACRE.</t>
  </si>
  <si>
    <t>178/2023</t>
  </si>
  <si>
    <t>APRESENTAÇÃO DE QUADRILHA JUNINA DO DIA 06 DE MAIO DE 2023, DAS 20:00 ÀS 21:30 HORAS DO EVENTO ARRAIAL DA SASSARICANDO, EM RIO BRANCO - ACRE.</t>
  </si>
  <si>
    <t>CONSTITUI OBJETO DO PRESENTE CONTRATO A PRESTAÇÃO DE SERVIÇO DE UM ARTISTA PARA APRESENTAÇÃO MUSICAL DE GRUPO DE POP. ROCK, BLUE, DENTRE OUTROS, PARA ATENDER UMA EMENDA PARLAMENTAR PARA O EVENTO CIRCUITO MUSICAL SOLIDÁRIO, QUE ACONTECERÁ NO DIA 23 DE ABRIL DE 2023.</t>
  </si>
  <si>
    <t>200/2023</t>
  </si>
  <si>
    <t>188/2023</t>
  </si>
  <si>
    <t>CONTRATAÇÃO DE UMA BANDA MUSICAL - ROCK PARA REALIZAR APRESENTAÇÃO EM EVENTO CIRCUITO MUSICAL SOLIDÁRIO, NO STUDIO BEERM ACONTECERÁ NO DIA 23 DE ABRIL 2023.</t>
  </si>
  <si>
    <t>CONTRATAÇÃO DE UMA BANDA MUSICAL - ROCK PARA REALIZAR APRESENTAÇÃO EM EVENTO CIRCUITO MUSICAL SOLIDÁRIO, NA PRAÇA DA SEMSUR, ACONTECERÁ NO DIA 21 DE ABRIL 2023.</t>
  </si>
  <si>
    <t>183/2023</t>
  </si>
  <si>
    <t>APRESENTAÇÃO DE QUADRILHA JUNINA DIA 06 DE MAIO DE 2023, DAS 18:00 AS 19:30 HORAS NO EVENTO ARRAIAL DA SASSARICANDO, EM RIO BRANCO - ACRE.</t>
  </si>
  <si>
    <t>CONTRATAÇÃO DE SERVIÇO DE APRESENTAÇÃO DE ARTISTA DE QUADRILHA JUNINA, EVENTO ARRAIAL DA SASSARICANDO NO DIA 06 DE MAIO.</t>
  </si>
  <si>
    <t>189/2023</t>
  </si>
  <si>
    <t>184/2023</t>
  </si>
  <si>
    <t>CONTRATAÇÃO DE SERVIÇO DE APRESENTAÇÃO ARTISTICA DE GRUPO DE POP DENTRE OUTROS PARA O EVENTO DE CIRCUITO MUSICAL SOLIDÁRIO DIA 22 DE ABRIL.</t>
  </si>
  <si>
    <t>199/2023</t>
  </si>
  <si>
    <t>180/2023</t>
  </si>
  <si>
    <t>205/2023</t>
  </si>
  <si>
    <t>APRESENTAÇÃO DE QUADRILHA JUNINA NO DIA 07 DE MAIO DE 2023, DAS 21 ÀS 22:30 NO EVENTO ARRAIAL DAS EMOÇÕES, EM RIO BRANCO - ACRE.</t>
  </si>
  <si>
    <t>175/2023</t>
  </si>
  <si>
    <t>CONTRATAÇÃO DE UMA QUADRILHA JUNINA, 9º ARROCHA MALUCOS POR QUADRILHA, QUE ACONTECERÁ NA PRAÇA DA JUVENTUDE - CIDADE NOVA, DIA 14 DE MAIO DE 2023.</t>
  </si>
  <si>
    <t>196/2023</t>
  </si>
  <si>
    <t>179/2023</t>
  </si>
  <si>
    <t>CONTRATAÇÃO DE SERVIÇO DE APRESENTAÇÃO DE ARTISTA GRUPO POP, ROCK, BLUES, DENTRE OUTROS PARA O EVENTO CIRCUITO MUSICAL SOLIDÁRIO PARA O DIA 22 DE ABRIL.</t>
  </si>
  <si>
    <t>203/2023</t>
  </si>
  <si>
    <t>CONTRATAÇÃO DE SERVIÇO DE APRESENTAÇÃO ARTÍSTICA DE GRUPO DE POP, DENTRE OUTROS PARA O EVENTO DE CIRCUITO MUSICAL SOLIDÁRIO DIA 22 DE ABRIL.</t>
  </si>
  <si>
    <t>204/2023</t>
  </si>
  <si>
    <t>APRESENTAÇÃO DE GRUPO DE FORRÓ TRADICIONAL NO EVENTO CARNAVAL FORA DE ÉPOCA NO BAIRRO ESPERANÇA, NO DIA 29 DE ABRIL DE 2023. DAS 21:00H ÀS 23:00H.</t>
  </si>
  <si>
    <t>CONTRATAÇÃO DE UM ARTISTA DO SEGMENTO MUSICAL NA CATEGORIA DE VOZ E INSTRUMENTO, PARA REALIZAR APRESENTAÇÃO NO EVENTO ARRAIAL SASSARICANO NA ROÇA, ACONTECERÁ NO CONJUNTO HABITAR BRASIL DIA 06 DE MAIO DE 2023.</t>
  </si>
  <si>
    <t>212/2023</t>
  </si>
  <si>
    <t>171/2023</t>
  </si>
  <si>
    <t>CONTRATAÇÃO DE SERVIÇO DE APRESENTAÇÃO DE GRUPO DE FORRÓ TRADICIONAL, EVENTO 9º ARROCHA MALUCOS POR QUADRILHA, 12, 13 E 14 DE MAIO.</t>
  </si>
  <si>
    <t>152/2023</t>
  </si>
  <si>
    <t>142/2023</t>
  </si>
  <si>
    <t>CONTRATAÇÃO DE UMA BANDA MUSICAL - ROCK PARA APRESENTAÇÃO EM EVENTO CIRCUITO MUSICAL SOLIDÁRIO QUE ACONTECERÁ NO DIA 22 DE ABRIL DE 2023. NA PRAÇA DA SEMSUR.</t>
  </si>
  <si>
    <t>APRESENTAÇÃO DE VOZ E INSTRUMENTO NO EVENTO ARRAIAL DA SAUDADE NO DIA 06, 07 DE MAIO DE 2023 DAS 19:00 ÀS 21:00H.</t>
  </si>
  <si>
    <t>181/2023</t>
  </si>
  <si>
    <t>CONTRATAÇÃO DE SERVIÇO DE APRESENTAÇÃO ARTISTICA DE VOZ E INSTRUMENTO PARA ATENDER O EVENTO DO ARRAIAL DO MATUTADA NOS DIAS 27 E 28 E MAIO.</t>
  </si>
  <si>
    <t>221/2023</t>
  </si>
  <si>
    <t>CONTRATAÇÃO A PRESTAÇÃO DE SERVIÇOS ARTISTAS PARA APRESENTAÇÃO MUSICAL - VOZ E INSTRUMENTO, QUE SE APRESENTARÁ NO DIA MUNDIAL DA CRIATIVIDADE, QUE SERÁ REALIZADO PELA PREFEITURA DE RIO BRANCO, POR MEIO DA FUNDAÇÃO MUNICIPAL DE CULTURA, ESPORTE E LAZER GARIBALDI BRASIL - FGB</t>
  </si>
  <si>
    <t>174/2023</t>
  </si>
  <si>
    <t>CONTRATAÇÃO DE SERVIÇO DE APRESENTAÇÃO DE ARTISTA DE VOZ E INSTRUMENTO PARA O EVENTO DIA MUNDIAL DA CRIATIVIDADE DIA 20 DE ABRIL.</t>
  </si>
  <si>
    <t>CONTRATAÇÃO DE UM ARTISTA DO SEGMENTO MUSICAL DE VOZ INSTRUMENTO, PARA REALIZAR APRESENTAÇÃO NO EVENTO DIA DO TRABALHADOR, ACONTECERÁ NA ASSOCIAÇÃO DOS COLABORADORES DA CAIXA ECONÔMICA FEDERAL, DIA 01 DE MAIO DE 2023.</t>
  </si>
  <si>
    <t>211/2023</t>
  </si>
  <si>
    <t>CONTRATAÇÃO DE UMA BANDA MUSICAL PARA REALIZAR APRESENTAÇÃO EM EVENTO CARNAVAL FORA DE ÉPOCA ESPERANÇA FOLIA 2023 NO CONJUNTO ESPERANÇA ACONTECERÁ NO DIA 30 DE ABRIL DE 2023.</t>
  </si>
  <si>
    <t>195/2023</t>
  </si>
  <si>
    <t>CONTRATAÇÃO DE UM GRUPO DE QUADRILHA JUNINA, PARA APRESENTAÇÃO NO ARRAIAL ASSANHADOS POR SÃO JOÃO NO BAIRRO PLÁCIDO DE CASTRO - NO DIA 27 E 28 DE MAIO DE 2023.</t>
  </si>
  <si>
    <t>213/2023</t>
  </si>
  <si>
    <t>APRESENTAÇÃO DE VOZ E INSTRUMENTO NO EVENTO ARRAIAL DAS EMOÇÕES NO DIA 06 E 07 DE MAIO DE 2023 DAS 19:00H AS 21:00H.</t>
  </si>
  <si>
    <t>182/2023</t>
  </si>
  <si>
    <t>191/2023</t>
  </si>
  <si>
    <t>CONTRATAÇÃO DE UM GRUPO DE FORRÓ ELETRONICO, AXÉ, SWINGUEIRA DENTRE OUTROS, PARA REALIZAR APRESENTAÇÃO NO EVENTO CARNAVAL FORA DE ÉPOCA - ESPERANÇA FOLIA, ACONTECERÁ NO CONJUNTO ESPERANÇA II, DIA 29 DE ABRIL DE 2023.</t>
  </si>
  <si>
    <t>214/2023</t>
  </si>
  <si>
    <t>186/2023</t>
  </si>
  <si>
    <t>208/2023</t>
  </si>
  <si>
    <t>CONTRATAÇÃO DE SERVIÇO DE APRESENTAÇÃO DE GRUPO DE QUADRILHA JUNINA PARA O EVENTO 15º ARRAIAL DA MATUTADA, QUE ACONTECERÁ NO BAIRRO AEROPORTO VELHO NO DIA 27 DE MAIO.</t>
  </si>
  <si>
    <t>CONTRATAÇÃO DE UMA QUADRILHA JUNINA, 9º ARROCHA MALUCOS POR QUADRILHA QUE ACONTECERÁ NA PRAÇA DA JUVENTUDE - CIDADE NOVA, NO DIA 13 DE MAIO DE 2023.</t>
  </si>
  <si>
    <t>201/2023</t>
  </si>
  <si>
    <t>209/2023</t>
  </si>
  <si>
    <t>185/2023</t>
  </si>
  <si>
    <t>CONTRATAÇÃO DE UM GRUPO DE QUADRILHA JUNINA, PARA APRESENTAÇÃO NO ARRAIAL ASSANHADOS POR SÃO JOÃO NO BAIRRO PLÁCIDO DE CASTRO - NO DIA 27 DE MAIO DE 2023.</t>
  </si>
  <si>
    <t>202/2023</t>
  </si>
  <si>
    <t>CONTRATAÇÃO DE UMA BANDA MUSICAL - ROCK PARA REALIZAR APRESENTAÇÃO EM EVENTO CIRCUITO MUSICAL SOLIDÁRIO, NO STUDIO BEER, ACONTECERÁ NO DIA 22 DE ABRIL DE 2023.</t>
  </si>
  <si>
    <t>193/2023</t>
  </si>
  <si>
    <t>173/2023</t>
  </si>
  <si>
    <t>CONTRATAÇÃO DE UMA QUADRILHA JUNINA, QUE ACONTECERÁ NA PRAÇA AO LADO DA ESCOLA ISMAEL GOMES DE CARVALHO - BAIRRO TANCREDO NEVES, NO DIA 06 DE MAIO DE 2023.</t>
  </si>
  <si>
    <t>194/2023</t>
  </si>
  <si>
    <t>198/2023</t>
  </si>
  <si>
    <t>CONSTITUI OBJETO DO PRESENTE CONTRATO A PRESTAÇÃO DE SERVIÇO DE GRUPO DE QUADRILHA JUNINA PARA APRESENTAÇÃO NO ARRAIAL DO BAIRRO MANOEL JULIÃO NOS DIAS 03/06 E 04/06 DE 2023.</t>
  </si>
  <si>
    <t>222/2023</t>
  </si>
  <si>
    <t>CONTRATAÇÃO DE UM GRUPO DE FORRÓ ELETRONICO, AXÉ, SWINGUEIRA ETC PARA REALIZAR APRESENTAÇÃO NO EVENTO CARNAVAL FORA DE ÉPOCA, ACONTECERÁ NO DIA 29 DE ABRIL DE 2023.</t>
  </si>
  <si>
    <t>234/2023</t>
  </si>
  <si>
    <t>CONTRATAÇÃO DE QUADRILHA JUNINA PARA APRESENTAÇÃO NO ARRAIAL DO MANOEL JULIÃO, NO DIA 10 DE JUNHO DE 2023, DAS 20:00H ÀS 21:00H, NA PRAÇA PRIMAVERA - RIO BRANCO - ACRE.</t>
  </si>
  <si>
    <t>CONTRATAÇÃO DE SERVIÇO DE APRESENTAÇÃO ARTISTICA DE GRUPO DE FORRO DENTRE OUTROS PARA O EVENTO 13º ESQUENTA JUNINO DIA 30 DE ABRIL.</t>
  </si>
  <si>
    <t>164/2023</t>
  </si>
  <si>
    <t>CONTRATAÇÃO DE UM ARTISTA NO SEGMENTO MUSICAL NA CATEGORIA DE VOZ E INSTRUMENTO, NO EVENTO DO DIA DO TRABALHADOR QUE ACONTECERÁ NA ASSOCIAÇÃO DOS COLABORADORES DA CAIXA ECONOMICA FEDERAL, NO DIA 01 DE MAIO E 2023.</t>
  </si>
  <si>
    <t>CONTRATAÇÃO DE APRESENTAÇÃO DE PERSONAGEM FANTÁSTICO PARA O EVENTO DO CRONOGRAMA EMERGENCIAL, NO DIA 03/04.</t>
  </si>
  <si>
    <t>LOCA MAQUINAS LOCACAO DE MAQUINAS LTDA</t>
  </si>
  <si>
    <t>YPÊ COMERCIO E SERVICOS LTDA</t>
  </si>
  <si>
    <t>04.939.426/0001-66</t>
  </si>
  <si>
    <t>Pregão Eletrônico - SRP n°001/2022</t>
  </si>
  <si>
    <t>CONTRATAÇÃO DE PESSOA JURÍDICA PARA AQUISIÇÃO DE AUTOMÓVEL VEÍCULO TIPO VAN.</t>
  </si>
  <si>
    <t>024/2022</t>
  </si>
  <si>
    <t>07/12/2022</t>
  </si>
  <si>
    <t>07/12/2024</t>
  </si>
  <si>
    <t>44.90.52.00</t>
  </si>
  <si>
    <t>MM PERMANENTES E BENS DE CONSUMO LTDA</t>
  </si>
  <si>
    <t>Pregão Eletrônico - SRP n°016/2022</t>
  </si>
  <si>
    <t>07.924.474/0001-79</t>
  </si>
  <si>
    <t>Registro de preço para contratação de empresa para aquisição de equipamentos de sonorização em atenção a execução da parlamentar especial, afim de atender as necessidades da Fundação Municipal de Cultura, Esporte e Lazer Garibaldi Brasil.</t>
  </si>
  <si>
    <t>15/03/2023</t>
  </si>
  <si>
    <t>15/03/2024</t>
  </si>
  <si>
    <t>299/2022</t>
  </si>
  <si>
    <t>G. S. SILVEIRA LTDA</t>
  </si>
  <si>
    <t>84.313.923/0001-93</t>
  </si>
  <si>
    <t>Contratação de Pessoa Juridica especializada para prestaçao de serviços,
confecçao e fornecimento de materiais graficos e visuais, para atender as necessidades
da Fundaçao Municipal de Cultura, Esporte e Lazer Garibaldi Brasil - FGB</t>
  </si>
  <si>
    <t>Pregão Presencial - SRP n°008/2022</t>
  </si>
  <si>
    <t>SEI Nº  0038.006889.00001/2022-61</t>
  </si>
  <si>
    <t>DERACRE</t>
  </si>
  <si>
    <t>PLP SOLUCOES E COMERCIO LTDA</t>
  </si>
  <si>
    <t>36.073.412/0001-07</t>
  </si>
  <si>
    <t>086/2023</t>
  </si>
  <si>
    <t>T. C. OLIVEIRA LTDA</t>
  </si>
  <si>
    <t>33.297.274/0001-43</t>
  </si>
  <si>
    <t>T. P. P. SILVA</t>
  </si>
  <si>
    <t>Registro de Preços visando a contratação de empresa para serviços de sonorização e iluminação para eventos, a fim de atender as demandas da Fundação Municipal de Cultura Esporte e Lazer Garibaldi Brasil – FGB.</t>
  </si>
  <si>
    <t>Pregão Eletrônico - SRP n°030/2023</t>
  </si>
  <si>
    <t>01.805.533/0001-03</t>
  </si>
  <si>
    <t>09/05/2023</t>
  </si>
  <si>
    <t>09/05/2024</t>
  </si>
  <si>
    <t>DENISE CAVALCANTE MONTEIRO PEREIRA</t>
  </si>
  <si>
    <t>510.418.552-49</t>
  </si>
  <si>
    <t>ELIAS PEDROSO DA SILVA</t>
  </si>
  <si>
    <t>8000.830.302-63</t>
  </si>
  <si>
    <t>ANTONIO JOSÉ INACIO DE ABREU</t>
  </si>
  <si>
    <t>ANTONIO DE OLIVEIRA SILVA</t>
  </si>
  <si>
    <t>JOAO PAULO OLIVEIRA DA SILVA</t>
  </si>
  <si>
    <t>JERONIMO CARLOS DE OLIVEIRA</t>
  </si>
  <si>
    <t>164.491.002-06</t>
  </si>
  <si>
    <t>803.609.392-87</t>
  </si>
  <si>
    <t>576.656.802-91</t>
  </si>
  <si>
    <t>RAIMUNDO NONATO DAS NEVES FILHO</t>
  </si>
  <si>
    <t>34.702.431/0001-11</t>
  </si>
  <si>
    <t>Pregão Eletrônico - SRP n°039/2023</t>
  </si>
  <si>
    <t>116/2023</t>
  </si>
  <si>
    <t>05/04/2023</t>
  </si>
  <si>
    <t>05/04/2024</t>
  </si>
  <si>
    <t>317/2022</t>
  </si>
  <si>
    <t>Registro de Preço para futura e eventual contratação de empresa para fornecimento de água mineral, gás liquefeito de petróleo e gelo, para atender as necessidades da Fundação Municipal de Cultura Esporte e Lazer Garibaldi Brasil – FGB.</t>
  </si>
  <si>
    <t>CONTRATAÇÃO DA PRESTAÇÃO DE SERVIÇOS VIA EMENDA PARLAMENTAR PARA APRESENTAÇÃO DE UM GRUPO DE POP, ROCK, BLUES E ETC. NA ASSOCIAÇÃO ESPAÇO CULTURAL, PELA PREFEITURA DE RIO BRANCO, POR MEIO DA FUNDAÇÃO GARIBALDI BRASIL.</t>
  </si>
  <si>
    <t>248/2023</t>
  </si>
  <si>
    <t>225/2023</t>
  </si>
  <si>
    <t>CONTRATAÇÃO DE SERVIÇO DE ARTISTA VIA EMENDA PARLAMENTAR PARA APRESENTAÇÃO DE UM GRUPO DE DANÇA EM UM AULÃO DE DANÇA, PELA PREFEITURA DE RIO BRANCO, POR MEIO DA FGB.</t>
  </si>
  <si>
    <t>226/2023</t>
  </si>
  <si>
    <t>224/2023</t>
  </si>
  <si>
    <t>216/2023</t>
  </si>
  <si>
    <t>Constitui Objeto do presente Contrato apresentação de um Artista do Segmento musical de Grupo Instrumental, para realizar uma apresentação no Evento “Encerramento do Mês  Maio Amarelo” que acontecerá em frente à Prefeitura de Rio Branco dia 27 de maio de 2023 das 17:00 às 19:00 em Rio Branco – Acre.</t>
  </si>
  <si>
    <t>Constitui objeto do presente contrato a prestação de serviço de um artista para apresentação musical, para atender ao evento Baile da PMAC, que acontecerá no dia 26 de maio de 2023.</t>
  </si>
  <si>
    <t>218/2023</t>
  </si>
  <si>
    <t>206/2023</t>
  </si>
  <si>
    <t>Constitui objeto do presente contrato a prestação de serviço de um artista para apresentação Artista Circense, para atender o evento VIII Ecoflores, que acontecerá nos dias 29 e 30 de Junho 2023.</t>
  </si>
  <si>
    <t>251/2023</t>
  </si>
  <si>
    <t>Constitui objeto do presente contrato a prestação de serviço de um artista para apresentação de Cantor Solo, para atender o evento do Dia das Mães do Corpo de Bombeiros, que acontecerá nos dias 29 de maio de 2023</t>
  </si>
  <si>
    <t>219/2023</t>
  </si>
  <si>
    <t xml:space="preserve">Constitui Objeto do presente Contrato apresentação de um Artista do Segmento Dança, na Categoria de Grupo de Dança para Realizar Apresentação no “Parque Capitão Ciríaco” </t>
  </si>
  <si>
    <t>230/2023</t>
  </si>
  <si>
    <t>231/2023</t>
  </si>
  <si>
    <t xml:space="preserve">Constitui Objeto do presente Contrato apresentação de um Artista do Segmento Dança na Categoria de Grupo de Dança para Realizar Apresentação no Evento no “Centro Cultural Neném Sombra” </t>
  </si>
  <si>
    <t>210/2023</t>
  </si>
  <si>
    <t>CONTRATAÇÃO DA PRESTAÇÃO DE SERVIÇO DE ARTISTA PARA CANTOR SOLO, PARA ATENDER O EVENTO DO 8º ECO FLORES.</t>
  </si>
  <si>
    <t>253/2023</t>
  </si>
  <si>
    <t>228/2023</t>
  </si>
  <si>
    <t>Constitui objeto do presente contrato a apresentação de um Grupo de Forró Eletrônico, Axé, Swingueira, para realizar o evento “Carnaval Fora de Época Esperança Folia” que será realizado no dia 30 de abril de 2023, das 19:00 às 21:00, no Conjunto Esperança, em Rio Branco – Acre.</t>
  </si>
  <si>
    <t>187/2023</t>
  </si>
  <si>
    <t>Contratação de um artista do segmento musical, para realizar apresentação de voz e instrumento no evento “1ª Semana Municipal do Imigrante”.</t>
  </si>
  <si>
    <t>256/2023</t>
  </si>
  <si>
    <t>Constitui objeto do presente contrato a prestação de serviço de um artista para apresentação Artista de Cantor Solo, para atender o evento VIII Ecoflores, que acontecerá no dia 28 Junho 2023.</t>
  </si>
  <si>
    <t>247/2023</t>
  </si>
  <si>
    <t>223/2023</t>
  </si>
  <si>
    <t>Constitui objeto do presente contrato a prestação de serviço de um cantor solo para realizar apresentação no Arraial do Manoel Julião.</t>
  </si>
  <si>
    <t>237/2023</t>
  </si>
  <si>
    <t>Constitui objeto do presente contrato a prestação de serviço de voz e Instrumento para atender o evento Arraial da Normandina, que será realizado nos dias 03 e 04 de junho de 2023.</t>
  </si>
  <si>
    <t>240/2023</t>
  </si>
  <si>
    <t xml:space="preserve">Contratação de prestação dos serviços artístico para apresentação de performance nos dias 01 e 02 de julho, das 17:00 as 19:00 horas, na VIII feira ECOFLORES que acontece no Horto Florestal </t>
  </si>
  <si>
    <t>261/2023</t>
  </si>
  <si>
    <t>235/2023</t>
  </si>
  <si>
    <t>265/2023</t>
  </si>
  <si>
    <t>239/2023</t>
  </si>
  <si>
    <t>Constitui objeto do presente contrato a prestação de serviços de artistas para apresentação de Pintura ao Vivo para uma atividade Artes nas Ruas no dia 02 de julho de 2023.</t>
  </si>
  <si>
    <t>293/2023</t>
  </si>
  <si>
    <t>262/2023</t>
  </si>
  <si>
    <t>Contratação de banda musical, para realizar apresentação de Grupo de Forro dentre Outros,  para o evento  “15° Circuito Junino” que acontecerá em 18 de junho de 2023.</t>
  </si>
  <si>
    <t>257/2023</t>
  </si>
  <si>
    <t>CONTRATAÇÃO DE PRESTAÇÃO DOS SERVIÇOS DE ARTISTAS PARA APRESENTAÇÃO DE CANTOR SOLO NO EVENTO VIII ECOFLORES QUE ACONTECERÁ NO DIA 02 DE JULHO NO HORTO FLORESTAL.</t>
  </si>
  <si>
    <t>260/2023</t>
  </si>
  <si>
    <t>Constitui Objeto do Presente Contrato Apresentação de um Artista do Segmento Musical na Categoria de Voz e Instrumento para Realizar Apresentação no “Mercado Municipal Elias Mansour”.</t>
  </si>
  <si>
    <t>227/2023</t>
  </si>
  <si>
    <t>233/2023</t>
  </si>
  <si>
    <t>207/2023</t>
  </si>
  <si>
    <t xml:space="preserve">Constitui Objeto do presente Contrato apresentação de um Artista do Segmento Musical na Categoria de Voz e Instrumento para Realizar Apresentação no “Arraial do Bahia Velha” </t>
  </si>
  <si>
    <t>229/2023</t>
  </si>
  <si>
    <t>LIFE SHOW PRODUCOES EVENTOS E COMERCIO LTDA</t>
  </si>
  <si>
    <t>03.754.260/0001-40</t>
  </si>
  <si>
    <t>IRMAOS BOHRER ELETRO ELETRONICOS LTDA</t>
  </si>
  <si>
    <t>DAMASCENO &amp; CIA LTDA</t>
  </si>
  <si>
    <t>08.394.735/0001-59</t>
  </si>
  <si>
    <t>00.837.742/0001-76</t>
  </si>
  <si>
    <t>NORTE CENTRO DE DISTRIBUIÇÃO DE MERCADORIAS EM GERAL LTDA</t>
  </si>
  <si>
    <t>TEC NEWS - LTDA</t>
  </si>
  <si>
    <t>ADALCIMAR RAFAEL FELINTO DO NASCIMENTO</t>
  </si>
  <si>
    <t>JOSAN BARBOSA DE SOUSA</t>
  </si>
  <si>
    <t>GEOVANI MOURA DOS SANTOS</t>
  </si>
  <si>
    <t>JOSÉ MARCIONILDO BERNARDO SILVA</t>
  </si>
  <si>
    <t xml:space="preserve">LUIS EDUARDO FERREIRA DA SILVA </t>
  </si>
  <si>
    <t>L. E. FERREIRA DA SILVA LTDA</t>
  </si>
  <si>
    <t>MATEUS DA SILVA BRITO</t>
  </si>
  <si>
    <t>JOSE ALBERTO DA SILVA COSTA JUNIOR</t>
  </si>
  <si>
    <t>ANDRIELE GOMES MONTEIRO</t>
  </si>
  <si>
    <t>ANA MARIA DE FREITAS QUEIROZ</t>
  </si>
  <si>
    <t>NAREZA BARROS LARA</t>
  </si>
  <si>
    <t>PEDRO VIEIRA DA CUNHA</t>
  </si>
  <si>
    <t>FRANCISCO JANILSO MONTEIRO GANUM</t>
  </si>
  <si>
    <t>Pregão Eletrônico SRP nº 101/2022</t>
  </si>
  <si>
    <t>CONTRATAÇÃO DE EMPRESA ESPECIALIZADA NO FORNECIMENTO DE MATERIAL ESPORTIVO PARA ATENDER AS DEMANDAS DA FGB E DA DIRETORIA DE ESPORTES.</t>
  </si>
  <si>
    <t>17/04/2023</t>
  </si>
  <si>
    <t>17/04/2024</t>
  </si>
  <si>
    <t>Registro de preço para eventual e futura contratação de empresa para aquisição de equipamentos de sonorização em atenção a execução da parlamentar especial, afim de atender as necessidades da Fundação Municipal de Cultura, Esporte e Lazer Garibaldi Brasil.</t>
  </si>
  <si>
    <t>23/06/2023</t>
  </si>
  <si>
    <t xml:space="preserve">Registro de preço para contratação de empresa para prestação de serviços de locação de ônibus, para atender as necessidades da Fundação Municipal de Cultura, Esporte e Lazer Garibaldi Brasil – FGB. </t>
  </si>
  <si>
    <t>Pregão Eletrônico - SRP n°096/2023</t>
  </si>
  <si>
    <t>241/2023</t>
  </si>
  <si>
    <t>259/2023</t>
  </si>
  <si>
    <t>290/2023</t>
  </si>
  <si>
    <t>282/2023</t>
  </si>
  <si>
    <t>254/2023</t>
  </si>
  <si>
    <t>283/2023</t>
  </si>
  <si>
    <t>CONTRATAÇÃO DE SERVIÇO DE ARTISTA DE GRUPO DE POP DENTRE OUTROS PARA ATIVIDADE DE ASSOCIAÇÃO ESPAÇO CULTURAL NO STUDIO BEER DIA 09 DE JULHO.</t>
  </si>
  <si>
    <t>009.274.022-70</t>
  </si>
  <si>
    <t>CONTRATAÇÃO DE SERVIÇO DE ARTISTA PARA APRESENTAÇÃO DE GRUPO DE POP, ROCK, DENTRE OUTROS, PARA ATIVIDADE DE ASSOCIAÇÃO ESPAÇO CULTURAL NO STUDIO BEER, DIA 10 DE JULHO</t>
  </si>
  <si>
    <t>288/2023</t>
  </si>
  <si>
    <t>CONTRATAÇÃO DE SERVIÇO DE APRESENTAÇÃO ARTISTICA DE GRUPO DE POP DENTRE OUTROS PARA ATIVIDADE DE ASSOCIAÇÃO ESPAÇO CULTURAL NO STUDIO BEER DIA 09 DE JULHO</t>
  </si>
  <si>
    <t>CONTRATAÇÃO DE GRUPO DE POP, ROCK, BLUE, JAZZ, DENTRE OUTROS QUE SE APRESENTARÁ NO EVENTO DIA MUNDIAL DO ROCK, QUE ACONTECERÁ NO DIA 13 DE JULHO, DAS 23:00 ÀS 01:00 HORAS NO STUDIO BEER, EM RIO BRANCO.</t>
  </si>
  <si>
    <t>278/2023</t>
  </si>
  <si>
    <t>066.118.442-01</t>
  </si>
  <si>
    <t>266/2023</t>
  </si>
  <si>
    <t>CONTRATAÇÃO DE SERVIÇO DE ARTISTA PARA APRESENTAÇÃO DE CANTOR INSTRUMENTISTA PARA O EVENTO FESTA JUNINA NO CRAS DIA 30 DE JUNHO</t>
  </si>
  <si>
    <t>250/2023</t>
  </si>
  <si>
    <t xml:space="preserve">CONTRATAÇÃO DE GRUPO DE POP. ROCK, BLUE, JAZZ, DENTRE OUTROS QUE SE APRESENTARÁ NO EVENTO </t>
  </si>
  <si>
    <t>280/2023</t>
  </si>
  <si>
    <t>328/2023</t>
  </si>
  <si>
    <t>CONTRATAÇÃO DE SERVIÇO DE ARTISTA PARA APRESENTAÇÃO DE VOZ E INSTRUMENTO PARA SEMANA MUNDIAL DO ALEITAMENTO DIA 01 DE AGOSTO.</t>
  </si>
  <si>
    <t>919.167.472-72</t>
  </si>
  <si>
    <t>CONTRATAÇÃO DE GRUPO DE DANÇA PARA UM AULÃO PREPARATIVO DE FORRÓ ESTILIZADO QUE ACONTECERÁ NO DIA 16 DE JULHO DE 2023 NA PRAÇA DA REVOLUÇÃO EM RIO BRANCO</t>
  </si>
  <si>
    <t>321/2023</t>
  </si>
  <si>
    <t>322/2023</t>
  </si>
  <si>
    <t>CONTRATAÇÃO DE GRUPO DE DANÇA PARA UM AULÃO PREPARATIVO DE FORRÓ ESTILIZADO QUE ACONTECERÁ NO DIA 16 DE JULHO DE 2023 NA PRAÇA DA REVOLUÇÃO EM RIO BRANCO.</t>
  </si>
  <si>
    <t>264/2023</t>
  </si>
  <si>
    <t xml:space="preserve">CONTRATAÇÃO DE SERVIÇO DE ARTISTA PARA APRESENTAÇÃO DE VOZ E INSTRUMENTO PARA INAUGURAÇÃO DO CRAS NOVO HORIZONTE DIA 19 DE JULHO. </t>
  </si>
  <si>
    <t>318/2023</t>
  </si>
  <si>
    <t>CONTRATAÇÃO DE SERVIÇO DE ARTISTA PARA APRESENTAÇÃO DE GRUPO DE POP, ROCK, JAZZ DENTRE OUTROS PARA O EVENTO DIA DO NERD/COSPLAY, DIA 22 DE JULHO.</t>
  </si>
  <si>
    <t>302/2023</t>
  </si>
  <si>
    <t>232/2023</t>
  </si>
  <si>
    <t xml:space="preserve">CONTRATAÇÃO DE PRESTAÇÃO DOS SERVIÇOS ARTISTAS PARA APRESENTAÇÃO DE GRUPO DE TEATRO DE RUA QUE SE APRESENTARÁ NA PRAÇA DA REVOLUÇÃO. </t>
  </si>
  <si>
    <t>258/2023</t>
  </si>
  <si>
    <t>022.925.082-30</t>
  </si>
  <si>
    <t>252/2023</t>
  </si>
  <si>
    <t>CONTRATAÇÃO DE SERVIÇO DE ARTISTA PARA APRESENTAÇÃO DE PERFORMANCE, PARA O EVENTO VIII ECOFLORES NO DIA 29 DE JUNHO.</t>
  </si>
  <si>
    <t>238/2023</t>
  </si>
  <si>
    <t>CONTRATAÇÃO DE SERVIÇO DE ARTISTA PARA APRESENTAÇÃO DE GRUPO DE FORRÓ DENTRE OUTROS PARA O EVENTO DE FESTA JUNINA NO CRAS</t>
  </si>
  <si>
    <t>360.320.852-87</t>
  </si>
  <si>
    <t>285/2023</t>
  </si>
  <si>
    <t>CONTRATAÇÃO DE APRESENTAÇÃO ARTÍSTICA NO SEGMENTO MUSICAL CATEGORIA DJ PARA EXERCER A ATIVIDADE NO EVENTO MISS E MISTER IFAC, QUE ACONTECERÁ DAS 18:00H ÀS 20:00H, NO DIA 02 DE AGOSTO DE 2023, EM RIO BRANCO - ACRE.</t>
  </si>
  <si>
    <t>324/2023</t>
  </si>
  <si>
    <t>CONTRATAÇÃO DE SERVIÇO DE ARTISTA PARA APRESENTAÇÃO DE VOZ E INSTRUMENTO PARA O EVENTO III ECO FLORES DIA 28 DE JUNHO.</t>
  </si>
  <si>
    <t>246/2023</t>
  </si>
  <si>
    <t>APRESENTAÇÃO DE GRUPO DE FORRO ELETRONICO, AXÉ, SWINGUEIRA, ARROCHA, SERTANEJO, BREGA DENTRE OUTROS QUE SE APRESENTARÁ NO 15º CIRCUITO JUNINO DE RIO BRANCO</t>
  </si>
  <si>
    <t>CONTRATAÇÃO DE PRESTAÇÃO DOS SERVIÇOS ARTÍSTICOS PARA APRESENTAÇÃO DE VOZ E INSTRUMENTO NO DIA 30 DE JUNHO, DAS 14:00 ÀS 16:00 HORAS, NO MERCADO ELIAS MANSOUR.</t>
  </si>
  <si>
    <t>236/2023</t>
  </si>
  <si>
    <t>CONTRATAÇÃO DE SERVIÇO DE ARTISTA PARA APRESENTAÇÃO DE CANTOR SOLO PARA O EVENTO ARRAIAL DO IFAC DIA 30 DE JUNHO.</t>
  </si>
  <si>
    <t>289/2023</t>
  </si>
  <si>
    <t>CONTRATAÇÃO DE SERVIÇO DE ARTISTA PARA APRESENTAÇÃO DE UM GRUPO DE POP, ROCK, DENTRE OUTROS PARA ATIVIDADE DE ASSOCIAÇÃO ESPAÇO CULTURAL NO STUDIO BEER.</t>
  </si>
  <si>
    <t>CONTRATAÇÃO DE SERVIÇO DE ARTISTA PARA APRESENTAÇÃO DE DJ PARA ATIVIDADE ARRAIAL DA COMUNIDADE DO BELO JARDIM</t>
  </si>
  <si>
    <t>286/2023</t>
  </si>
  <si>
    <t>018.161.412-08</t>
  </si>
  <si>
    <t>329/2023</t>
  </si>
  <si>
    <t>CONTRATAÇÃO DE APRESENTAÇÃO ARTÍSTICA NO SEGMENTO MUSICAL CATEGORIA DE DJ PARA EXERCER A ATIVIDADE NO EVENTO CONCURSO MISS ACRE MUNDO, QUE ACONTECERÁ DAS 19:00 AS 21:00 HORAS.</t>
  </si>
  <si>
    <t>287/2023</t>
  </si>
  <si>
    <t>284/2023</t>
  </si>
  <si>
    <t>CONTRATAÇÃO DE GRUPO DE DANÇA PARA UM AULÃO PREPARATIVO DE FORRÓ ESTILIZADO QUE ACONTECERÁ NO DIA 16 DE JULHO DE 2023.</t>
  </si>
  <si>
    <t>323/2023</t>
  </si>
  <si>
    <t>811.517.302-97</t>
  </si>
  <si>
    <t>267/2023</t>
  </si>
  <si>
    <t>CONTRATAÇÃO DE SERVIÇO DE ARTISTA PARA APRESENTAÇÃO DE CANTOR SOLO PARA O EVENTO ARRAIAL DE MORADORES DO ESPERANÇA</t>
  </si>
  <si>
    <t>300/2023</t>
  </si>
  <si>
    <t>CONTRATAÇÃO DE SERVIÇO DE ARTISTA PARA APRESENTAÇÃO DE GRUPO DE POP, ROCK, JAZZ, DENTRE OUTROS PARA O EVENTO DIA DO NERD/COSPLAY</t>
  </si>
  <si>
    <t>CONTRATAÇÃO DE APRESENTAÇÃO ARTÍSTICA NO SEGMENTO MUSICAL CATEGORIA GRUPO DE FORRÓ, ELETRONICO, AXÉ, SWINGUEIRA, ARROCHA, SERTANEJO, BREGA, DENTRE OUTROS PARA EXERCER A ATIVIDADE NO EVENTO ARRAIAL DA ZELADORIA.</t>
  </si>
  <si>
    <t>331/2023</t>
  </si>
  <si>
    <t>320/2023</t>
  </si>
  <si>
    <t>249/2023</t>
  </si>
  <si>
    <t>279/2023</t>
  </si>
  <si>
    <t>295/2023</t>
  </si>
  <si>
    <t>335/2023</t>
  </si>
  <si>
    <t>263/2023</t>
  </si>
  <si>
    <t>CONTRATAÇÃO DE SERVIÇO DE ARTISTA PARA APRESENTAÇÃO DE GRUPO DE ARTES CENICAS PERFORMANCE EVENTO ECOFLORES DIA 01 DE JULHO</t>
  </si>
  <si>
    <t>CONTRATAÇÃO DE SERVIÇO DE ARTISTA PARA APRESENTAÇÃO DE GRUPO DE FORRO DENTRE OUTROS PARA O EVENTO ARRAIAL DA DENFESORIA</t>
  </si>
  <si>
    <t>CONTRATAÇÃO DE SERVIÇO DE ARTISTA PARA APRESENTAÇÃO DE INSTRUMENTISTA SOLO PARA O ARRAIAL DA COMUNIDADE BELO JARDIM I DIA 07 E 08 DE JULHO</t>
  </si>
  <si>
    <t xml:space="preserve">CONTRATAÇÃO DE SERVIÇO DE ARTISTA PARA APRESENTAÇÃO DE ARTES VISUAIS EVENTO ARTES NAS RUAS DIA 01 DE JULHO </t>
  </si>
  <si>
    <t>291/2023</t>
  </si>
  <si>
    <t>CONTRATAÇÃO DE SERVIÇO DE ARTISTA PARA APRESENTAÇÃO DE GRAFITAGEM PARA O EVENTO ARTES NAS RUAS DIA 02 DE JULHO</t>
  </si>
  <si>
    <t>292/2023</t>
  </si>
  <si>
    <t>012.414.952.97</t>
  </si>
  <si>
    <t>CONTRATAÇÃO DE SERVIÇO DE ARTISTA PARA APRESENTAÇÃO DE MURALISMO PARA O EVENTO ARTES NAS RUAS</t>
  </si>
  <si>
    <t>298/2023</t>
  </si>
  <si>
    <t>053.504.242-62</t>
  </si>
  <si>
    <t>CONTRATAÇÃO DE SERVIÇO DE ARTISTA PARA APRESENTAÇÃO DE GRUPO DE DANÇA DIA 16 DE JULHO</t>
  </si>
  <si>
    <t xml:space="preserve">CONTRATAÇÃO DE SERVIÇO DE ARTISTA PARA APRESENTAÇÃO MURALISMO NO CRAS SOBRAL DIA 10 DE AGOSTO </t>
  </si>
  <si>
    <t>281/2023</t>
  </si>
  <si>
    <t xml:space="preserve">CONTRATAÇÃO DE SERVIÇO DE ARTISTA PARA APRESENTAÇÃO DE PERFORMANCE, PARA O ANIVERSARIO DA CIDADE DO POVO DIA 27 DE MAIO </t>
  </si>
  <si>
    <t>220/2023</t>
  </si>
  <si>
    <t>243/2023</t>
  </si>
  <si>
    <t>CONTRATAÇÃO DE SERVIÇO DE ARTISTA PARA APRESENTAÇÃO DE VOZ E INSTRUMENTO EVENTO DO LANÇAMENTO DAS BANCAS E KITS HORTAS</t>
  </si>
  <si>
    <t>269/2023</t>
  </si>
  <si>
    <t>002.639.222-43</t>
  </si>
  <si>
    <t>SUPRESSÃO</t>
  </si>
  <si>
    <t>PRORROGAÇÃO</t>
  </si>
  <si>
    <t>REPACTUAÇÃO</t>
  </si>
  <si>
    <t>REAJUSTE E PRORROGAÇÃO</t>
  </si>
  <si>
    <t>REAJUSTE</t>
  </si>
  <si>
    <t>AUGUSTO S. DE ARAÚJO - LTDA</t>
  </si>
  <si>
    <t>F. F. DE MEDEIROS</t>
  </si>
  <si>
    <t>A. A. RODRIGUES LTDA</t>
  </si>
  <si>
    <t>COMPANHIA VISSE E VERSA DE ACAO CENICA</t>
  </si>
  <si>
    <t>10.431.132/0001-21</t>
  </si>
  <si>
    <t>BRENO CORREIA DE SOUZA</t>
  </si>
  <si>
    <t>48.520.561/0001-48</t>
  </si>
  <si>
    <t>CIA ARAUJO GARATUJA DE ARTES CENICAS</t>
  </si>
  <si>
    <t>06.374.593/0001-32</t>
  </si>
  <si>
    <t>GRUPO EXPERIMENTAL DE ARTES VIVARTES</t>
  </si>
  <si>
    <t>07.933.719/0001-24</t>
  </si>
  <si>
    <t>662.949.592-68</t>
  </si>
  <si>
    <t>DINO CAMILO DA SILVA</t>
  </si>
  <si>
    <t>411.763.672-34</t>
  </si>
  <si>
    <t>PAULA MARIA BARROSO DOS SANTOS</t>
  </si>
  <si>
    <t>771.625.012-49</t>
  </si>
  <si>
    <t>MARINA VAZ LUCKNER</t>
  </si>
  <si>
    <t>028.895.832-28</t>
  </si>
  <si>
    <t>NUBIA APARECIDA ALVES</t>
  </si>
  <si>
    <t>891.689.332-15</t>
  </si>
  <si>
    <t>CAMILE CASTRO LOPES</t>
  </si>
  <si>
    <t>003.097.112-82</t>
  </si>
  <si>
    <t>CIA CATA VENTOS DE CULTURA</t>
  </si>
  <si>
    <t>21.684.919/0001-11</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</si>
  <si>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</si>
  <si>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</si>
  <si>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</si>
  <si>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</si>
  <si>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</si>
  <si>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297/2022</t>
  </si>
  <si>
    <t>Pregão Eletrônico- SRP n° 104/2022</t>
  </si>
  <si>
    <t>Aquisição de material de consumo (açúcar), para atender as necessidades da FGB e espaços por ela administrados</t>
  </si>
  <si>
    <t>325/2023</t>
  </si>
  <si>
    <t>020/2022</t>
  </si>
  <si>
    <t>Aquisição de material de consumo (Copo descartável), para atender as necessidades da FGB e espaços por ela administrados.</t>
  </si>
  <si>
    <t>327/2023</t>
  </si>
  <si>
    <t>326/2023</t>
  </si>
  <si>
    <t>44.474.199/0001-65</t>
  </si>
  <si>
    <t>09.638.709/0001-91</t>
  </si>
  <si>
    <t>Aquisição de material de consumo (café), para atender as necessidades da FGB e espaços por ela administrados.</t>
  </si>
  <si>
    <t>308/2023</t>
  </si>
  <si>
    <t>APRESENTAÇÃO ARTÍSTICA NO SEGMENTO ARTE CENICA CATEGORIA GRUPO DE TEATRO DE RUA, PARA ATENDER A ATIVIDADE NO EVENTO DO I ENCONTRO SETORIAL DE DANÇA.</t>
  </si>
  <si>
    <t>357/2023</t>
  </si>
  <si>
    <t>312/2023</t>
  </si>
  <si>
    <t>361/2023</t>
  </si>
  <si>
    <t>276/2023</t>
  </si>
  <si>
    <t>CONTRATAÇÃO DE SERVIÇOS DE ARTISTA PARA APRESENTAÇÃO DE GRUPO CIRCENSE PARA SEMANA DA FETAC DIA 25 DE JULHO.</t>
  </si>
  <si>
    <t>314/2023</t>
  </si>
  <si>
    <t>APRESENTAÇÃO ARTÍSTICA NO SEGMENTO MÚSICA NA CATEGORIA VOZ E INSTRUMENTO PARA EXERCER AS ATIVIDADES NO LANÇAMENTO DO EDITAL DO MUNICÍPIO DAS 18:00H ÀS 20:00H</t>
  </si>
  <si>
    <t>363/2023</t>
  </si>
  <si>
    <t>268/2023</t>
  </si>
  <si>
    <t>CONTRATAÇÃO DE SERVIÇO DE ARTISTA PARA APRESENTAÇÃO DE GRUPO DE TEATRO PARA SEMANA DA FETAC DIA 21 DE JULHO</t>
  </si>
  <si>
    <t>303/2023</t>
  </si>
  <si>
    <t>348/2023</t>
  </si>
  <si>
    <t>APRESENTAÇÃO ARTÍSTICA NO SEGMENTO MUSICAL CATEGORIA GRUPO DE FORRÓ ELETRÔNICO/SWINGUEIRA/ PARA O EVENTO ARRAIAL DA UNINORTE NO DIA 08 DE JULHO.</t>
  </si>
  <si>
    <t>APRESENTAÇÃO ARTÍSTICA NO SEGMENTO MUSICAL CATEGORIA DE DUO PARA O EVENTO DO 5º ARRAIÁ CULTURÁ DIA 03 DE SETEMBRO.</t>
  </si>
  <si>
    <t>FRANCISCA KACIA COSTA CHAVES</t>
  </si>
  <si>
    <t>000.413.932-10</t>
  </si>
  <si>
    <t>352/2023</t>
  </si>
  <si>
    <t>313/2023</t>
  </si>
  <si>
    <t>APRESENTAÇÃO ARTÍSTICA NO SEGMENTO ARTES CENICAS CATEGORIA PERFORMANCE PARA EXERCER AS ATIVIDADES NOS EVENTOS DE INAUGURAÇÃO DAS PRAÇAS EDSON CADAXO, NO DIA 07/07/2023.</t>
  </si>
  <si>
    <t>362/2023</t>
  </si>
  <si>
    <t>CONTRATAÇÃO DE SERVIÇO DE ARTISTA PARA APRESENTAÇÃO DE GRUPO DE TEATRO PARA SEMANA DA FETAC DIA 24 DE JULHO</t>
  </si>
  <si>
    <t>275/2023</t>
  </si>
  <si>
    <t>337/2023</t>
  </si>
  <si>
    <t>297/2023</t>
  </si>
  <si>
    <t>APRESENTAÇÃO ARTÍSTICA NO SEGMENTO MUSICAL CATEGORIA VOZ E INSTRUMENTO PARA EXERCER A ATIVIDADE NO EVENTO EM ALUSÃO AO DIA DOS PAIS, QUE ACONTECERÁ DAS 14:00H ÀS 16:00H</t>
  </si>
  <si>
    <t>307/2023</t>
  </si>
  <si>
    <t>APRESENTAÇÃO ARTÍSTICA NO SEGMENTO ARTES CENICAS CATEGORIA PERFORMANCE PARA EXERCER AS ATIVIDADES NO EVENTO I ENCONTRO SETORIAL DE DANÇA, ATRAVÉS DA ASDAC.</t>
  </si>
  <si>
    <t>356/2023</t>
  </si>
  <si>
    <t>309/2023</t>
  </si>
  <si>
    <t>APRESENTAÇÃO ARTÍSTICA NA CATEGORIA GRUPO DE TEATRO DE RUA PARA O EVENTO I ENCONTRO SETORIAL DE DANÇA DE RIO BRANCO NO DIA 03 DE SETEMBRO.</t>
  </si>
  <si>
    <t>359/2023</t>
  </si>
  <si>
    <t>296/2023</t>
  </si>
  <si>
    <t>APRESENTAÇÃO ARTÍSTICA NO SEGMENTO ARTES VISUAIS CATEGORIA MURALISMO PARA EXERCER A ATIVIDADE NA ESCOLA ANICE DIB JATENE, QUE ACONTECERÁ DAS 14:00H ÀS 16:00H.</t>
  </si>
  <si>
    <t>336/2023</t>
  </si>
  <si>
    <t>APRESENTAÇÃO ARTÍSTICA NO SEGMENTO MUSICAL CATEGORIA GRUPO DE FORRÓ ELETRÔNICO/SWINGUEIRA/ARROCHA/SERTANEJO/BREGA/DENTRE OUTROS PARA EXERCER A ATIVIDADE NO EVENTO DE ANIVERSÁRIO DO BAIRRO SEIS DE AGOSTO.</t>
  </si>
  <si>
    <t>334/2023</t>
  </si>
  <si>
    <t>Apresentação artística no segmento musical categoria Voz e instrumento para exercer a atividade no evento Arraial do tucumã, que acontecerá das 19:30 as 21:30 horas, nos dias 07 e 08 de julho de 2023, em Rio Branco Acre.</t>
  </si>
  <si>
    <t>338/2023</t>
  </si>
  <si>
    <t xml:space="preserve">Apresentação artística no segmento Artes Cênicas, categoria Grupo de Teatro para exercer a atividade no evento Semana da Fetac, será realizado no Teatro Barracão situado na Av. Sobral, que acontecerá das 18:00 as 20:00 horas, no dia 18 de agosto de 2023, em Rio Branco Acre. </t>
  </si>
  <si>
    <t>306/2023</t>
  </si>
  <si>
    <t>Apresentação artística no segmento Grupo de Teatro para exercer a atividade no evento Semana da Fetac, que acontecerá das 19:00 as 20:00 horas, no dia 26 de julho de 2023, em Rio Branco Acre</t>
  </si>
  <si>
    <t>271/2023</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</si>
  <si>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</si>
  <si>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</si>
  <si>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</si>
  <si>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</si>
  <si>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</si>
  <si>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</si>
  <si>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</si>
  <si>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</si>
  <si>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</si>
  <si>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Constitui objeto a contratação de empresa para prestação dos serviços de locação de Banheiros Químicos, em atendimento as necessidades desta Fundação Municipal de Cultura, Esporte e Lazer Garibaldi Brasil e seus Departamentos.</t>
  </si>
  <si>
    <t>CONTRATAÇÃO DE PESSOA JURÍDICA PARA OS SERVIÇOS DE ILUMINAÇÃO, REFLETOR, TELÃO, LOCAÇÃO DE PALCO, LOCAÇÃO DE TENDAS, VISANDO ATENDER AS NECESSIDADES DA FUNDAÇÃO GARIBALDI BRASIL</t>
  </si>
  <si>
    <t>CONTRATAÇÃO DE EMPRESA PARA ASSESSORAMENTO DO PROGRAMA DE ESPORTE E LAZER DA CIDADE (PELC)</t>
  </si>
  <si>
    <t>LINK CARD ADMINISTRADORA DE BENEFÍCIOS LTDA</t>
  </si>
  <si>
    <t>Pregão Eletrônico - SRP N°006/2018</t>
  </si>
  <si>
    <t>F. M. TERCEIRIZAÇÃO</t>
  </si>
  <si>
    <t>138/2021</t>
  </si>
  <si>
    <t>13.143/2021</t>
  </si>
  <si>
    <t>44.874.520/0001-07</t>
  </si>
  <si>
    <t>13.335/2022</t>
  </si>
  <si>
    <t>PMA</t>
  </si>
  <si>
    <t>Dispensa de Licitação</t>
  </si>
  <si>
    <t>06/2022</t>
  </si>
  <si>
    <t>PMB</t>
  </si>
  <si>
    <t>085/2023</t>
  </si>
  <si>
    <t>Constitui objeto do presente contrato a prestação de serviço de um artista para apresentação de Grupo de rap, para atender um evento Acreanato, que ocorrerá no dia 24/09/2022</t>
  </si>
  <si>
    <t>236/2022</t>
  </si>
  <si>
    <t>VICTOR VINNYCIUS CARRILHO DE MELO</t>
  </si>
  <si>
    <t>029.991.382-10</t>
  </si>
  <si>
    <t>319/2023</t>
  </si>
  <si>
    <t>365/2023</t>
  </si>
  <si>
    <t>349/2023</t>
  </si>
  <si>
    <t>Apresentação artística no segmento musical categoria voz e instrumento para exercer a atividade no evento de celebração de arraial, que acontecerá das 14:30 as 16:30 horas, no dia 11 de agosto de 2023</t>
  </si>
  <si>
    <t>PMRB</t>
  </si>
  <si>
    <t>882776/2019</t>
  </si>
  <si>
    <t>299/2023</t>
  </si>
  <si>
    <t>Contratação de prestação dos serviços artísticos para Apresentação Musical de Grupo de Forró Tradicional, fomentado por emenda parlamentar municipal, que acontecerá no dia 29 de julho, das 09:00 as 11:00 horas, na Abertura da Cavalgada 2023 em Rio Branco- Acre</t>
  </si>
  <si>
    <t>MM PERMANENTES E BENS DE CONSUMO LTDA.</t>
  </si>
  <si>
    <t>Contratação de prestação dos serviços artísticos para apresentação de grupo de pop/rock/blues/jazz/mpb/regional/dentre outros, em
atenção e execução da emenda parlamentar municipal que acontecerá na feira UNIMETA das 18:00 as 20:00 horas no dia 16 de junho de 2023,
no município de Rio Branco Acre</t>
  </si>
  <si>
    <t>242/2023</t>
  </si>
  <si>
    <t>Art 25 lei 8.666/Edital Credenciamento de Serviços Artísticos Nº 001/2022</t>
  </si>
  <si>
    <t>ACRÉSCIMO</t>
  </si>
  <si>
    <t>360/2023</t>
  </si>
  <si>
    <t>REGINA CLAUDIA MORAIS DE SOUZA</t>
  </si>
  <si>
    <t>311/2023</t>
  </si>
  <si>
    <t>APRESENTAÇÃO ARTÍSTICA NO SEGMENTO GRUPO DE TEATRO DE RUA PARA O EVENTO I ENCONTRO SETORIAL DE DANÇA DE RIO BRANCO, DIA 03 DE SETEMBRO.</t>
  </si>
  <si>
    <t>339.680.802-97</t>
  </si>
  <si>
    <t>371/2023</t>
  </si>
  <si>
    <t>APRESENTAÇÃO ARTÍSTICA NO SEGMENTO MUSICAL DE VOZ E INSTRUMENTO PARA O EVENTO DE REINAUGURAÇÃO DO CRAS DA SOBRAL, DIA 22 DE SETEMBRO.</t>
  </si>
  <si>
    <t>378/2023</t>
  </si>
  <si>
    <t>330/2023</t>
  </si>
  <si>
    <t>APRESENTAÇÃO ARTÍSTICA NO SEGMENTO MÚSICA NA CATEGORIA FORRÓ ESTILIZADO PARA EXERCER AS ATIVIDADES NO EVENTO DA FEIRA DE ECONOMIA SOLIDARIA, REALIZADO NO NOVO MERCADO VELHO NOS DIAS 30 DE SETEMBRO E 01 DE OUTUBRO.</t>
  </si>
  <si>
    <t>274/2023</t>
  </si>
  <si>
    <t>CONTRATAÇÃO DE SERVIÇO DE ARTISTA PARA APRESENTAÇÃO DE GRUPO DE SAMBA PARA SEMANA DA FETAC DIA 24 DE JULHO.</t>
  </si>
  <si>
    <t>APRESENTAÇÃO ARTÍSTICA NO SEGMENTO MUSICA NA CATEGORIA CANTOR SOLO PARA ATENDER A SOLICITAÇÃO NO EVENTO INAUGURAÇÃO DA PRAÇA EDSON CADAXO, LOCALIZADO NO SÃO FRANCISCO. NO DIA 07 DE JULHO DE 2023.</t>
  </si>
  <si>
    <t>369/2023</t>
  </si>
  <si>
    <t>APRESENTAÇÃO ARTÍSTICA NO SEGMENTO GRUPO DE DANÇA, PARA O EVENTO OFICINA DE DANÇA, DIA 01 DE OUTUBRO.</t>
  </si>
  <si>
    <t>382/2023</t>
  </si>
  <si>
    <t>358/2023</t>
  </si>
  <si>
    <t>310/2023</t>
  </si>
  <si>
    <t>APRESENTAÇÃO ARTÍSTICA GRUPO DE TEATRO DE RUA PARA O EVENTO I ENCONTRO SETORIAL DE DANÇA DE RIO BRANCO, DIA 03 DE SETEMBRO.</t>
  </si>
  <si>
    <t>CIA GARATUJA DE ARTES CENICAS</t>
  </si>
  <si>
    <t>333/2023</t>
  </si>
  <si>
    <t>380/2023</t>
  </si>
  <si>
    <t>383/2023</t>
  </si>
  <si>
    <t>APRESENTAÇÃO ARTÍSTICA NO SEGMENTO DANÇA PARA O EVENTO OFICINA DE DANÇA NO DIA 01 DE OUTUBRO</t>
  </si>
  <si>
    <t>LUZIANE FERREIRA DE ARAGÃO</t>
  </si>
  <si>
    <t>APRESENTAÇÃO ARTÍSTICA NO SEGMENTO MUSICAL CATEGORIA DJ PARA EXERCER A ATIVIDADE NO EVENTO RANCHÃO GARAGEM 222, QUE OCORRERÁ DAS 14:00H ÀS 16:00H, NOS DIAS 05 E 06 DE AGOSTO DE 2023.</t>
  </si>
  <si>
    <t>376/2023</t>
  </si>
  <si>
    <t>APRESENTAÇÃO ARTÍSTICA NO SEGMENTO MÚSICA NA CATEGORIA GRUPO DE FORRÓ ELETRONICO/AXÉ/SWINGUEIRA E ETC. A FIM DE ATENDER A SOLICITAÇÃO PARA O EVENTO DO ARRAIAL SOLIDÁRIO, LOCALIZADO NO QUADRILHÓDROMO DO SANTA INES - ROTATÓRIA DA CORRENTE.</t>
  </si>
  <si>
    <t>APRESENTAÇÃO ARTÍSTICA NO SEGMENTO MUSICAL NA CATEGORIA VOZ E INSTRUMENTO PARA ATENDER A SOLICITAÇÃO NO EVENTO DO SOM NA FEIRA, ATRAVÉS DA SECRETARIA MUNICIPAL DE AGROPECUÁRIA, LOCALIZADO NO MERCADO MUNICIPAL ELIAS MANSOUR SIMÃO.</t>
  </si>
  <si>
    <t>368/2023</t>
  </si>
  <si>
    <t>381/2023</t>
  </si>
  <si>
    <t>APRESENTAÇÃO ARTÍSTICA NO SEGMENTO MUSICAL, CATEGORIA GRUPO DE SAMBA PARA EXERCER A ATIVIDADE NO EVENTO ARRAIAL DO MANOEL JULIÃO, QUE ACONTECERÁ DAS 19:00H ÀS 21:00H, NO DIA 03 DE JULHO DE 2023.</t>
  </si>
  <si>
    <t>332/2023</t>
  </si>
  <si>
    <t>CHARLEI JORGE DE OLIVEIRA ALBUQUERQUE JUNIOR</t>
  </si>
  <si>
    <t>024.791.752-43</t>
  </si>
  <si>
    <t>APRESENTAÇÃO ARTÍSTICA NO SEGMENTO MUSICAL APRESENTAÇÃO DE SERVIÇOS ARTÍSTICOS GRUPO DE POP/ROCK/BLUES/JAZZ DENTRE OUTROS, PARA O EVENTO METAL NA TORA.</t>
  </si>
  <si>
    <t>377/2023</t>
  </si>
  <si>
    <t>VITOR WESLEY GOMES DA COSTA</t>
  </si>
  <si>
    <t>060.211.702-02</t>
  </si>
  <si>
    <t>APRESENTAÇÃO ARTÍSTICA DE UM GRUPO DE DANÇA, A FIM DE ATENDER A SOLICITAÇÃO PARA O EVENTO AULÃO DE DANÇA NO DIA 23 DE SETEMBRO DE 2023, DAS 22:00H AS 23:00H NO QUADRILHÓDROMO.</t>
  </si>
  <si>
    <t>374/2023</t>
  </si>
  <si>
    <t>385/2023</t>
  </si>
  <si>
    <t>APRESENTAÇÃO ARTÍSTICA NA CATEGORIA GRUPO DE DANÇA PARA O EVENTO OFICINA DE DANÇA NO DIA 01 DE OUTUBRO NO BAIRRO JARDIM PRIMAVERA</t>
  </si>
  <si>
    <t>APRESENTAÇÃO ARTÍSTICA CATEGORIA GRUPO DE DANÇA PARA O EVENTO AULÃO DE DANÇA NO DIA 23 DE SETEMBRO.</t>
  </si>
  <si>
    <t>372/2023</t>
  </si>
  <si>
    <t>JOSE MARCIONILDO BERNARDO SILVA</t>
  </si>
  <si>
    <t>443/2023</t>
  </si>
  <si>
    <t>APRESENTAÇÃO ARTÍSTICA NA CATEGORIA GRUPO DE DANÇA PARA O EVENTO AULÃO DE DANÇA NO DIA 23 DE SETEMBRO NO BAIRRO SANTA INES</t>
  </si>
  <si>
    <t>373/2023</t>
  </si>
  <si>
    <t>Apresentação artística no segmento Grupo de dança para o evento Aulão de dança, que acontecerá das 18:00 as 19:00 horas, no dia 23 de setembro de 2023, em Rio Branco Acre.</t>
  </si>
  <si>
    <t>341/2023</t>
  </si>
  <si>
    <t>388/2023</t>
  </si>
  <si>
    <t>Contratação de prestação dos serviços artísticos para apresentação de Voz e Instrumento no dia 30 de setembro, das 19:00 as 21:00 horas, no Horto Florestal Bairro Procon R. Antônio da Rocha Viana s/n no município de Rio Branco Acre.</t>
  </si>
  <si>
    <t>Contratação de empresa para fornecimento de gás liquefeito de petróleo para atender as necessidades da Fundação Municipal de Cultura Esporte e Lazer Garibaldi Brasil – FGB.</t>
  </si>
  <si>
    <t>117/2023</t>
  </si>
  <si>
    <t>AUGUSTO S. DE ARAUJO</t>
  </si>
  <si>
    <t>163/2022</t>
  </si>
  <si>
    <t>ACRE FRIO AR CONDICIONADO LTDA</t>
  </si>
  <si>
    <t xml:space="preserve">	10.889.815/0001-27</t>
  </si>
  <si>
    <t>19/2022</t>
  </si>
  <si>
    <t>146/2022</t>
  </si>
  <si>
    <t>PREGÃO ELETRÔNICO SRP Nº 071/2022</t>
  </si>
  <si>
    <t>16/08/2022</t>
  </si>
  <si>
    <t>16/08/2023</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</si>
  <si>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</si>
  <si>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165/2022</t>
  </si>
  <si>
    <t>ASSOCIACAO CULTURAL E DESPORTIVA ACREBRASIL CAPOEIRA - ACDABC</t>
  </si>
  <si>
    <t>366/2023</t>
  </si>
  <si>
    <t>Apresentação artística na categoria capoeira recreação para o evento de vivencias da capoeira adaptada para pessoas idosas dia 06 de setembro de 2023, das 08:30 às 10:30 horas, no Centro de Convivência da Pessoa Idosa Cosmo e Morais Localizada na Rua Luiz Pereira n° 69, Bairro Calafate em Rio Branco – Acre.</t>
  </si>
  <si>
    <t>17.946.747/0001-30</t>
  </si>
  <si>
    <t>317/2023</t>
  </si>
  <si>
    <t xml:space="preserve">RICHARD S. MIRANDA </t>
  </si>
  <si>
    <t>MM PERMANENTE E BENS DE CONSUMO LTDA</t>
  </si>
  <si>
    <t>14/2023</t>
  </si>
  <si>
    <t>14/07/2023</t>
  </si>
  <si>
    <t>14/07/2024</t>
  </si>
  <si>
    <t>244/2023</t>
  </si>
  <si>
    <t>PREGÃO ELETRONICO SRP Nº 073/2023</t>
  </si>
  <si>
    <t>Registro de Preço para contratação de empresa para fornecimento de material de consumo (material esportivo), para atender exclusivamente a emenda federal especial para apoio a Federação Acreana de Kung Fu, através da Fundação Municipal de Cultura Esporte e Lazer Garibaldi Brasil – FGB.</t>
  </si>
  <si>
    <t>SANCAR COMERCIO E SERVICO LTDA</t>
  </si>
  <si>
    <t>(c)</t>
  </si>
  <si>
    <t>08.805.247/0001-97</t>
  </si>
  <si>
    <t>003/2023</t>
  </si>
  <si>
    <t>C S REI DO PLASTICO</t>
  </si>
  <si>
    <t>005/2022</t>
  </si>
  <si>
    <t>Pregão Eletrônico - SRP n° 079/2021</t>
  </si>
  <si>
    <t>136/2021</t>
  </si>
  <si>
    <t>210/2021</t>
  </si>
  <si>
    <t>Constitui objeto do presente PREGÃO ELETRÔNICO o Registro de Preços para eventual e futura para eventual e futura aquisição de equipamentos permanentes (eletrônicos de áudio e mídia e musicais) para estruturação dos Centros Culturais Lydia Hammes, Thaumaturgo Filho e Neném Sombra, visando o atendimento ao Convênio nº 87364/2018, firmado com a Prefeitura de Rio Branco através da Fundação Municipal de Cultura, Esporte e Lazer Garibaldi Brasil e o Ministério do Turismo, para atender as necessidades da Fundação Municipal de Cultura, Esporte e Lazer Garibaldi Brasil - FGB, conforme especificações contidas no Termo de referência em Anexo I do Edital.</t>
  </si>
  <si>
    <t>30.060.599/0001-10</t>
  </si>
  <si>
    <t>4.4.90.52.00</t>
  </si>
  <si>
    <t>340/2023</t>
  </si>
  <si>
    <t xml:space="preserve">APRESENTAÇÃO ARTÍSTICA NO SEGMENTO MÚSICA NA CATEGORIA VOZ E INSTRUMENTO PARA EXERCER AS ATIVIDADES NA ASSOCIAÇÃO DE MORADORES DO RAIMUNDO MELO - MERCADO MUNICIPAL JORGE TAVARES BEZERRA (MERCADO BENFICA) </t>
  </si>
  <si>
    <t>JOSÉ DA SILVA VILAÇO</t>
  </si>
  <si>
    <t>387/2023</t>
  </si>
  <si>
    <t>672.788.842-68</t>
  </si>
  <si>
    <t>APRESENTAÇÃO ARTISTICA NO SEGMENTO MUSICAL NA CATEGORIA GRUPO DE SAMBA PARA EXERCER AS ATIVIDADES NO EVENTO DA FEIRA DA ECONOMIA SOLIDARIA - ECOSOL, REALIZADO NA PRAÇA DA REVOLUÇÃO, AV. GETÚLIO VARGAS - CENTRO - RIO BRANCO.</t>
  </si>
  <si>
    <t>412/2023</t>
  </si>
  <si>
    <t>379/2023</t>
  </si>
  <si>
    <t>APRESENTAÇÃO ARTISTICA DE GRUPO DE FORRO, ELETRONICO, SWINGUEIRA DENTRE OUTROS PARA O EVENTO DO 16º PARADA DO ORGULHO LGBT DIA 08 DE OUTUBRO.</t>
  </si>
  <si>
    <t>APRESENTAÇÃO ARTISTICA NO SEGMENTO MUSICAL, NA CATEGORIA VOZ E INSTRUMENTO PARA EXERCER AS ATIVIDADES NO EVENTO AUDITÓRIO DA UNINORTE - ALAMEDA ALEMANHA, NO DIA 07 DE NOVEMBRO DE 2023.</t>
  </si>
  <si>
    <t>417/2023</t>
  </si>
  <si>
    <t>APRESENTAÇÃO ARTISTICA NO SEGMENTO ARTES VISUAIS PARA O EVENTO PARQUE DA ALEGRIA NO PARQUE CAPITÃO CIRÍACO NO DIA 14 DE OUTUBRO.</t>
  </si>
  <si>
    <t>394/2023</t>
  </si>
  <si>
    <t>350/2023</t>
  </si>
  <si>
    <t>397/2023</t>
  </si>
  <si>
    <t>PRESTAÇÃO DE SERVIÇOS ARTÍSTICOS GRUPO DE FORRÓ, ELETRONICO, AXÉ, SWINGUEIRA DENTRE OUTROS, DIA 12 DE OUTUBRO.</t>
  </si>
  <si>
    <t>APRESENTAÇÃO ARTÍSTICA NO SEGMENTO ARTES CENICAS, CATEGORIA GRUPO DE TEATRO DE FORMAS ANIMADAS, PARA O EVENTO OFICINA DE TEATRO NA CIDADE DO POVO, DIA 28 DE OUTUBRO.</t>
  </si>
  <si>
    <t>401/2023</t>
  </si>
  <si>
    <t>APRESENTAÇÃO ARTÍSTICA NO SEGMENTO MUSICAL DE GRUPO DE POP, ROCK, BLUES, PARA O EVENTO TOCA RAUL 34 VEZES, DIA 28 DE OUTUBRO.</t>
  </si>
  <si>
    <t>406/2023</t>
  </si>
  <si>
    <t>339/2023</t>
  </si>
  <si>
    <t>APRESENTACÃO ARTÍSTICA NO SEGMENTO ARTES CENICAS CATEGORIA PERFORMANCE PARA EXERCER AS ATIVIDADES NA ASSOCIAÇÃO DE MORADORES DO RAIMUNDO MELO - MERCADO MUNICIPAL JORGE TAVARES BEZERRA (MERCADO DO BENFICA) - BAIRRO VILA ACRE</t>
  </si>
  <si>
    <t>386/2023</t>
  </si>
  <si>
    <t>270/2023</t>
  </si>
  <si>
    <t>CONTRATAÇÃO DE SERVIÇO DE ARTISTA PARA APRESENTAÇÃO DE GRUPO DE TEATRO PARA SEMANA DA FETAC DIA 24 DE SETEMBRO.</t>
  </si>
  <si>
    <t>305/2023</t>
  </si>
  <si>
    <t>345/2023</t>
  </si>
  <si>
    <t>APRESENTAÇÃO ARTÍSTICA NO SEGMENTO MUSICA, NA CATEGORIA VOZ E INSTRUMENTO PARA ATENDER A SOLICITAÇÃO NO EVENTO: SEMANA DA PESSOA IDOSA - MEMORIAL DOS AUTONOMISTAS/TEATRO HELIO MELO AV. GETÚLIO, NO DIA 05 DE OUTUBRO DE 2023.</t>
  </si>
  <si>
    <t>392/2023</t>
  </si>
  <si>
    <t>304/2023</t>
  </si>
  <si>
    <t>Apresentação artística no segmento Grupo de Teatro para exercer a atividade no evento Semana da FETAC, que acontecerá das 09:30 as 10:30 horas, no dia 21 de julho de 2023, em Rio Branco Acre</t>
  </si>
  <si>
    <t>421/2023</t>
  </si>
  <si>
    <t>APRESENTAÇÃO ARTÍSTICA NO SEGMENTO ARTES CENICAS NA CATEGORIA PERFORMANCE PARA ATENDER A SOLICITAÇÃO NO EVENTO CONSCIENTIZAÇÃO COM O USO DA ÁGUA NO HORTO FLORESTAL, NO DIA 11 DE NOVEMBRO DE 2023.</t>
  </si>
  <si>
    <t>343/2023</t>
  </si>
  <si>
    <t>APRESENTAÇÃO ARTÍSTICA NO SEGMENTO MÚSICA NA CATEGORIA VOZ E INSTRUMENTO PARA EXERCER AS ATIVIDADES NO ARRAIAL DA ESCOLA JESSÉ SANTIAGO, RUA XANGAI, BAIRRO JORGE LAVOCAT, NO DIA 01 DE OUTUBRO DE 2023.</t>
  </si>
  <si>
    <t>390/2023</t>
  </si>
  <si>
    <t>272/2023</t>
  </si>
  <si>
    <t>CONTRATAÇÃO DE SERVIÇO DE ARTISTA PARA APRESENTAÇÃO DE GRUPO CIRCENSE PARA SEMANA DA FETAC DIA 25 DE JULHO.</t>
  </si>
  <si>
    <t>GRUPO DO PALHAÇO TENORINO</t>
  </si>
  <si>
    <t>01.584.635/0001-46</t>
  </si>
  <si>
    <t>APRESENTAÇÃO ARTÍSTICA NO SEGMENTO ARTES VISUAIS - CATEGORIA GRUPO CIRCENSE NO PARQUE CAPITÃO CIRÍACO TV. CABANELAS NO BAIRRO 6 DE AGOSTO.</t>
  </si>
  <si>
    <t>396/2023</t>
  </si>
  <si>
    <t>JOÃO PAULO SANTOS NOGUEIRA</t>
  </si>
  <si>
    <t>012.783.352-85</t>
  </si>
  <si>
    <t>APRESENTAÇÃO ARTÍSTICA NO SEGMENTO MUSICAL NA CATEGORIA DE DJ PARA EXERCER AS ATIVIDADES NO EVENTO DA FEIRA DA ECONOMIA SOLIDÁRIOA - ECOSOL, REALIZADO NA PRAÇA DA REVOLUÇÃO, NOS DIAS 02, 03, 04 E 05 DE NOVEMBRO DE 2023.</t>
  </si>
  <si>
    <t>413/2023</t>
  </si>
  <si>
    <t>355/2023</t>
  </si>
  <si>
    <t>APRESENTAÇÃO ARTÍSTICA NO SEGMENTO MUSICA NA CATEGORIA GRUPO DE FORRÓ ELETRONICO, AXÉ, SWINGUEIRA, PARA ATENDER A SOLICITAÇÃO NO EVENTO, DIA DO GARI, QUE OCORRERÁ NO DIA 21 DE OUTUBRO DE 2023.</t>
  </si>
  <si>
    <t>400/2023</t>
  </si>
  <si>
    <t>APRESENTAÇÃO ARTÍSTICA NO SEGMENTO MUSICAL, CATEGORIA DJ PARA EXERCER A ATIVIDADE NO EVENTO DA ASSOCIAÇÃO DE MORADORES DO BELO JARDIM I, QUE ACONTECERÁ NO DIA 22 DE JULHO DE 2023, EM RIO BRANCO ACRE.</t>
  </si>
  <si>
    <t>407/2023</t>
  </si>
  <si>
    <t>APRESENTAÇÃO ARTÍSTICA NO SEGMENTO MUSICA NA CATEGORIA DJ PARA EXERCER AS ATIVIDADES DO DIA DAS CRIANÇAS NA COMUNIDADE BELO JARDIM I, QUE OCORRERÁ NO DIA 28 DE OUTUBRO DE 2023.</t>
  </si>
  <si>
    <t>ABIGAIL SUNAMITA SANTOS DO NASCIMENTO 01722685247</t>
  </si>
  <si>
    <t>Apresentação artística no segmento música categoria Voz e instrumento para exercer a atividade no evento Abertura do outubro rosa, que
acontecerá das 19:00 as 21:00 horas, no dia 01 de outubro de 2023, em Rio Branco Acre.</t>
  </si>
  <si>
    <t>384/2023</t>
  </si>
  <si>
    <t>45.420.571/0001-13</t>
  </si>
  <si>
    <t>Processo administrativo para instrumentalizar a CONTRATAÇÃO DE EMPRESA ESPECIALIZADA NA PRESTAÇÃO DOS SERVIÇOS DE LOCAÇÃO DE BANHEIROS QUIMICOS,VIA DISPENSA EMERGENCIAL tendo como critério de avaliação MENOR PREÇO por item,para atender as familias atingidas na situação emergencial pela ocorrência da enxurrada e inudação do Municipio de Riio Branco -Acre,conforme decretos n°411,de 24 de março de 2023 e 412, de 24 de março,republicado por incorreção, comforme necessidade estimada e descriçães constantes neste termo de referência.</t>
  </si>
  <si>
    <t>Art 25 lei 8.666/1993</t>
  </si>
  <si>
    <t>Constitui objeto do presente PREGÃO ELETRÔNICO o Registro de Preços para eventual e futura para eventual e futura aquisição de equipamentos permanentes (eletrônicos de áudio e mídia e musicais) para estruturação dos Centros Culturais Lydia Hammes, Thaumaturgo Filho e Neném Sombra, visando o atendimento ao Convênio nº 87364/2018, firmado com a Prefeitura de Rio Branco através da Fundação Municipal de Cultura, Esporte e Lazer Garibaldi Brasil e o Ministério do Turismo, para atender as necessidades da Fundação Municipal de Cultura, Esporte e Lazer Garibaldi Brasil - FGB</t>
  </si>
  <si>
    <t xml:space="preserve">07.204.141/0001-75 </t>
  </si>
  <si>
    <t>CALURINO FERRAZ MIRANDA</t>
  </si>
  <si>
    <t>14.413.439/0001-50</t>
  </si>
  <si>
    <t>Pregão Eletrônico Nº 005/2023</t>
  </si>
  <si>
    <t>Contratação de pessoa jurídica para aquisição de material de consumo (Material Esportivo), visando atender exclusivamente a Emenda Federal Especial de apoio a Federação Acreana de Capoeira - FAC, através da Fundação Municipal de Cultura Esporte e Lazer Garibaldi Brasil - FGB.</t>
  </si>
  <si>
    <t>RENATA FERNANDES FONTANILLAS</t>
  </si>
  <si>
    <t>079.646.877-00</t>
  </si>
  <si>
    <t>ARETUZA BANDEIRA DE ARAUJO</t>
  </si>
  <si>
    <t>ERIK DUANE FONSECA HEWITT</t>
  </si>
  <si>
    <t>ISABELLE AMSTERDAM MAIA DE SANDRES</t>
  </si>
  <si>
    <t>095.938.157-08</t>
  </si>
  <si>
    <t xml:space="preserve">	647.090.782-20</t>
  </si>
  <si>
    <t>662.102.242-53</t>
  </si>
  <si>
    <t>463/2023</t>
  </si>
  <si>
    <t>Constitui objeto do presente contrato a prestação de serviço de avaliador de análise técnica e mérito de projetos culturais dos respectivos editais citados, visando atender o disposto no EDITAL 13/2023 – Prêmios Demais Áreas e 14/2023 – Demais Áreas da Cultura, por meio da Fundação Municipal de Cultura, Esporte e Lazer Garibaldi Brasil.</t>
  </si>
  <si>
    <t>CREDENCIAMENTO</t>
  </si>
  <si>
    <t>Art 25 da Lei 8.666/1993</t>
  </si>
  <si>
    <t>INEXIGIBILIDADE - EDITAL 13/2023  e EDITAL 14/2023 - LC 195/2022</t>
  </si>
  <si>
    <t>462/2023</t>
  </si>
  <si>
    <t>460/2023</t>
  </si>
  <si>
    <t>415/2023</t>
  </si>
  <si>
    <t>Constitui objeto do presente contrato a prestação de serviço de avaliador de projeto cultural, visando atender Edital lançado pelo Município de Rio Branco, por meio da Fundação Municipal de Cultura, Esporte e Lazer Garibaldi Brasil.</t>
  </si>
  <si>
    <t>INEXIGIBILIDADE - EDITAL 18/2023 - LC 195/2022</t>
  </si>
  <si>
    <t>416/2023</t>
  </si>
  <si>
    <t>424/2023</t>
  </si>
  <si>
    <t>423/2023</t>
  </si>
  <si>
    <t>JOAO PAULO OLIVEIRA DA SILVA 80360939287</t>
  </si>
  <si>
    <t>ROSIMEIRE PINHEIRO FERREIRA</t>
  </si>
  <si>
    <t>005.960.982-60</t>
  </si>
  <si>
    <t>39.374.543/0001-04</t>
  </si>
  <si>
    <t>ELIANE NASCIMENTO DE SOUZA</t>
  </si>
  <si>
    <t>31.665.514/0001-90</t>
  </si>
  <si>
    <t>APRESENTAÇÃO ARTÍSTICA NO SEGMENTO ARTES CENICAS, CATEGORIA GRUPO DE TEATRO, PARA O EVENTO APRESENTAÇÃO DO CIRANDA EM LEITURA, DIA 13 DEZEMBRO.</t>
  </si>
  <si>
    <t>399/2023</t>
  </si>
  <si>
    <t>CONTRATAÇÃO DE BANDA MUSICAL A FIM DE ATENDER OS DOIS DIAS DE ARRAIAL DA UNIVERSIDADE FEDERAL DO ACRE, QUE SERÁ REALIZADO EM PARCERIA COM A FUNDAÇÃO GARIBALDI BRASIL NOS DIAS 09 E 10 DE JUNHO DE 2023.</t>
  </si>
  <si>
    <t>217/2023</t>
  </si>
  <si>
    <t>452/2023</t>
  </si>
  <si>
    <t>APRESENTAÇÃO ARTISTICA NO SEGMENTO MUSICAL CATEGORIA VOZ E INSTRUMENTO PARA EXERCER A ATIVIDADE NO EVENTO ARRAIAL DOS MORADORES DO ESPERANÇA, QUE ACONTECERÁ DAS 19:00 AS 21:00 HORAS, NO DIA 24 DE JUNHO DE 2023.</t>
  </si>
  <si>
    <t>418/2023</t>
  </si>
  <si>
    <t>APRESENTAÇÃO ARTISTICA NO SEGMENTO MUSICAL NA CATEGORIA GRUPO DE FORRÓ TRADICIONAL PARA ATENDER A SOLICITAÇÃO NO EVENTO ECONOMIA SOLIDÁRIA - ECOSOL NA PRAÇA DA REVOLUÇÃO, BAIRRO CENTRO, NO DIA 12 DE NOVEMBRO DE 2023.</t>
  </si>
  <si>
    <t>398/2023</t>
  </si>
  <si>
    <t>351/2023</t>
  </si>
  <si>
    <t>PRESTAÇÃO DE SERVIÇO ARTÍSTICO DE GRUPO DE FORRÓ ELETRONICO/AXE/SWINGUEIRA DENTRE OUTROS, PARA REALIZAR O EVENTO DIA DAS CRIANÇAS, QUE ACONTECERÁ DIA 14 DE OUTUBRO DE 2023, NA REGIONAL DO ISRAEL LIRA.</t>
  </si>
  <si>
    <t>346/2023</t>
  </si>
  <si>
    <t>APRESENTAÇÃO ARTÍSTICA NO SEGMENTO ARTES VISUAIS NA CATEGORIA PINTURA CORPORAL PARA ATENDER A SOLICITAÇÃO NO EVENTO SEMANA DA CRIANÇA, NA ESCOLA CHRIZARUBINA LEITÃO ABRAHÃO, NOS DIAS 10 E 11 DE OUTUBRO DE 2023.</t>
  </si>
  <si>
    <t>393/2023</t>
  </si>
  <si>
    <t>433/2023</t>
  </si>
  <si>
    <t>PRESTAÇÃO DE SERVIÇO ARTÍSTICA NO SEGMENTO MUSICA, CATEGORIA VOZ E INSTRUMENTO, PARA REALIZAR O EVENTO CONFRATERNIZAÇÃO DO GRUPO DE CONVIVENCIA DA PESSOA IDOSA COSME MORAIS, NO DIA 29 DE NOVEMBRO DE 2023.</t>
  </si>
  <si>
    <t>APRESENTAÇÃO ARTÍSTICA NO SEGMENTO MUSICA, CATEGORIA GRUPO DE FORRÓ ELETRONICO, AXE, SWINGUEIRA, DENTRE OUTROS, PARA O EVENTO ENCONTRO DO GRUPO DE IDOSOS SCFV.</t>
  </si>
  <si>
    <t>436/2023</t>
  </si>
  <si>
    <t>347/2023</t>
  </si>
  <si>
    <t>395/2023</t>
  </si>
  <si>
    <t>APRESENTAÇÃO ARTISTICA NO SEGMENTO MUSICAL CATEGORIA DJ PARA EXERCER A ATIVIDADE NO EVENTO ARRAIAL CULTURAL PELA ESCOLA ESTADUAL SANTA MARIA II, LOCALIZADO NA ASSOCIAÇÃO DOS TRABALHADORES DO MINISTÉRIO DA JUSTIÇA SINSJUSTRA</t>
  </si>
  <si>
    <t>APRESENTAÇÃO ARTISTICA NO SEGMENTO DANÇA, CATEGORIA GRUPO DE DANÇA PARA O EVENTO AULÃO DE DANÇA, DIA 02 DE DEZEMBRO.</t>
  </si>
  <si>
    <t>427/2023</t>
  </si>
  <si>
    <t>APRESENTAÇÃO ARTISTICA NA CATEGORIA VOZ E INSTRUMENTO PARA O EVENTO DO IDOSO NO DIA 30 DE SETEMBRO NO BAIRRO VILA BETEL.</t>
  </si>
  <si>
    <t>342/2023</t>
  </si>
  <si>
    <t>389/2023</t>
  </si>
  <si>
    <t>APRESENTACAO ARTISTICA NO SEGMENTO DANÇA, CATEGORIA GRUPO DE DANÇA, PARA O EVENTO AULÃO DE DANÇA, DIA 03 DE DEZEMBRO.</t>
  </si>
  <si>
    <t>429/2023</t>
  </si>
  <si>
    <t>375/2023</t>
  </si>
  <si>
    <t>APRESENTACAO ARTISTICA NO SEGMENTO DANÇA, CATEGORI GRUPO DE DANÇA, PARA O EVENTO AULÃO DE DANÇA, DIA 02 DE DEZEMBRO</t>
  </si>
  <si>
    <t>430/2023</t>
  </si>
  <si>
    <t>426/2023</t>
  </si>
  <si>
    <t>431/2023</t>
  </si>
  <si>
    <t>APRESENTAÇÃO ARTISTICA NO SEGMENTO DANÇA, CATEGORIA GRUPO DE DANÇA PARA O EVENTO AULÃO DE DANÇA DIA 02 DE DEZEMBRO.</t>
  </si>
  <si>
    <t>428/2023</t>
  </si>
  <si>
    <t>408/2023</t>
  </si>
  <si>
    <t>APRESENTAÇÃO ARTISTICA MUSICAL NA CATEGORIA DE GRUPO DE FORRÓ ESTILIZADO EM ALUSÃO AO OUTUBRO ROSA DIA 28 DE OUTUBRO.</t>
  </si>
  <si>
    <t>Constitui Objeto do presente Contrato a prestação de Serviço Artístico de Performance, para realizar o Evento Oficina de Performance, na Escola Armando Nogueira que acontecera nos dias 26 e 27 de setembro de 2023 das 15:00h às 16:00h, localizado na Av. Ceará Jardim Primavera em Rio Branco – Acre</t>
  </si>
  <si>
    <t>414/2023</t>
  </si>
  <si>
    <t>Contratação artística para apresentação no segmento Musical, categoria Grupo de Forró Tradicional, para atender a demanda Economia
Solidária que acontecerá no dia 11 de novembro, das 19:00 as 21:00 horas, na Praça da Revolução, B. Centro em Rio Branco - Acre</t>
  </si>
  <si>
    <t>MM PERMANENTES E BENS DE CONSUMO</t>
  </si>
  <si>
    <t>419/2023</t>
  </si>
  <si>
    <t>APRESENTAÇÃO ARTISTICA NO SEGMENTO MUSICAL PARA O EVENTO ECONOMIA SOLIDÁRIA NA PRAÇA DA REVOLUÇÃO NO DIA 11 DE NOVEMBRO.</t>
  </si>
  <si>
    <t xml:space="preserve">MM PERMANENTES E BENS DE CONSUMO </t>
  </si>
  <si>
    <t>Pregão Eletrônico para contratação de pessoa jurídica para aquisição de material de consumo (material esportivo), para atender exclusivamente a emenda federal especial para apoio a Federeção Acreana de Capoeira - FAC, através da Fundação Municipal de Cultura Esporte e Lazer Garibaldi Brasil - FGB</t>
  </si>
  <si>
    <t>BR MIX COMERCIO E SERVICOS LTDA</t>
  </si>
  <si>
    <t>15.113.697/0001-84</t>
  </si>
  <si>
    <t>Registro de Preço para contratação de empresa para fornecimento de material de consumo (material esportivo), para atender exclusivamente a emenda federal especial para apoio a Federação Acreana de Kung Fu, através da Fundação Municipal de Cultura Esporte e Lazer Garibaldi Brasil – FGB</t>
  </si>
  <si>
    <t>432/2023</t>
  </si>
  <si>
    <t>Dispensa de licitação para contratação de empresa especializada no fornecimento de água mineral, vasilhame vazio para água e gelo em barra, incluindo o serviço de entrega, para atender a Fundação Municipal de Cultura, Esporte e Lazer Garibaldi Brasil – FGB e seus Centros Culturais e Equipamentos Esportivos.</t>
  </si>
  <si>
    <t>367/2023</t>
  </si>
  <si>
    <t>INEXIGIBILIDADE DE LICITAÇÃO - DIPENSA DE LICITAÇÃO POR CONTRATAÇÃO DIRETA</t>
  </si>
  <si>
    <t>J. M. PROMOÇÕES E EVENTOS LTDA</t>
  </si>
  <si>
    <t>42.720.814/0001-40</t>
  </si>
  <si>
    <t>Dipensa Nº 07/2023</t>
  </si>
  <si>
    <t>425/2023</t>
  </si>
  <si>
    <t xml:space="preserve">EXCITER MOTORS LTDA </t>
  </si>
  <si>
    <t>26.134.214.0001/44</t>
  </si>
  <si>
    <t>Constitui objeto do presente contrato 02 (duas) motocicletas de 150 cilindradas, para atender as necessidades da Fundação Municipal de Cultura Esporte e Lazer Garibaldi Brasil, no município de Rio Branco – Acre.</t>
  </si>
  <si>
    <t>Pregão Eletrônico- SRP n° 009/2023</t>
  </si>
  <si>
    <t>SEMSA/PMRB</t>
  </si>
  <si>
    <t>J. B. V. ALBUQUERQUE LTDA</t>
  </si>
  <si>
    <t>00.432.870/0001-30</t>
  </si>
  <si>
    <t xml:space="preserve">Processo administrativo para instrumentalizar a aquisição de material de consumo de LIMPEZA E HIGIENE, via PREGÃO ELETRÔNICO pelo SISTEMA DE REGISTRO DE PREÇOS, tendo como critério de avaliação MENOR PREÇO por ITEM para atender as demandas da Fundação Municipal de Cultura, Esporte e Lazer Garibaldi Brasil – FGB e suas unidades.  </t>
  </si>
  <si>
    <t>07/08/2023</t>
  </si>
  <si>
    <t>07/08/2024</t>
  </si>
  <si>
    <t>15/2023</t>
  </si>
  <si>
    <t>PREGÃO ELETRONICO SRP Nº 113/2023</t>
  </si>
  <si>
    <t xml:space="preserve">D. L. RAMOS </t>
  </si>
  <si>
    <t>05.146.814/0001-52</t>
  </si>
  <si>
    <t>A. A. C. ROCHA</t>
  </si>
  <si>
    <t>10.496.033/0001-28</t>
  </si>
  <si>
    <t>J. V. NOGUEIRA IMPORTACAO E EXPORTACAO LTDA</t>
  </si>
  <si>
    <t>27.896.988/0001-75</t>
  </si>
  <si>
    <t>04/2023</t>
  </si>
  <si>
    <t>28.480.081/0001-93</t>
  </si>
  <si>
    <t>INOVA LASER E COMUNICACAO VISUAL LTDA</t>
  </si>
  <si>
    <t>Contratação de empresa para aquisição de material de premiação (troféus e medalhas), visando atender às demandas da Fundação Municipal de Cultura, Esporte e Lazer Garibaldi Brasil-FGB.</t>
  </si>
  <si>
    <t>PREGÃO ELETRONICO SRP Nº 84/2022</t>
  </si>
  <si>
    <t>315/2022</t>
  </si>
  <si>
    <t>33.90.32.00</t>
  </si>
  <si>
    <t>Data da Emissão: 05/01/2024</t>
  </si>
  <si>
    <r>
      <t xml:space="preserve">IDENTIFICAÇÃO DO ÓRGÃO/ENTIDADE/FUNDO: </t>
    </r>
    <r>
      <rPr>
        <b/>
        <sz val="11"/>
        <rFont val="Calibri"/>
        <family val="2"/>
        <scheme val="minor"/>
      </rPr>
      <t>FUNDAÇÃO MUNICIPAL DE CULTURA, ESPORTE E LAZER GARIBALDI BRASIL - FGB</t>
    </r>
  </si>
  <si>
    <t>Manual de Referência - 10ª EDIÇÃO - Anexos IV, VI, VII, VIII e IX</t>
  </si>
  <si>
    <r>
      <t xml:space="preserve">REALIZADO ATÉ O MÊS/ANO: </t>
    </r>
    <r>
      <rPr>
        <b/>
        <sz val="11"/>
        <rFont val="Calibri"/>
        <family val="2"/>
        <scheme val="minor"/>
      </rPr>
      <t>JANEIRO A DEZEMBRO/2023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</si>
</sst>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9"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79">
    <xf numFmtId="0" fontId="0" fillId="0" borderId="0" xfId="0"/>
    <xf numFmtId="44" fontId="5" fillId="0" borderId="4" xfId="3" applyFont="1" applyFill="1" applyBorder="1" applyAlignment="1">
      <alignment horizontal="center" vertical="center" wrapText="1"/>
    </xf>
    <xf numFmtId="164" fontId="6" fillId="0" borderId="1" xfId="3" applyNumberFormat="1" applyFont="1" applyFill="1" applyBorder="1" applyAlignment="1">
      <alignment horizontal="center" vertical="center"/>
    </xf>
    <xf numFmtId="164" fontId="6" fillId="0" borderId="1" xfId="3" applyNumberFormat="1" applyFont="1" applyFill="1" applyBorder="1" applyAlignment="1">
      <alignment horizontal="center" vertical="center" wrapText="1"/>
    </xf>
    <xf numFmtId="44" fontId="6" fillId="0" borderId="1" xfId="3" applyFont="1" applyFill="1" applyBorder="1" applyAlignment="1">
      <alignment horizontal="center" vertical="center" wrapText="1"/>
    </xf>
    <xf numFmtId="44" fontId="6" fillId="0" borderId="0" xfId="3" applyFont="1" applyFill="1" applyAlignment="1">
      <alignment vertical="center"/>
    </xf>
    <xf numFmtId="44" fontId="6" fillId="0" borderId="0" xfId="3" applyFont="1" applyFill="1" applyAlignment="1">
      <alignment horizontal="center" vertical="center"/>
    </xf>
    <xf numFmtId="44" fontId="5" fillId="0" borderId="1" xfId="3" applyFont="1" applyFill="1" applyBorder="1" applyAlignment="1">
      <alignment horizontal="center" vertical="center" wrapText="1"/>
    </xf>
    <xf numFmtId="164" fontId="6" fillId="0" borderId="1" xfId="3" applyNumberFormat="1" applyFont="1" applyFill="1" applyBorder="1" applyAlignment="1">
      <alignment horizontal="center" vertical="center" wrapText="1"/>
    </xf>
    <xf numFmtId="44" fontId="6" fillId="0" borderId="1" xfId="3" applyFont="1" applyFill="1" applyBorder="1" applyAlignment="1">
      <alignment horizontal="center" vertical="center" wrapText="1"/>
    </xf>
    <xf numFmtId="164" fontId="6" fillId="0" borderId="1" xfId="3" applyNumberFormat="1" applyFont="1" applyFill="1" applyBorder="1" applyAlignment="1">
      <alignment horizontal="center" vertical="center"/>
    </xf>
    <xf numFmtId="164" fontId="6" fillId="0" borderId="11" xfId="3" applyNumberFormat="1" applyFont="1" applyFill="1" applyBorder="1" applyAlignment="1">
      <alignment horizontal="center" vertical="center"/>
    </xf>
    <xf numFmtId="44" fontId="6" fillId="0" borderId="11" xfId="3" applyFont="1" applyFill="1" applyBorder="1" applyAlignment="1">
      <alignment horizontal="center" vertical="center" wrapText="1"/>
    </xf>
    <xf numFmtId="9" fontId="6" fillId="0" borderId="1" xfId="4" applyFont="1" applyFill="1" applyBorder="1" applyAlignment="1">
      <alignment horizontal="center" vertical="center" wrapText="1"/>
    </xf>
    <xf numFmtId="164" fontId="6" fillId="0" borderId="13" xfId="3" applyNumberFormat="1" applyFont="1" applyFill="1" applyBorder="1" applyAlignment="1">
      <alignment horizontal="center" vertical="center"/>
    </xf>
    <xf numFmtId="44" fontId="6" fillId="0" borderId="13" xfId="3" applyFont="1" applyFill="1" applyBorder="1" applyAlignment="1">
      <alignment horizontal="center" vertical="center" wrapText="1"/>
    </xf>
    <xf numFmtId="164" fontId="6" fillId="0" borderId="2" xfId="3" applyNumberFormat="1" applyFont="1" applyFill="1" applyBorder="1" applyAlignment="1">
      <alignment horizontal="center" vertical="center"/>
    </xf>
    <xf numFmtId="44" fontId="6" fillId="0" borderId="2" xfId="3" applyFont="1" applyFill="1" applyBorder="1" applyAlignment="1">
      <alignment horizontal="center" vertical="center" wrapText="1"/>
    </xf>
    <xf numFmtId="44" fontId="6" fillId="0" borderId="1" xfId="3" applyFont="1" applyFill="1" applyBorder="1" applyAlignment="1">
      <alignment horizontal="center" vertical="center"/>
    </xf>
    <xf numFmtId="44" fontId="6" fillId="0" borderId="1" xfId="3" applyFont="1" applyFill="1" applyBorder="1" applyAlignment="1">
      <alignment horizontal="right" vertical="center"/>
    </xf>
    <xf numFmtId="164" fontId="6" fillId="0" borderId="11" xfId="3" applyNumberFormat="1" applyFont="1" applyFill="1" applyBorder="1" applyAlignment="1">
      <alignment horizontal="center" vertical="center"/>
    </xf>
    <xf numFmtId="44" fontId="6" fillId="0" borderId="11" xfId="3" applyFont="1" applyFill="1" applyBorder="1" applyAlignment="1">
      <alignment horizontal="center" vertical="center" wrapText="1"/>
    </xf>
    <xf numFmtId="44" fontId="6" fillId="0" borderId="0" xfId="3"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5" fillId="0" borderId="0" xfId="0" applyFont="1" applyFill="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14" fontId="6" fillId="0" borderId="15"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164" fontId="6" fillId="0" borderId="1" xfId="0" applyNumberFormat="1" applyFont="1" applyFill="1" applyBorder="1" applyAlignment="1">
      <alignment horizontal="center" vertical="center" wrapText="1"/>
    </xf>
    <xf numFmtId="0" fontId="6" fillId="0" borderId="11" xfId="0" applyFont="1" applyFill="1" applyBorder="1" applyAlignment="1">
      <alignment horizontal="center" vertical="center"/>
    </xf>
    <xf numFmtId="17" fontId="6" fillId="0"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6" fillId="0" borderId="11" xfId="0" applyFont="1" applyFill="1" applyBorder="1" applyAlignment="1">
      <alignment horizontal="left" vertical="center" wrapText="1"/>
    </xf>
    <xf numFmtId="14"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14" fontId="6" fillId="0" borderId="11" xfId="0" applyNumberFormat="1" applyFont="1" applyFill="1" applyBorder="1" applyAlignment="1">
      <alignment horizontal="center" vertical="center"/>
    </xf>
    <xf numFmtId="0" fontId="6" fillId="0" borderId="13" xfId="0" applyFont="1" applyFill="1" applyBorder="1" applyAlignment="1">
      <alignment horizontal="center" vertical="center"/>
    </xf>
    <xf numFmtId="17" fontId="6" fillId="0" borderId="13"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center" wrapText="1"/>
    </xf>
    <xf numFmtId="0" fontId="6" fillId="0" borderId="13" xfId="0" applyFont="1" applyFill="1" applyBorder="1" applyAlignment="1">
      <alignment horizontal="left" vertical="center" wrapText="1"/>
    </xf>
    <xf numFmtId="0" fontId="5" fillId="0" borderId="13" xfId="0" applyFont="1" applyFill="1" applyBorder="1" applyAlignment="1">
      <alignment horizontal="center" vertical="center"/>
    </xf>
    <xf numFmtId="0" fontId="5" fillId="0" borderId="13" xfId="0" applyFont="1" applyFill="1" applyBorder="1" applyAlignment="1">
      <alignment horizontal="left" vertical="center"/>
    </xf>
    <xf numFmtId="14" fontId="6" fillId="0" borderId="13"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2" xfId="0" applyFont="1" applyFill="1" applyBorder="1" applyAlignment="1">
      <alignment horizontal="center" vertical="center"/>
    </xf>
    <xf numFmtId="17"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14" fontId="6" fillId="0" borderId="2"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3" fontId="6" fillId="0" borderId="13"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xf>
    <xf numFmtId="3" fontId="6" fillId="0" borderId="11" xfId="0" applyNumberFormat="1" applyFont="1" applyFill="1" applyBorder="1" applyAlignment="1">
      <alignment horizontal="center" vertical="center"/>
    </xf>
    <xf numFmtId="3" fontId="6" fillId="0" borderId="13"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0"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5" fillId="0" borderId="14" xfId="0" applyFont="1" applyFill="1" applyBorder="1" applyAlignment="1">
      <alignment horizontal="center" vertical="center"/>
    </xf>
    <xf numFmtId="14" fontId="6" fillId="0" borderId="11"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wrapText="1"/>
    </xf>
    <xf numFmtId="0" fontId="5" fillId="0" borderId="19" xfId="0" applyFont="1" applyFill="1" applyBorder="1" applyAlignment="1">
      <alignment horizontal="center" vertical="center"/>
    </xf>
    <xf numFmtId="0" fontId="6" fillId="0" borderId="20" xfId="0" applyFont="1" applyFill="1" applyBorder="1" applyAlignment="1">
      <alignment horizontal="center" vertical="center"/>
    </xf>
    <xf numFmtId="3" fontId="6" fillId="0" borderId="1"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1" xfId="0" applyNumberFormat="1" applyFont="1" applyFill="1" applyBorder="1" applyAlignment="1">
      <alignment horizontal="center" vertical="center" wrapText="1"/>
    </xf>
    <xf numFmtId="164" fontId="6" fillId="0" borderId="11"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14" fontId="6" fillId="0" borderId="20" xfId="0" applyNumberFormat="1" applyFont="1" applyFill="1" applyBorder="1" applyAlignment="1">
      <alignment horizontal="center" vertical="center" wrapText="1"/>
    </xf>
    <xf numFmtId="17" fontId="6" fillId="0" borderId="11"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0" fontId="6" fillId="0" borderId="11" xfId="0" applyFont="1" applyFill="1" applyBorder="1" applyAlignment="1">
      <alignment horizontal="center" vertical="center"/>
    </xf>
    <xf numFmtId="3" fontId="6" fillId="0" borderId="11" xfId="0" applyNumberFormat="1" applyFont="1" applyFill="1" applyBorder="1" applyAlignment="1">
      <alignment horizontal="center" vertical="center"/>
    </xf>
    <xf numFmtId="14" fontId="6" fillId="0" borderId="0" xfId="0" applyNumberFormat="1" applyFont="1" applyFill="1" applyAlignment="1">
      <alignment horizontal="center" vertical="center"/>
    </xf>
    <xf numFmtId="17"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left" vertical="center"/>
    </xf>
    <xf numFmtId="17" fontId="5"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17"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xf>
    <xf numFmtId="3" fontId="6" fillId="0" borderId="0" xfId="0" applyNumberFormat="1"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8" fillId="0" borderId="0" xfId="0" applyFont="1" applyFill="1" applyAlignment="1">
      <alignment vertical="center"/>
    </xf>
    <xf numFmtId="0" fontId="8" fillId="0" borderId="0" xfId="0" applyFont="1" applyFill="1" applyAlignment="1">
      <alignment horizontal="left" vertical="center"/>
    </xf>
    <xf numFmtId="44" fontId="7" fillId="0" borderId="0" xfId="3" applyFont="1" applyFill="1" applyAlignment="1">
      <alignment vertical="center"/>
    </xf>
    <xf numFmtId="44" fontId="8" fillId="0" borderId="0" xfId="3"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17" fontId="8" fillId="0" borderId="0" xfId="0" applyNumberFormat="1" applyFont="1" applyFill="1" applyAlignment="1">
      <alignment horizontal="center" vertical="center"/>
    </xf>
    <xf numFmtId="14" fontId="8" fillId="0" borderId="0" xfId="0" applyNumberFormat="1" applyFont="1" applyFill="1" applyAlignment="1">
      <alignment horizontal="left" vertical="center"/>
    </xf>
    <xf numFmtId="14" fontId="8" fillId="0" borderId="0" xfId="0" applyNumberFormat="1" applyFont="1" applyFill="1" applyAlignment="1">
      <alignment horizontal="center" vertical="center"/>
    </xf>
    <xf numFmtId="44" fontId="8" fillId="0" borderId="0" xfId="3" applyFont="1" applyFill="1" applyAlignment="1">
      <alignment horizontal="center" vertical="center"/>
    </xf>
    <xf numFmtId="0" fontId="8" fillId="0" borderId="0" xfId="0" applyFont="1" applyFill="1" applyAlignment="1">
      <alignment horizontal="left"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3" fontId="5" fillId="0" borderId="22" xfId="0" applyNumberFormat="1"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2" xfId="0" applyFont="1" applyFill="1" applyBorder="1" applyAlignment="1">
      <alignment horizontal="left" vertical="center"/>
    </xf>
    <xf numFmtId="14" fontId="5" fillId="0" borderId="22" xfId="0" applyNumberFormat="1" applyFont="1" applyFill="1" applyBorder="1" applyAlignment="1">
      <alignment horizontal="center" vertical="center"/>
    </xf>
    <xf numFmtId="164" fontId="5" fillId="0" borderId="22" xfId="3" applyNumberFormat="1" applyFont="1" applyFill="1" applyBorder="1" applyAlignment="1">
      <alignment horizontal="center" vertical="center"/>
    </xf>
    <xf numFmtId="3" fontId="5" fillId="0" borderId="22" xfId="0" applyNumberFormat="1" applyFont="1" applyFill="1" applyBorder="1" applyAlignment="1">
      <alignment horizontal="center" vertical="center"/>
    </xf>
    <xf numFmtId="0" fontId="5" fillId="0" borderId="22" xfId="0" applyFont="1" applyFill="1" applyBorder="1" applyAlignment="1">
      <alignment horizontal="center" vertical="center" wrapText="1"/>
    </xf>
    <xf numFmtId="44" fontId="5" fillId="0" borderId="22" xfId="3" applyFont="1" applyFill="1" applyBorder="1" applyAlignment="1">
      <alignment horizontal="center" vertical="center"/>
    </xf>
    <xf numFmtId="0" fontId="5" fillId="0" borderId="23" xfId="0" applyFont="1" applyFill="1" applyBorder="1" applyAlignment="1">
      <alignment horizontal="center" vertical="center" wrapText="1"/>
    </xf>
    <xf numFmtId="44" fontId="5" fillId="0" borderId="1" xfId="3" applyFont="1" applyFill="1" applyBorder="1" applyAlignment="1">
      <alignment horizontal="center" vertical="center" wrapText="1"/>
    </xf>
    <xf numFmtId="44" fontId="6" fillId="0" borderId="2" xfId="3" applyFont="1" applyFill="1" applyBorder="1" applyAlignment="1">
      <alignment horizontal="center" vertical="center" wrapText="1"/>
    </xf>
    <xf numFmtId="44" fontId="6" fillId="0" borderId="15" xfId="3" applyFont="1" applyFill="1" applyBorder="1" applyAlignment="1">
      <alignment horizontal="center" vertical="center" wrapText="1"/>
    </xf>
    <xf numFmtId="44" fontId="6" fillId="0" borderId="1" xfId="3" applyFont="1" applyFill="1" applyBorder="1" applyAlignment="1">
      <alignment vertical="center" wrapText="1"/>
    </xf>
    <xf numFmtId="44" fontId="6" fillId="0" borderId="13" xfId="3" applyFont="1" applyFill="1" applyBorder="1" applyAlignment="1">
      <alignment horizontal="center" vertical="center" wrapText="1"/>
    </xf>
    <xf numFmtId="44" fontId="6" fillId="0" borderId="11" xfId="3" applyFont="1" applyFill="1" applyBorder="1" applyAlignment="1">
      <alignment horizontal="center" vertical="center"/>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95250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666750</xdr:colOff>
      <xdr:row>2</xdr:row>
      <xdr:rowOff>179916</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581025" y="0"/>
          <a:ext cx="561975" cy="5609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330"/>
  <sheetViews>
    <sheetView tabSelected="1" zoomScale="90" zoomScaleNormal="90" workbookViewId="0">
      <selection activeCell="AO19" sqref="AO19:AO22"/>
    </sheetView>
  </sheetViews>
  <sheetFormatPr defaultColWidth="9.140625" defaultRowHeight="12.75" x14ac:dyDescent="0.25"/>
  <cols>
    <col min="1" max="1" width="7.140625" style="23" customWidth="1"/>
    <col min="2" max="2" width="12.7109375" style="23" bestFit="1" customWidth="1"/>
    <col min="3" max="3" width="19.7109375" style="23" customWidth="1"/>
    <col min="4" max="4" width="31.85546875" style="23" bestFit="1" customWidth="1"/>
    <col min="5" max="5" width="27" style="23" bestFit="1" customWidth="1"/>
    <col min="6" max="6" width="65.7109375" style="24" customWidth="1"/>
    <col min="7" max="7" width="11.7109375" style="23" bestFit="1" customWidth="1"/>
    <col min="8" max="8" width="14.140625" style="23" customWidth="1"/>
    <col min="9" max="10" width="10.42578125" style="23" bestFit="1" customWidth="1"/>
    <col min="11" max="11" width="10.5703125" style="25" bestFit="1" customWidth="1"/>
    <col min="12" max="12" width="47.7109375" style="102" customWidth="1"/>
    <col min="13" max="13" width="19.28515625" style="23" bestFit="1" customWidth="1"/>
    <col min="14" max="14" width="16" style="23" bestFit="1" customWidth="1"/>
    <col min="15" max="15" width="16" style="5" bestFit="1" customWidth="1"/>
    <col min="16" max="16" width="11.7109375" style="23" bestFit="1" customWidth="1"/>
    <col min="17" max="18" width="10.42578125" style="23" bestFit="1" customWidth="1"/>
    <col min="19" max="19" width="8.140625" style="23" bestFit="1" customWidth="1"/>
    <col min="20" max="20" width="11.28515625" style="23" customWidth="1"/>
    <col min="21" max="21" width="14" style="5" customWidth="1"/>
    <col min="22" max="22" width="13" style="5" customWidth="1"/>
    <col min="23" max="23" width="12.85546875" style="23" customWidth="1"/>
    <col min="24" max="24" width="10.5703125" style="23" customWidth="1"/>
    <col min="25" max="25" width="13.42578125" style="23" customWidth="1"/>
    <col min="26" max="26" width="14.7109375" style="23" customWidth="1"/>
    <col min="27" max="27" width="13.140625" style="23" customWidth="1"/>
    <col min="28" max="28" width="13.28515625" style="23" customWidth="1"/>
    <col min="29" max="29" width="12.140625" style="23" customWidth="1"/>
    <col min="30" max="32" width="10.5703125" style="23" customWidth="1"/>
    <col min="33" max="33" width="15" style="5" bestFit="1" customWidth="1"/>
    <col min="34" max="34" width="16.42578125" style="5" customWidth="1"/>
    <col min="35" max="35" width="12.42578125" style="23" customWidth="1"/>
    <col min="36" max="36" width="10.5703125" style="23" customWidth="1"/>
    <col min="37" max="37" width="25.42578125" style="5" customWidth="1"/>
    <col min="38" max="38" width="18.7109375" style="5" customWidth="1"/>
    <col min="39" max="39" width="16.140625" style="5" customWidth="1"/>
    <col min="40" max="40" width="20.85546875" style="5" customWidth="1"/>
    <col min="41" max="41" width="17.7109375" style="5" customWidth="1"/>
    <col min="42" max="42" width="11.5703125" style="23" customWidth="1"/>
    <col min="43" max="44" width="10.42578125" style="23" bestFit="1" customWidth="1"/>
    <col min="45" max="45" width="13" style="23" customWidth="1"/>
    <col min="46" max="46" width="12.5703125" style="23" customWidth="1"/>
    <col min="47" max="47" width="14.42578125" style="23" customWidth="1"/>
    <col min="48" max="48" width="17.28515625" style="23" customWidth="1"/>
    <col min="49" max="49" width="15.140625" style="23" customWidth="1"/>
    <col min="50" max="50" width="13.7109375" style="23" customWidth="1"/>
    <col min="51" max="51" width="13.28515625" style="23" customWidth="1"/>
    <col min="52" max="52" width="12.28515625" style="23" customWidth="1"/>
    <col min="53" max="53" width="10.85546875" style="23" bestFit="1" customWidth="1"/>
    <col min="54" max="54" width="4.42578125" style="23" bestFit="1" customWidth="1"/>
    <col min="55" max="55" width="11.85546875" style="23" customWidth="1"/>
    <col min="56" max="56" width="5.28515625" style="23" bestFit="1" customWidth="1"/>
    <col min="57" max="57" width="7.5703125" style="23" bestFit="1" customWidth="1"/>
    <col min="58" max="59" width="4.28515625" style="23" bestFit="1" customWidth="1"/>
    <col min="60" max="60" width="10.7109375" style="23" bestFit="1" customWidth="1"/>
    <col min="61" max="61" width="12.85546875" style="23" customWidth="1"/>
    <col min="62" max="62" width="12.42578125" style="23" customWidth="1"/>
    <col min="63" max="63" width="5.28515625" style="23" bestFit="1" customWidth="1"/>
    <col min="64" max="64" width="7.28515625" style="23" bestFit="1" customWidth="1"/>
    <col min="65" max="65" width="6.7109375" style="23" bestFit="1" customWidth="1"/>
    <col min="66" max="16384" width="9.140625" style="23"/>
  </cols>
  <sheetData>
    <row r="1" spans="1:65" s="146" customFormat="1" ht="15" x14ac:dyDescent="0.25">
      <c r="F1" s="147"/>
      <c r="K1" s="148"/>
      <c r="L1" s="149"/>
      <c r="O1" s="150"/>
      <c r="U1" s="150"/>
      <c r="V1" s="150"/>
      <c r="AG1" s="150"/>
      <c r="AH1" s="150"/>
      <c r="AK1" s="150"/>
      <c r="AL1" s="150"/>
      <c r="AM1" s="150"/>
      <c r="AN1" s="150"/>
      <c r="AO1" s="150"/>
      <c r="AP1" s="147"/>
      <c r="AQ1" s="147"/>
      <c r="AR1" s="147"/>
      <c r="AS1" s="147"/>
      <c r="AT1" s="147"/>
      <c r="AU1" s="147"/>
      <c r="AV1" s="147"/>
      <c r="AW1" s="147"/>
      <c r="AX1" s="147"/>
      <c r="AY1" s="147"/>
      <c r="AZ1" s="147"/>
      <c r="BA1" s="147"/>
    </row>
    <row r="2" spans="1:65" s="146" customFormat="1" ht="15" x14ac:dyDescent="0.25">
      <c r="F2" s="147"/>
      <c r="K2" s="148"/>
      <c r="L2" s="149"/>
      <c r="O2" s="150"/>
      <c r="U2" s="150"/>
      <c r="V2" s="150"/>
      <c r="AG2" s="150"/>
      <c r="AH2" s="150"/>
      <c r="AK2" s="150"/>
      <c r="AL2" s="150"/>
      <c r="AM2" s="150"/>
      <c r="AN2" s="150"/>
      <c r="AO2" s="150"/>
      <c r="AP2" s="147"/>
      <c r="AQ2" s="147"/>
      <c r="AR2" s="147"/>
      <c r="AS2" s="147"/>
      <c r="AT2" s="147"/>
      <c r="AU2" s="147"/>
      <c r="AV2" s="147"/>
      <c r="AW2" s="147"/>
      <c r="AX2" s="147"/>
      <c r="AY2" s="147"/>
      <c r="AZ2" s="147"/>
      <c r="BA2" s="147"/>
    </row>
    <row r="3" spans="1:65" s="146" customFormat="1" ht="15" x14ac:dyDescent="0.25">
      <c r="F3" s="147"/>
      <c r="K3" s="148"/>
      <c r="L3" s="149"/>
      <c r="O3" s="150"/>
      <c r="U3" s="150"/>
      <c r="V3" s="150"/>
      <c r="AG3" s="150"/>
      <c r="AH3" s="150"/>
      <c r="AK3" s="150"/>
      <c r="AL3" s="150"/>
      <c r="AM3" s="150"/>
      <c r="AN3" s="150"/>
      <c r="AO3" s="150"/>
      <c r="AP3" s="147"/>
      <c r="AQ3" s="147"/>
      <c r="AR3" s="147"/>
      <c r="AS3" s="147"/>
      <c r="AT3" s="147"/>
      <c r="AU3" s="147"/>
      <c r="AV3" s="147"/>
      <c r="AW3" s="147"/>
      <c r="AX3" s="147"/>
      <c r="AY3" s="147"/>
      <c r="AZ3" s="147"/>
      <c r="BA3" s="147"/>
    </row>
    <row r="4" spans="1:65" s="148" customFormat="1" ht="15" x14ac:dyDescent="0.25">
      <c r="A4" s="148" t="s">
        <v>0</v>
      </c>
      <c r="F4" s="149"/>
      <c r="L4" s="149"/>
      <c r="O4" s="151"/>
      <c r="U4" s="151"/>
      <c r="V4" s="151"/>
      <c r="AG4" s="151"/>
      <c r="AH4" s="151"/>
      <c r="AK4" s="151"/>
      <c r="AL4" s="151"/>
      <c r="AM4" s="151"/>
      <c r="AN4" s="151"/>
      <c r="AO4" s="151"/>
    </row>
    <row r="5" spans="1:65" s="146" customFormat="1" ht="15" x14ac:dyDescent="0.25">
      <c r="B5" s="152"/>
      <c r="C5" s="152"/>
      <c r="D5" s="152"/>
      <c r="E5" s="152"/>
      <c r="F5" s="147"/>
      <c r="G5" s="152"/>
      <c r="H5" s="152"/>
      <c r="I5" s="152"/>
      <c r="J5" s="152"/>
      <c r="K5" s="153"/>
      <c r="L5" s="149"/>
      <c r="M5" s="152"/>
      <c r="N5" s="152"/>
      <c r="O5" s="154"/>
      <c r="P5" s="152"/>
      <c r="Q5" s="152"/>
      <c r="R5" s="152"/>
      <c r="S5" s="152"/>
      <c r="T5" s="152"/>
      <c r="U5" s="154"/>
      <c r="V5" s="154"/>
      <c r="W5" s="152"/>
      <c r="X5" s="152"/>
      <c r="Y5" s="152"/>
      <c r="Z5" s="152"/>
      <c r="AA5" s="152"/>
      <c r="AB5" s="152"/>
      <c r="AC5" s="152"/>
      <c r="AD5" s="152"/>
      <c r="AE5" s="152"/>
      <c r="AF5" s="152"/>
      <c r="AG5" s="154"/>
      <c r="AH5" s="154"/>
      <c r="AI5" s="152"/>
      <c r="AJ5" s="152"/>
      <c r="AK5" s="154"/>
      <c r="AL5" s="154"/>
      <c r="AM5" s="154"/>
      <c r="AN5" s="154"/>
      <c r="AO5" s="154"/>
      <c r="AP5" s="152"/>
      <c r="AQ5" s="152"/>
      <c r="AR5" s="152"/>
      <c r="AS5" s="152"/>
      <c r="AT5" s="152"/>
      <c r="AU5" s="152"/>
      <c r="AV5" s="152"/>
      <c r="AW5" s="152"/>
      <c r="AX5" s="152"/>
      <c r="AY5" s="152"/>
      <c r="AZ5" s="152"/>
      <c r="BA5" s="152"/>
    </row>
    <row r="6" spans="1:65" s="148" customFormat="1" ht="15" x14ac:dyDescent="0.25">
      <c r="A6" s="148" t="s">
        <v>218</v>
      </c>
      <c r="F6" s="149"/>
      <c r="L6" s="149"/>
      <c r="O6" s="151"/>
      <c r="U6" s="151"/>
      <c r="V6" s="151"/>
      <c r="AG6" s="151"/>
      <c r="AH6" s="151"/>
      <c r="AK6" s="151"/>
      <c r="AL6" s="151"/>
      <c r="AM6" s="151"/>
      <c r="AN6" s="151"/>
      <c r="AO6" s="151"/>
    </row>
    <row r="7" spans="1:65" s="146" customFormat="1" ht="15" x14ac:dyDescent="0.25">
      <c r="A7" s="146" t="s">
        <v>1</v>
      </c>
      <c r="F7" s="147"/>
      <c r="K7" s="148"/>
      <c r="L7" s="149"/>
      <c r="N7" s="147"/>
      <c r="O7" s="155"/>
      <c r="P7" s="147"/>
      <c r="Q7" s="147"/>
      <c r="R7" s="147"/>
      <c r="S7" s="147"/>
      <c r="T7" s="147"/>
      <c r="U7" s="155"/>
      <c r="V7" s="155"/>
      <c r="W7" s="147"/>
      <c r="X7" s="147"/>
      <c r="Y7" s="147"/>
      <c r="Z7" s="147"/>
      <c r="AA7" s="147"/>
      <c r="AB7" s="147"/>
      <c r="AC7" s="147"/>
      <c r="AD7" s="147"/>
      <c r="AE7" s="147"/>
      <c r="AF7" s="147"/>
      <c r="AG7" s="155"/>
      <c r="AH7" s="155"/>
      <c r="AI7" s="147"/>
      <c r="AJ7" s="147"/>
      <c r="AK7" s="155"/>
      <c r="AL7" s="155"/>
      <c r="AM7" s="155"/>
      <c r="AN7" s="155"/>
      <c r="AO7" s="155"/>
      <c r="AP7" s="147"/>
      <c r="AQ7" s="147"/>
      <c r="AR7" s="147"/>
      <c r="AS7" s="147"/>
      <c r="AT7" s="147"/>
      <c r="AU7" s="147"/>
      <c r="AV7" s="147"/>
      <c r="AW7" s="147"/>
      <c r="AX7" s="147"/>
      <c r="AY7" s="147"/>
      <c r="AZ7" s="147"/>
      <c r="BA7" s="147"/>
      <c r="BB7" s="147"/>
    </row>
    <row r="8" spans="1:65" s="146" customFormat="1" ht="15" x14ac:dyDescent="0.25">
      <c r="A8" s="146" t="s">
        <v>1774</v>
      </c>
      <c r="F8" s="147"/>
      <c r="G8" s="147"/>
      <c r="H8" s="147"/>
      <c r="I8" s="147"/>
      <c r="J8" s="147"/>
      <c r="K8" s="149"/>
      <c r="L8" s="149"/>
      <c r="M8" s="147"/>
      <c r="N8" s="147"/>
      <c r="O8" s="155"/>
      <c r="P8" s="147"/>
      <c r="Q8" s="147"/>
      <c r="R8" s="147"/>
      <c r="S8" s="147"/>
      <c r="T8" s="147"/>
      <c r="U8" s="155"/>
      <c r="V8" s="155"/>
      <c r="W8" s="147"/>
      <c r="X8" s="147"/>
      <c r="Y8" s="147"/>
      <c r="Z8" s="147"/>
      <c r="AA8" s="147"/>
      <c r="AB8" s="147"/>
      <c r="AC8" s="147"/>
      <c r="AD8" s="147"/>
      <c r="AE8" s="147"/>
      <c r="AF8" s="147"/>
      <c r="AG8" s="155"/>
      <c r="AH8" s="155"/>
      <c r="AI8" s="147"/>
      <c r="AJ8" s="147"/>
      <c r="AK8" s="155"/>
      <c r="AL8" s="155"/>
      <c r="AM8" s="155"/>
      <c r="AN8" s="155"/>
      <c r="AO8" s="155"/>
      <c r="AP8" s="147"/>
      <c r="AQ8" s="147"/>
      <c r="AR8" s="147"/>
      <c r="AS8" s="147"/>
      <c r="AT8" s="147"/>
      <c r="AU8" s="147"/>
      <c r="AV8" s="147"/>
      <c r="AW8" s="147"/>
      <c r="AX8" s="147"/>
      <c r="AY8" s="147"/>
      <c r="AZ8" s="147"/>
      <c r="BA8" s="147"/>
      <c r="BB8" s="147"/>
    </row>
    <row r="9" spans="1:65" s="146" customFormat="1" ht="15" x14ac:dyDescent="0.25">
      <c r="B9" s="152"/>
      <c r="C9" s="152"/>
      <c r="D9" s="152"/>
      <c r="E9" s="152"/>
      <c r="F9" s="147"/>
      <c r="G9" s="152"/>
      <c r="H9" s="152" t="s">
        <v>2</v>
      </c>
      <c r="I9" s="152"/>
      <c r="J9" s="152"/>
      <c r="K9" s="153"/>
      <c r="L9" s="149"/>
      <c r="M9" s="152"/>
      <c r="N9" s="152"/>
      <c r="O9" s="154"/>
      <c r="P9" s="152"/>
      <c r="Q9" s="152"/>
      <c r="R9" s="152"/>
      <c r="S9" s="152"/>
      <c r="T9" s="152"/>
      <c r="U9" s="154"/>
      <c r="V9" s="154"/>
      <c r="W9" s="152"/>
      <c r="X9" s="152"/>
      <c r="Y9" s="152"/>
      <c r="Z9" s="152"/>
      <c r="AA9" s="152"/>
      <c r="AB9" s="152"/>
      <c r="AC9" s="152"/>
      <c r="AD9" s="152"/>
      <c r="AE9" s="152"/>
      <c r="AF9" s="152"/>
      <c r="AG9" s="154"/>
      <c r="AH9" s="154"/>
      <c r="AI9" s="152"/>
      <c r="AJ9" s="152"/>
      <c r="AK9" s="154"/>
      <c r="AL9" s="154"/>
      <c r="AM9" s="154"/>
      <c r="AN9" s="154"/>
      <c r="AO9" s="154"/>
      <c r="AP9" s="152"/>
      <c r="AQ9" s="152"/>
      <c r="AR9" s="152"/>
      <c r="AS9" s="152"/>
      <c r="AT9" s="152"/>
      <c r="AU9" s="152"/>
      <c r="AV9" s="152"/>
      <c r="AW9" s="152"/>
      <c r="AX9" s="152"/>
      <c r="AY9" s="152"/>
      <c r="AZ9" s="152"/>
      <c r="BA9" s="152"/>
      <c r="BB9" s="152"/>
    </row>
    <row r="10" spans="1:65" s="146" customFormat="1" ht="15" x14ac:dyDescent="0.25">
      <c r="A10" s="146" t="s">
        <v>1773</v>
      </c>
      <c r="D10" s="148"/>
      <c r="F10" s="147"/>
      <c r="K10" s="148"/>
      <c r="L10" s="149"/>
      <c r="O10" s="150"/>
      <c r="U10" s="150"/>
      <c r="V10" s="150"/>
      <c r="AG10" s="150"/>
      <c r="AH10" s="150"/>
      <c r="AK10" s="150"/>
      <c r="AL10" s="150"/>
      <c r="AM10" s="150"/>
      <c r="AN10" s="150"/>
      <c r="AO10" s="150"/>
    </row>
    <row r="11" spans="1:65" s="146" customFormat="1" ht="15" x14ac:dyDescent="0.25">
      <c r="A11" s="146" t="s">
        <v>1775</v>
      </c>
      <c r="F11" s="147"/>
      <c r="K11" s="148"/>
      <c r="L11" s="149"/>
      <c r="O11" s="150"/>
      <c r="U11" s="150"/>
      <c r="V11" s="150"/>
      <c r="AG11" s="150"/>
      <c r="AH11" s="150"/>
      <c r="AK11" s="150"/>
      <c r="AL11" s="150"/>
      <c r="AM11" s="150"/>
      <c r="AN11" s="150"/>
      <c r="AO11" s="150"/>
    </row>
    <row r="12" spans="1:65" s="146" customFormat="1" ht="15" x14ac:dyDescent="0.25">
      <c r="B12" s="152"/>
      <c r="C12" s="152"/>
      <c r="D12" s="152"/>
      <c r="E12" s="152"/>
      <c r="F12" s="147"/>
      <c r="G12" s="152"/>
      <c r="H12" s="152"/>
      <c r="I12" s="152"/>
      <c r="J12" s="152"/>
      <c r="K12" s="153"/>
      <c r="L12" s="149"/>
      <c r="M12" s="152"/>
      <c r="N12" s="152"/>
      <c r="O12" s="154"/>
      <c r="P12" s="152"/>
      <c r="Q12" s="152"/>
      <c r="R12" s="152"/>
      <c r="S12" s="152"/>
      <c r="T12" s="152"/>
      <c r="U12" s="154"/>
      <c r="V12" s="154"/>
      <c r="W12" s="152"/>
      <c r="X12" s="152"/>
      <c r="Y12" s="152"/>
      <c r="Z12" s="152"/>
      <c r="AA12" s="152"/>
      <c r="AB12" s="152"/>
      <c r="AC12" s="152"/>
      <c r="AD12" s="152"/>
      <c r="AE12" s="152"/>
      <c r="AF12" s="152"/>
      <c r="AG12" s="154"/>
      <c r="AH12" s="154"/>
      <c r="AI12" s="152"/>
      <c r="AJ12" s="152"/>
      <c r="AK12" s="154"/>
      <c r="AL12" s="154"/>
      <c r="AM12" s="154"/>
      <c r="AN12" s="154"/>
      <c r="AO12" s="154"/>
      <c r="AP12" s="152"/>
      <c r="AQ12" s="152"/>
      <c r="AR12" s="152"/>
      <c r="AS12" s="152"/>
      <c r="AT12" s="152"/>
      <c r="AU12" s="152"/>
      <c r="AV12" s="152"/>
      <c r="AW12" s="152"/>
      <c r="AX12" s="152"/>
      <c r="AY12" s="152"/>
      <c r="AZ12" s="152"/>
      <c r="BA12" s="152"/>
    </row>
    <row r="13" spans="1:65" s="146" customFormat="1" ht="15.75" thickBot="1" x14ac:dyDescent="0.3">
      <c r="A13" s="148" t="s">
        <v>3</v>
      </c>
      <c r="B13" s="148"/>
      <c r="C13" s="148"/>
      <c r="D13" s="148"/>
      <c r="E13" s="148"/>
      <c r="F13" s="149"/>
      <c r="G13" s="148"/>
      <c r="H13" s="148"/>
      <c r="I13" s="148"/>
      <c r="J13" s="148"/>
      <c r="K13" s="148"/>
      <c r="L13" s="149"/>
      <c r="M13" s="148"/>
      <c r="N13" s="148"/>
      <c r="O13" s="151"/>
      <c r="P13" s="148"/>
      <c r="Q13" s="148"/>
      <c r="R13" s="148"/>
      <c r="S13" s="148"/>
      <c r="T13" s="148"/>
      <c r="U13" s="151"/>
      <c r="V13" s="151"/>
      <c r="W13" s="148"/>
      <c r="X13" s="148"/>
      <c r="Y13" s="148"/>
      <c r="Z13" s="148"/>
      <c r="AA13" s="148"/>
      <c r="AB13" s="148"/>
      <c r="AC13" s="148"/>
      <c r="AD13" s="148"/>
      <c r="AE13" s="148"/>
      <c r="AF13" s="148"/>
      <c r="AG13" s="151"/>
      <c r="AH13" s="151"/>
      <c r="AI13" s="148"/>
      <c r="AJ13" s="148"/>
      <c r="AK13" s="151"/>
      <c r="AL13" s="151"/>
      <c r="AM13" s="151"/>
      <c r="AN13" s="151"/>
      <c r="AO13" s="151"/>
      <c r="AP13" s="148"/>
      <c r="AQ13" s="148"/>
      <c r="AR13" s="148"/>
      <c r="AS13" s="148"/>
      <c r="AT13" s="148"/>
      <c r="AU13" s="148"/>
      <c r="AV13" s="148"/>
      <c r="AW13" s="148"/>
      <c r="AX13" s="148"/>
      <c r="AY13" s="148"/>
      <c r="AZ13" s="148"/>
      <c r="BA13" s="148"/>
      <c r="BB13" s="148"/>
      <c r="BC13" s="148"/>
      <c r="BD13" s="148"/>
      <c r="BE13" s="148"/>
      <c r="BF13" s="148"/>
      <c r="BG13" s="148"/>
      <c r="BH13" s="148"/>
      <c r="BI13" s="148"/>
      <c r="BJ13" s="148"/>
      <c r="BK13" s="148"/>
      <c r="BL13" s="148"/>
      <c r="BM13" s="148"/>
    </row>
    <row r="14" spans="1:65" x14ac:dyDescent="0.25">
      <c r="A14" s="29" t="s">
        <v>4</v>
      </c>
      <c r="B14" s="30" t="s">
        <v>5</v>
      </c>
      <c r="C14" s="30"/>
      <c r="D14" s="30"/>
      <c r="E14" s="30"/>
      <c r="F14" s="30"/>
      <c r="G14" s="30"/>
      <c r="H14" s="31"/>
      <c r="I14" s="31"/>
      <c r="J14" s="31"/>
      <c r="K14" s="32" t="s">
        <v>6</v>
      </c>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4"/>
      <c r="AP14" s="30" t="s">
        <v>7</v>
      </c>
      <c r="AQ14" s="30"/>
      <c r="AR14" s="30"/>
      <c r="AS14" s="30"/>
      <c r="AT14" s="30"/>
      <c r="AU14" s="30"/>
      <c r="AV14" s="30" t="s">
        <v>8</v>
      </c>
      <c r="AW14" s="30"/>
      <c r="AX14" s="30"/>
      <c r="AY14" s="30"/>
      <c r="AZ14" s="30"/>
      <c r="BA14" s="30"/>
      <c r="BB14" s="30" t="s">
        <v>9</v>
      </c>
      <c r="BC14" s="30"/>
      <c r="BD14" s="30"/>
      <c r="BE14" s="30"/>
      <c r="BF14" s="30"/>
      <c r="BG14" s="30"/>
      <c r="BH14" s="30"/>
      <c r="BI14" s="30"/>
      <c r="BJ14" s="30"/>
      <c r="BK14" s="30"/>
      <c r="BL14" s="30"/>
      <c r="BM14" s="35"/>
    </row>
    <row r="15" spans="1:65" x14ac:dyDescent="0.25">
      <c r="A15" s="36"/>
      <c r="B15" s="37"/>
      <c r="C15" s="37"/>
      <c r="D15" s="37"/>
      <c r="E15" s="37"/>
      <c r="F15" s="37"/>
      <c r="G15" s="37"/>
      <c r="H15" s="37" t="s">
        <v>10</v>
      </c>
      <c r="I15" s="37"/>
      <c r="J15" s="37"/>
      <c r="K15" s="37" t="s">
        <v>11</v>
      </c>
      <c r="L15" s="37"/>
      <c r="M15" s="37"/>
      <c r="N15" s="37"/>
      <c r="O15" s="37"/>
      <c r="P15" s="37"/>
      <c r="Q15" s="37"/>
      <c r="R15" s="37"/>
      <c r="S15" s="37"/>
      <c r="T15" s="37"/>
      <c r="U15" s="37"/>
      <c r="V15" s="37"/>
      <c r="W15" s="37"/>
      <c r="X15" s="37" t="s">
        <v>12</v>
      </c>
      <c r="Y15" s="37"/>
      <c r="Z15" s="37"/>
      <c r="AA15" s="37"/>
      <c r="AB15" s="37"/>
      <c r="AC15" s="37"/>
      <c r="AD15" s="37"/>
      <c r="AE15" s="37"/>
      <c r="AF15" s="37"/>
      <c r="AG15" s="37"/>
      <c r="AH15" s="37"/>
      <c r="AI15" s="37" t="s">
        <v>13</v>
      </c>
      <c r="AJ15" s="37"/>
      <c r="AK15" s="37"/>
      <c r="AL15" s="173" t="s">
        <v>14</v>
      </c>
      <c r="AM15" s="173"/>
      <c r="AN15" s="173"/>
      <c r="AO15" s="173"/>
      <c r="AP15" s="37" t="s">
        <v>15</v>
      </c>
      <c r="AQ15" s="37" t="s">
        <v>16</v>
      </c>
      <c r="AR15" s="37"/>
      <c r="AS15" s="37" t="s">
        <v>17</v>
      </c>
      <c r="AT15" s="37" t="s">
        <v>18</v>
      </c>
      <c r="AU15" s="37" t="s">
        <v>19</v>
      </c>
      <c r="AV15" s="37" t="s">
        <v>20</v>
      </c>
      <c r="AW15" s="37" t="s">
        <v>21</v>
      </c>
      <c r="AX15" s="37" t="s">
        <v>22</v>
      </c>
      <c r="AY15" s="37" t="s">
        <v>23</v>
      </c>
      <c r="AZ15" s="37" t="s">
        <v>24</v>
      </c>
      <c r="BA15" s="37" t="s">
        <v>23</v>
      </c>
      <c r="BB15" s="37" t="s">
        <v>25</v>
      </c>
      <c r="BC15" s="37" t="s">
        <v>26</v>
      </c>
      <c r="BD15" s="38" t="s">
        <v>27</v>
      </c>
      <c r="BE15" s="38"/>
      <c r="BF15" s="38"/>
      <c r="BG15" s="38" t="s">
        <v>28</v>
      </c>
      <c r="BH15" s="38"/>
      <c r="BI15" s="37" t="s">
        <v>29</v>
      </c>
      <c r="BJ15" s="37" t="s">
        <v>30</v>
      </c>
      <c r="BK15" s="38" t="s">
        <v>31</v>
      </c>
      <c r="BL15" s="38"/>
      <c r="BM15" s="39"/>
    </row>
    <row r="16" spans="1:65" x14ac:dyDescent="0.25">
      <c r="A16" s="36"/>
      <c r="B16" s="37"/>
      <c r="C16" s="37"/>
      <c r="D16" s="37"/>
      <c r="E16" s="37"/>
      <c r="F16" s="37"/>
      <c r="G16" s="37"/>
      <c r="H16" s="37" t="s">
        <v>32</v>
      </c>
      <c r="I16" s="37" t="s">
        <v>16</v>
      </c>
      <c r="J16" s="37"/>
      <c r="K16" s="37"/>
      <c r="L16" s="37"/>
      <c r="M16" s="37"/>
      <c r="N16" s="37"/>
      <c r="O16" s="37"/>
      <c r="P16" s="37"/>
      <c r="Q16" s="37"/>
      <c r="R16" s="37"/>
      <c r="S16" s="37"/>
      <c r="T16" s="37"/>
      <c r="U16" s="37"/>
      <c r="V16" s="37"/>
      <c r="W16" s="37"/>
      <c r="X16" s="37"/>
      <c r="Y16" s="37"/>
      <c r="Z16" s="37"/>
      <c r="AA16" s="37"/>
      <c r="AB16" s="37"/>
      <c r="AC16" s="37" t="s">
        <v>33</v>
      </c>
      <c r="AD16" s="37"/>
      <c r="AE16" s="37" t="s">
        <v>34</v>
      </c>
      <c r="AF16" s="37"/>
      <c r="AG16" s="37"/>
      <c r="AH16" s="37"/>
      <c r="AI16" s="37" t="s">
        <v>35</v>
      </c>
      <c r="AJ16" s="37"/>
      <c r="AK16" s="37"/>
      <c r="AL16" s="7"/>
      <c r="AM16" s="173" t="s">
        <v>36</v>
      </c>
      <c r="AN16" s="173"/>
      <c r="AO16" s="173"/>
      <c r="AP16" s="37"/>
      <c r="AQ16" s="37"/>
      <c r="AR16" s="37"/>
      <c r="AS16" s="37"/>
      <c r="AT16" s="37"/>
      <c r="AU16" s="37"/>
      <c r="AV16" s="37"/>
      <c r="AW16" s="37"/>
      <c r="AX16" s="37"/>
      <c r="AY16" s="37"/>
      <c r="AZ16" s="37"/>
      <c r="BA16" s="37"/>
      <c r="BB16" s="37"/>
      <c r="BC16" s="37"/>
      <c r="BD16" s="38"/>
      <c r="BE16" s="38"/>
      <c r="BF16" s="38"/>
      <c r="BG16" s="38"/>
      <c r="BH16" s="38"/>
      <c r="BI16" s="37"/>
      <c r="BJ16" s="37"/>
      <c r="BK16" s="38"/>
      <c r="BL16" s="38"/>
      <c r="BM16" s="39"/>
    </row>
    <row r="17" spans="1:65" ht="38.25" x14ac:dyDescent="0.25">
      <c r="A17" s="36"/>
      <c r="B17" s="40" t="s">
        <v>37</v>
      </c>
      <c r="C17" s="40" t="s">
        <v>38</v>
      </c>
      <c r="D17" s="40" t="s">
        <v>39</v>
      </c>
      <c r="E17" s="40" t="s">
        <v>25</v>
      </c>
      <c r="F17" s="40" t="s">
        <v>40</v>
      </c>
      <c r="G17" s="40" t="s">
        <v>41</v>
      </c>
      <c r="H17" s="37"/>
      <c r="I17" s="40" t="s">
        <v>42</v>
      </c>
      <c r="J17" s="40" t="s">
        <v>43</v>
      </c>
      <c r="K17" s="41" t="s">
        <v>44</v>
      </c>
      <c r="L17" s="42" t="s">
        <v>45</v>
      </c>
      <c r="M17" s="40" t="s">
        <v>46</v>
      </c>
      <c r="N17" s="40" t="s">
        <v>47</v>
      </c>
      <c r="O17" s="7" t="s">
        <v>48</v>
      </c>
      <c r="P17" s="40" t="s">
        <v>49</v>
      </c>
      <c r="Q17" s="40" t="s">
        <v>50</v>
      </c>
      <c r="R17" s="40" t="s">
        <v>51</v>
      </c>
      <c r="S17" s="40" t="s">
        <v>52</v>
      </c>
      <c r="T17" s="40" t="s">
        <v>1469</v>
      </c>
      <c r="U17" s="7" t="s">
        <v>53</v>
      </c>
      <c r="V17" s="7" t="s">
        <v>54</v>
      </c>
      <c r="W17" s="40" t="s">
        <v>55</v>
      </c>
      <c r="X17" s="40" t="s">
        <v>25</v>
      </c>
      <c r="Y17" s="40" t="s">
        <v>56</v>
      </c>
      <c r="Z17" s="40" t="s">
        <v>47</v>
      </c>
      <c r="AA17" s="40" t="s">
        <v>49</v>
      </c>
      <c r="AB17" s="40" t="s">
        <v>57</v>
      </c>
      <c r="AC17" s="40" t="s">
        <v>50</v>
      </c>
      <c r="AD17" s="40" t="s">
        <v>51</v>
      </c>
      <c r="AE17" s="40" t="s">
        <v>58</v>
      </c>
      <c r="AF17" s="40" t="s">
        <v>59</v>
      </c>
      <c r="AG17" s="7" t="s">
        <v>60</v>
      </c>
      <c r="AH17" s="7" t="s">
        <v>61</v>
      </c>
      <c r="AI17" s="40" t="s">
        <v>62</v>
      </c>
      <c r="AJ17" s="40" t="s">
        <v>63</v>
      </c>
      <c r="AK17" s="7" t="s">
        <v>64</v>
      </c>
      <c r="AL17" s="7" t="s">
        <v>65</v>
      </c>
      <c r="AM17" s="7" t="s">
        <v>66</v>
      </c>
      <c r="AN17" s="7" t="s">
        <v>67</v>
      </c>
      <c r="AO17" s="7" t="s">
        <v>68</v>
      </c>
      <c r="AP17" s="37"/>
      <c r="AQ17" s="40" t="s">
        <v>42</v>
      </c>
      <c r="AR17" s="40" t="s">
        <v>43</v>
      </c>
      <c r="AS17" s="37"/>
      <c r="AT17" s="37"/>
      <c r="AU17" s="37"/>
      <c r="AV17" s="37"/>
      <c r="AW17" s="37"/>
      <c r="AX17" s="37"/>
      <c r="AY17" s="37"/>
      <c r="AZ17" s="37"/>
      <c r="BA17" s="37"/>
      <c r="BB17" s="37"/>
      <c r="BC17" s="37"/>
      <c r="BD17" s="42" t="s">
        <v>42</v>
      </c>
      <c r="BE17" s="42" t="s">
        <v>43</v>
      </c>
      <c r="BF17" s="42" t="s">
        <v>69</v>
      </c>
      <c r="BG17" s="42" t="s">
        <v>70</v>
      </c>
      <c r="BH17" s="40" t="s">
        <v>71</v>
      </c>
      <c r="BI17" s="37"/>
      <c r="BJ17" s="37"/>
      <c r="BK17" s="42" t="s">
        <v>42</v>
      </c>
      <c r="BL17" s="42" t="s">
        <v>72</v>
      </c>
      <c r="BM17" s="43" t="s">
        <v>73</v>
      </c>
    </row>
    <row r="18" spans="1:65" ht="26.25" thickBot="1" x14ac:dyDescent="0.3">
      <c r="A18" s="44"/>
      <c r="B18" s="45" t="s">
        <v>74</v>
      </c>
      <c r="C18" s="45" t="s">
        <v>75</v>
      </c>
      <c r="D18" s="46" t="s">
        <v>1589</v>
      </c>
      <c r="E18" s="45" t="s">
        <v>77</v>
      </c>
      <c r="F18" s="45" t="s">
        <v>78</v>
      </c>
      <c r="G18" s="45" t="s">
        <v>79</v>
      </c>
      <c r="H18" s="45" t="s">
        <v>80</v>
      </c>
      <c r="I18" s="45" t="s">
        <v>81</v>
      </c>
      <c r="J18" s="45" t="s">
        <v>82</v>
      </c>
      <c r="K18" s="46" t="s">
        <v>83</v>
      </c>
      <c r="L18" s="47" t="s">
        <v>84</v>
      </c>
      <c r="M18" s="45" t="s">
        <v>85</v>
      </c>
      <c r="N18" s="45" t="s">
        <v>86</v>
      </c>
      <c r="O18" s="1" t="s">
        <v>87</v>
      </c>
      <c r="P18" s="45" t="s">
        <v>88</v>
      </c>
      <c r="Q18" s="45" t="s">
        <v>89</v>
      </c>
      <c r="R18" s="45" t="s">
        <v>90</v>
      </c>
      <c r="S18" s="45" t="s">
        <v>91</v>
      </c>
      <c r="T18" s="45" t="s">
        <v>92</v>
      </c>
      <c r="U18" s="1" t="s">
        <v>93</v>
      </c>
      <c r="V18" s="1" t="s">
        <v>94</v>
      </c>
      <c r="W18" s="45" t="s">
        <v>95</v>
      </c>
      <c r="X18" s="45" t="s">
        <v>96</v>
      </c>
      <c r="Y18" s="45" t="s">
        <v>97</v>
      </c>
      <c r="Z18" s="45" t="s">
        <v>98</v>
      </c>
      <c r="AA18" s="45" t="s">
        <v>99</v>
      </c>
      <c r="AB18" s="45" t="s">
        <v>100</v>
      </c>
      <c r="AC18" s="45" t="s">
        <v>101</v>
      </c>
      <c r="AD18" s="45" t="s">
        <v>102</v>
      </c>
      <c r="AE18" s="45" t="s">
        <v>103</v>
      </c>
      <c r="AF18" s="45" t="s">
        <v>104</v>
      </c>
      <c r="AG18" s="1" t="s">
        <v>105</v>
      </c>
      <c r="AH18" s="1" t="s">
        <v>106</v>
      </c>
      <c r="AI18" s="45" t="s">
        <v>107</v>
      </c>
      <c r="AJ18" s="45" t="s">
        <v>108</v>
      </c>
      <c r="AK18" s="1" t="s">
        <v>109</v>
      </c>
      <c r="AL18" s="1" t="s">
        <v>110</v>
      </c>
      <c r="AM18" s="1" t="s">
        <v>111</v>
      </c>
      <c r="AN18" s="1" t="s">
        <v>112</v>
      </c>
      <c r="AO18" s="1" t="s">
        <v>113</v>
      </c>
      <c r="AP18" s="45" t="s">
        <v>114</v>
      </c>
      <c r="AQ18" s="45" t="s">
        <v>115</v>
      </c>
      <c r="AR18" s="45" t="s">
        <v>116</v>
      </c>
      <c r="AS18" s="45" t="s">
        <v>117</v>
      </c>
      <c r="AT18" s="45" t="s">
        <v>118</v>
      </c>
      <c r="AU18" s="47" t="s">
        <v>119</v>
      </c>
      <c r="AV18" s="47" t="s">
        <v>120</v>
      </c>
      <c r="AW18" s="47" t="s">
        <v>121</v>
      </c>
      <c r="AX18" s="47" t="s">
        <v>122</v>
      </c>
      <c r="AY18" s="47" t="s">
        <v>123</v>
      </c>
      <c r="AZ18" s="47" t="s">
        <v>124</v>
      </c>
      <c r="BA18" s="47" t="s">
        <v>125</v>
      </c>
      <c r="BB18" s="47" t="s">
        <v>126</v>
      </c>
      <c r="BC18" s="47" t="s">
        <v>127</v>
      </c>
      <c r="BD18" s="47" t="s">
        <v>128</v>
      </c>
      <c r="BE18" s="47" t="s">
        <v>129</v>
      </c>
      <c r="BF18" s="47" t="s">
        <v>130</v>
      </c>
      <c r="BG18" s="47" t="s">
        <v>131</v>
      </c>
      <c r="BH18" s="47" t="s">
        <v>132</v>
      </c>
      <c r="BI18" s="47" t="s">
        <v>133</v>
      </c>
      <c r="BJ18" s="47" t="s">
        <v>134</v>
      </c>
      <c r="BK18" s="47" t="s">
        <v>135</v>
      </c>
      <c r="BL18" s="47" t="s">
        <v>136</v>
      </c>
      <c r="BM18" s="48" t="s">
        <v>137</v>
      </c>
    </row>
    <row r="19" spans="1:65" x14ac:dyDescent="0.25">
      <c r="A19" s="49">
        <v>1</v>
      </c>
      <c r="B19" s="50" t="s">
        <v>279</v>
      </c>
      <c r="C19" s="50" t="s">
        <v>280</v>
      </c>
      <c r="D19" s="51" t="s">
        <v>1481</v>
      </c>
      <c r="E19" s="50" t="s">
        <v>281</v>
      </c>
      <c r="F19" s="52" t="s">
        <v>282</v>
      </c>
      <c r="G19" s="50" t="s">
        <v>283</v>
      </c>
      <c r="H19" s="50"/>
      <c r="I19" s="53"/>
      <c r="J19" s="53"/>
      <c r="K19" s="38" t="s">
        <v>285</v>
      </c>
      <c r="L19" s="54" t="s">
        <v>1480</v>
      </c>
      <c r="M19" s="50" t="s">
        <v>286</v>
      </c>
      <c r="N19" s="53">
        <v>43622</v>
      </c>
      <c r="O19" s="8">
        <v>100028.64</v>
      </c>
      <c r="P19" s="55">
        <v>12574</v>
      </c>
      <c r="Q19" s="53">
        <v>43622</v>
      </c>
      <c r="R19" s="53">
        <v>43987</v>
      </c>
      <c r="S19" s="50">
        <v>101</v>
      </c>
      <c r="T19" s="50"/>
      <c r="U19" s="9"/>
      <c r="V19" s="9"/>
      <c r="W19" s="50" t="s">
        <v>138</v>
      </c>
      <c r="X19" s="50" t="s">
        <v>139</v>
      </c>
      <c r="Y19" s="56">
        <v>1</v>
      </c>
      <c r="Z19" s="57">
        <v>43976</v>
      </c>
      <c r="AA19" s="58">
        <v>12813</v>
      </c>
      <c r="AB19" s="56" t="s">
        <v>1380</v>
      </c>
      <c r="AC19" s="57">
        <v>43987</v>
      </c>
      <c r="AD19" s="57">
        <v>44351</v>
      </c>
      <c r="AE19" s="59">
        <v>0</v>
      </c>
      <c r="AF19" s="59">
        <v>0</v>
      </c>
      <c r="AG19" s="4">
        <v>0</v>
      </c>
      <c r="AH19" s="4">
        <v>0</v>
      </c>
      <c r="AI19" s="56"/>
      <c r="AJ19" s="56"/>
      <c r="AK19" s="4"/>
      <c r="AL19" s="174">
        <f>O19-AH19+AG19+AK19</f>
        <v>100028.64</v>
      </c>
      <c r="AM19" s="175">
        <v>48631.93</v>
      </c>
      <c r="AN19" s="175">
        <v>65097.72</v>
      </c>
      <c r="AO19" s="175">
        <f>AM19+AN19</f>
        <v>113729.65</v>
      </c>
      <c r="AP19" s="60" t="s">
        <v>284</v>
      </c>
      <c r="AQ19" s="61">
        <v>43487</v>
      </c>
      <c r="AR19" s="61">
        <v>43852</v>
      </c>
      <c r="AS19" s="60" t="s">
        <v>287</v>
      </c>
      <c r="AT19" s="60" t="s">
        <v>288</v>
      </c>
      <c r="AU19" s="60" t="s">
        <v>287</v>
      </c>
      <c r="AV19" s="60"/>
      <c r="AW19" s="60"/>
      <c r="AX19" s="60" t="s">
        <v>2</v>
      </c>
      <c r="AY19" s="60"/>
      <c r="AZ19" s="60"/>
      <c r="BA19" s="60"/>
      <c r="BB19" s="60"/>
      <c r="BC19" s="60"/>
      <c r="BD19" s="60"/>
      <c r="BE19" s="60"/>
      <c r="BF19" s="60"/>
      <c r="BG19" s="60"/>
      <c r="BH19" s="60"/>
      <c r="BI19" s="60"/>
      <c r="BJ19" s="60"/>
      <c r="BK19" s="60"/>
      <c r="BL19" s="60"/>
      <c r="BM19" s="60"/>
    </row>
    <row r="20" spans="1:65" x14ac:dyDescent="0.25">
      <c r="A20" s="49"/>
      <c r="B20" s="50"/>
      <c r="C20" s="50"/>
      <c r="D20" s="51"/>
      <c r="E20" s="50"/>
      <c r="F20" s="52"/>
      <c r="G20" s="50"/>
      <c r="H20" s="50"/>
      <c r="I20" s="53"/>
      <c r="J20" s="53"/>
      <c r="K20" s="38"/>
      <c r="L20" s="54"/>
      <c r="M20" s="50"/>
      <c r="N20" s="53"/>
      <c r="O20" s="8"/>
      <c r="P20" s="55"/>
      <c r="Q20" s="53"/>
      <c r="R20" s="53"/>
      <c r="S20" s="50"/>
      <c r="T20" s="50"/>
      <c r="U20" s="9"/>
      <c r="V20" s="9"/>
      <c r="W20" s="50"/>
      <c r="X20" s="50"/>
      <c r="Y20" s="56">
        <v>2</v>
      </c>
      <c r="Z20" s="57">
        <v>44349</v>
      </c>
      <c r="AA20" s="58">
        <v>13072</v>
      </c>
      <c r="AB20" s="56" t="s">
        <v>1380</v>
      </c>
      <c r="AC20" s="57">
        <v>44352</v>
      </c>
      <c r="AD20" s="57">
        <v>44716</v>
      </c>
      <c r="AE20" s="59">
        <v>0</v>
      </c>
      <c r="AF20" s="59">
        <v>0</v>
      </c>
      <c r="AG20" s="4">
        <v>0</v>
      </c>
      <c r="AH20" s="4">
        <v>0</v>
      </c>
      <c r="AI20" s="56"/>
      <c r="AJ20" s="56"/>
      <c r="AK20" s="4"/>
      <c r="AL20" s="174">
        <f t="shared" ref="AL20:AL83" si="0">O20-AH20+AG20+AK20</f>
        <v>0</v>
      </c>
      <c r="AM20" s="15"/>
      <c r="AN20" s="15"/>
      <c r="AO20" s="15"/>
      <c r="AP20" s="62"/>
      <c r="AQ20" s="63"/>
      <c r="AR20" s="63"/>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5">
      <c r="A21" s="49"/>
      <c r="B21" s="50"/>
      <c r="C21" s="50"/>
      <c r="D21" s="51"/>
      <c r="E21" s="50"/>
      <c r="F21" s="52"/>
      <c r="G21" s="50"/>
      <c r="H21" s="50"/>
      <c r="I21" s="53"/>
      <c r="J21" s="53"/>
      <c r="K21" s="38"/>
      <c r="L21" s="54"/>
      <c r="M21" s="50"/>
      <c r="N21" s="53"/>
      <c r="O21" s="8"/>
      <c r="P21" s="55"/>
      <c r="Q21" s="53"/>
      <c r="R21" s="53"/>
      <c r="S21" s="50"/>
      <c r="T21" s="50"/>
      <c r="U21" s="9"/>
      <c r="V21" s="9"/>
      <c r="W21" s="50"/>
      <c r="X21" s="50"/>
      <c r="Y21" s="56">
        <v>3</v>
      </c>
      <c r="Z21" s="57">
        <v>44716</v>
      </c>
      <c r="AA21" s="58">
        <v>13300</v>
      </c>
      <c r="AB21" s="56" t="s">
        <v>1380</v>
      </c>
      <c r="AC21" s="57">
        <v>44717</v>
      </c>
      <c r="AD21" s="57">
        <v>45081</v>
      </c>
      <c r="AE21" s="59">
        <v>0</v>
      </c>
      <c r="AF21" s="59">
        <v>0</v>
      </c>
      <c r="AG21" s="4">
        <v>0</v>
      </c>
      <c r="AH21" s="4">
        <v>0</v>
      </c>
      <c r="AI21" s="56"/>
      <c r="AJ21" s="56"/>
      <c r="AK21" s="4"/>
      <c r="AL21" s="174">
        <f t="shared" si="0"/>
        <v>0</v>
      </c>
      <c r="AM21" s="15"/>
      <c r="AN21" s="15"/>
      <c r="AO21" s="15"/>
      <c r="AP21" s="62"/>
      <c r="AQ21" s="63"/>
      <c r="AR21" s="63"/>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5">
      <c r="A22" s="49"/>
      <c r="B22" s="50"/>
      <c r="C22" s="50"/>
      <c r="D22" s="51"/>
      <c r="E22" s="50"/>
      <c r="F22" s="52"/>
      <c r="G22" s="50"/>
      <c r="H22" s="50"/>
      <c r="I22" s="53"/>
      <c r="J22" s="53"/>
      <c r="K22" s="38"/>
      <c r="L22" s="54"/>
      <c r="M22" s="50"/>
      <c r="N22" s="53"/>
      <c r="O22" s="8"/>
      <c r="P22" s="55"/>
      <c r="Q22" s="53"/>
      <c r="R22" s="53"/>
      <c r="S22" s="50"/>
      <c r="T22" s="50"/>
      <c r="U22" s="9"/>
      <c r="V22" s="9"/>
      <c r="W22" s="50"/>
      <c r="X22" s="50"/>
      <c r="Y22" s="56">
        <v>4</v>
      </c>
      <c r="Z22" s="57">
        <v>45082</v>
      </c>
      <c r="AA22" s="58">
        <v>13547</v>
      </c>
      <c r="AB22" s="56" t="s">
        <v>1380</v>
      </c>
      <c r="AC22" s="57">
        <v>45082</v>
      </c>
      <c r="AD22" s="57">
        <v>45447</v>
      </c>
      <c r="AE22" s="59">
        <v>0</v>
      </c>
      <c r="AF22" s="59">
        <v>0</v>
      </c>
      <c r="AG22" s="4">
        <v>0</v>
      </c>
      <c r="AH22" s="4">
        <v>0</v>
      </c>
      <c r="AI22" s="56"/>
      <c r="AJ22" s="56"/>
      <c r="AK22" s="4"/>
      <c r="AL22" s="174">
        <f t="shared" si="0"/>
        <v>0</v>
      </c>
      <c r="AM22" s="17"/>
      <c r="AN22" s="17"/>
      <c r="AO22" s="17"/>
      <c r="AP22" s="64"/>
      <c r="AQ22" s="65"/>
      <c r="AR22" s="65"/>
      <c r="AS22" s="64"/>
      <c r="AT22" s="64"/>
      <c r="AU22" s="64"/>
      <c r="AV22" s="64"/>
      <c r="AW22" s="64"/>
      <c r="AX22" s="64"/>
      <c r="AY22" s="64"/>
      <c r="AZ22" s="64"/>
      <c r="BA22" s="64"/>
      <c r="BB22" s="64"/>
      <c r="BC22" s="64"/>
      <c r="BD22" s="64"/>
      <c r="BE22" s="64"/>
      <c r="BF22" s="64"/>
      <c r="BG22" s="64"/>
      <c r="BH22" s="64"/>
      <c r="BI22" s="64"/>
      <c r="BJ22" s="64"/>
      <c r="BK22" s="64"/>
      <c r="BL22" s="64"/>
      <c r="BM22" s="64"/>
    </row>
    <row r="23" spans="1:65" x14ac:dyDescent="0.25">
      <c r="A23" s="49">
        <v>2</v>
      </c>
      <c r="B23" s="49" t="s">
        <v>230</v>
      </c>
      <c r="C23" s="50" t="s">
        <v>231</v>
      </c>
      <c r="D23" s="51" t="s">
        <v>232</v>
      </c>
      <c r="E23" s="50" t="s">
        <v>222</v>
      </c>
      <c r="F23" s="52" t="s">
        <v>233</v>
      </c>
      <c r="G23" s="50" t="s">
        <v>234</v>
      </c>
      <c r="H23" s="50"/>
      <c r="I23" s="53"/>
      <c r="J23" s="53"/>
      <c r="K23" s="38" t="s">
        <v>236</v>
      </c>
      <c r="L23" s="54" t="s">
        <v>1264</v>
      </c>
      <c r="M23" s="50" t="s">
        <v>237</v>
      </c>
      <c r="N23" s="66">
        <v>43634</v>
      </c>
      <c r="O23" s="10">
        <v>944850.72</v>
      </c>
      <c r="P23" s="55">
        <v>12617</v>
      </c>
      <c r="Q23" s="66">
        <v>43634</v>
      </c>
      <c r="R23" s="53">
        <v>44000</v>
      </c>
      <c r="S23" s="50">
        <v>101</v>
      </c>
      <c r="T23" s="50"/>
      <c r="U23" s="9"/>
      <c r="V23" s="9"/>
      <c r="W23" s="50" t="s">
        <v>138</v>
      </c>
      <c r="X23" s="50" t="s">
        <v>139</v>
      </c>
      <c r="Y23" s="56">
        <v>1</v>
      </c>
      <c r="Z23" s="57">
        <v>43747</v>
      </c>
      <c r="AA23" s="58">
        <v>12672</v>
      </c>
      <c r="AB23" s="67" t="s">
        <v>1379</v>
      </c>
      <c r="AC23" s="68">
        <v>43747</v>
      </c>
      <c r="AD23" s="69"/>
      <c r="AE23" s="59">
        <v>0</v>
      </c>
      <c r="AF23" s="59">
        <v>0.3755</v>
      </c>
      <c r="AG23" s="4">
        <v>0</v>
      </c>
      <c r="AH23" s="4">
        <v>354788.28</v>
      </c>
      <c r="AI23" s="69"/>
      <c r="AJ23" s="56"/>
      <c r="AK23" s="4"/>
      <c r="AL23" s="174">
        <f t="shared" si="0"/>
        <v>590062.43999999994</v>
      </c>
      <c r="AM23" s="9">
        <v>671099.85</v>
      </c>
      <c r="AN23" s="9">
        <v>798579.09</v>
      </c>
      <c r="AO23" s="9">
        <f>AM23+AN23</f>
        <v>1469678.94</v>
      </c>
      <c r="AP23" s="50" t="s">
        <v>235</v>
      </c>
      <c r="AQ23" s="53">
        <v>43392</v>
      </c>
      <c r="AR23" s="53">
        <v>43757</v>
      </c>
      <c r="AS23" s="50" t="s">
        <v>238</v>
      </c>
      <c r="AT23" s="50" t="s">
        <v>239</v>
      </c>
      <c r="AU23" s="50" t="s">
        <v>238</v>
      </c>
      <c r="AV23" s="50"/>
      <c r="AW23" s="50"/>
      <c r="AX23" s="50"/>
      <c r="AY23" s="50"/>
      <c r="AZ23" s="50"/>
      <c r="BA23" s="50"/>
      <c r="BB23" s="50"/>
      <c r="BC23" s="50"/>
      <c r="BD23" s="50"/>
      <c r="BE23" s="50"/>
      <c r="BF23" s="50"/>
      <c r="BG23" s="50"/>
      <c r="BH23" s="50"/>
      <c r="BI23" s="50"/>
      <c r="BJ23" s="50"/>
      <c r="BK23" s="50"/>
      <c r="BL23" s="50"/>
      <c r="BM23" s="50"/>
    </row>
    <row r="24" spans="1:65" x14ac:dyDescent="0.25">
      <c r="A24" s="49"/>
      <c r="B24" s="49"/>
      <c r="C24" s="50"/>
      <c r="D24" s="51"/>
      <c r="E24" s="50"/>
      <c r="F24" s="52"/>
      <c r="G24" s="50"/>
      <c r="H24" s="50"/>
      <c r="I24" s="53"/>
      <c r="J24" s="53"/>
      <c r="K24" s="38"/>
      <c r="L24" s="54"/>
      <c r="M24" s="50"/>
      <c r="N24" s="66"/>
      <c r="O24" s="10"/>
      <c r="P24" s="55"/>
      <c r="Q24" s="66"/>
      <c r="R24" s="53"/>
      <c r="S24" s="50"/>
      <c r="T24" s="50"/>
      <c r="U24" s="9"/>
      <c r="V24" s="9"/>
      <c r="W24" s="50"/>
      <c r="X24" s="50"/>
      <c r="Y24" s="56">
        <v>2</v>
      </c>
      <c r="Z24" s="57">
        <v>43998</v>
      </c>
      <c r="AA24" s="58">
        <v>12822</v>
      </c>
      <c r="AB24" s="56" t="s">
        <v>1380</v>
      </c>
      <c r="AC24" s="57">
        <v>44000</v>
      </c>
      <c r="AD24" s="57">
        <v>44364</v>
      </c>
      <c r="AE24" s="59">
        <v>0</v>
      </c>
      <c r="AF24" s="59">
        <v>0</v>
      </c>
      <c r="AG24" s="4">
        <v>0</v>
      </c>
      <c r="AH24" s="4">
        <v>0</v>
      </c>
      <c r="AI24" s="57"/>
      <c r="AJ24" s="56"/>
      <c r="AK24" s="4"/>
      <c r="AL24" s="174">
        <f t="shared" si="0"/>
        <v>0</v>
      </c>
      <c r="AM24" s="9"/>
      <c r="AN24" s="9"/>
      <c r="AO24" s="9"/>
      <c r="AP24" s="50"/>
      <c r="AQ24" s="53"/>
      <c r="AR24" s="53"/>
      <c r="AS24" s="50"/>
      <c r="AT24" s="50"/>
      <c r="AU24" s="50"/>
      <c r="AV24" s="50"/>
      <c r="AW24" s="50"/>
      <c r="AX24" s="50"/>
      <c r="AY24" s="50"/>
      <c r="AZ24" s="50"/>
      <c r="BA24" s="50"/>
      <c r="BB24" s="50"/>
      <c r="BC24" s="50"/>
      <c r="BD24" s="50"/>
      <c r="BE24" s="50"/>
      <c r="BF24" s="50"/>
      <c r="BG24" s="50"/>
      <c r="BH24" s="50"/>
      <c r="BI24" s="50"/>
      <c r="BJ24" s="50"/>
      <c r="BK24" s="50"/>
      <c r="BL24" s="50"/>
      <c r="BM24" s="50"/>
    </row>
    <row r="25" spans="1:65" x14ac:dyDescent="0.25">
      <c r="A25" s="49"/>
      <c r="B25" s="49"/>
      <c r="C25" s="50"/>
      <c r="D25" s="51"/>
      <c r="E25" s="50"/>
      <c r="F25" s="52"/>
      <c r="G25" s="50"/>
      <c r="H25" s="50"/>
      <c r="I25" s="53"/>
      <c r="J25" s="53"/>
      <c r="K25" s="38"/>
      <c r="L25" s="54"/>
      <c r="M25" s="50"/>
      <c r="N25" s="66"/>
      <c r="O25" s="10"/>
      <c r="P25" s="55"/>
      <c r="Q25" s="66"/>
      <c r="R25" s="53"/>
      <c r="S25" s="50"/>
      <c r="T25" s="50"/>
      <c r="U25" s="9"/>
      <c r="V25" s="9"/>
      <c r="W25" s="50"/>
      <c r="X25" s="50"/>
      <c r="Y25" s="56">
        <v>3</v>
      </c>
      <c r="Z25" s="57">
        <v>44125</v>
      </c>
      <c r="AA25" s="58">
        <v>12909</v>
      </c>
      <c r="AB25" s="56" t="s">
        <v>1381</v>
      </c>
      <c r="AC25" s="57">
        <v>44125</v>
      </c>
      <c r="AD25" s="57"/>
      <c r="AE25" s="59">
        <v>0.25280000000000002</v>
      </c>
      <c r="AF25" s="59">
        <v>0</v>
      </c>
      <c r="AG25" s="4">
        <v>149187.6</v>
      </c>
      <c r="AH25" s="4">
        <v>0</v>
      </c>
      <c r="AI25" s="57"/>
      <c r="AJ25" s="56"/>
      <c r="AK25" s="4"/>
      <c r="AL25" s="174">
        <f t="shared" si="0"/>
        <v>149187.6</v>
      </c>
      <c r="AM25" s="9"/>
      <c r="AN25" s="9"/>
      <c r="AO25" s="9"/>
      <c r="AP25" s="50"/>
      <c r="AQ25" s="53"/>
      <c r="AR25" s="53"/>
      <c r="AS25" s="50"/>
      <c r="AT25" s="50"/>
      <c r="AU25" s="50"/>
      <c r="AV25" s="50"/>
      <c r="AW25" s="50"/>
      <c r="AX25" s="50"/>
      <c r="AY25" s="50"/>
      <c r="AZ25" s="50"/>
      <c r="BA25" s="50"/>
      <c r="BB25" s="50"/>
      <c r="BC25" s="50"/>
      <c r="BD25" s="50"/>
      <c r="BE25" s="50"/>
      <c r="BF25" s="50"/>
      <c r="BG25" s="50"/>
      <c r="BH25" s="50"/>
      <c r="BI25" s="50"/>
      <c r="BJ25" s="50"/>
      <c r="BK25" s="50"/>
      <c r="BL25" s="50"/>
      <c r="BM25" s="50"/>
    </row>
    <row r="26" spans="1:65" x14ac:dyDescent="0.25">
      <c r="A26" s="49"/>
      <c r="B26" s="49"/>
      <c r="C26" s="50"/>
      <c r="D26" s="51"/>
      <c r="E26" s="50"/>
      <c r="F26" s="52"/>
      <c r="G26" s="50"/>
      <c r="H26" s="50"/>
      <c r="I26" s="53"/>
      <c r="J26" s="53"/>
      <c r="K26" s="38"/>
      <c r="L26" s="54"/>
      <c r="M26" s="50"/>
      <c r="N26" s="66"/>
      <c r="O26" s="10"/>
      <c r="P26" s="55"/>
      <c r="Q26" s="66"/>
      <c r="R26" s="53"/>
      <c r="S26" s="50"/>
      <c r="T26" s="50"/>
      <c r="U26" s="9"/>
      <c r="V26" s="9"/>
      <c r="W26" s="50"/>
      <c r="X26" s="50"/>
      <c r="Y26" s="56">
        <v>4</v>
      </c>
      <c r="Z26" s="57">
        <v>44357</v>
      </c>
      <c r="AA26" s="58">
        <v>13068</v>
      </c>
      <c r="AB26" s="56" t="s">
        <v>1380</v>
      </c>
      <c r="AC26" s="57">
        <v>44365</v>
      </c>
      <c r="AD26" s="57">
        <v>44729</v>
      </c>
      <c r="AE26" s="59">
        <v>0</v>
      </c>
      <c r="AF26" s="59">
        <v>0</v>
      </c>
      <c r="AG26" s="4">
        <v>0</v>
      </c>
      <c r="AH26" s="4">
        <v>0</v>
      </c>
      <c r="AI26" s="57"/>
      <c r="AJ26" s="56"/>
      <c r="AK26" s="4"/>
      <c r="AL26" s="174">
        <f t="shared" si="0"/>
        <v>0</v>
      </c>
      <c r="AM26" s="9"/>
      <c r="AN26" s="9"/>
      <c r="AO26" s="9"/>
      <c r="AP26" s="50"/>
      <c r="AQ26" s="53"/>
      <c r="AR26" s="53"/>
      <c r="AS26" s="50"/>
      <c r="AT26" s="50"/>
      <c r="AU26" s="50"/>
      <c r="AV26" s="50"/>
      <c r="AW26" s="50"/>
      <c r="AX26" s="50"/>
      <c r="AY26" s="50"/>
      <c r="AZ26" s="50"/>
      <c r="BA26" s="50"/>
      <c r="BB26" s="50"/>
      <c r="BC26" s="50"/>
      <c r="BD26" s="50"/>
      <c r="BE26" s="50"/>
      <c r="BF26" s="50"/>
      <c r="BG26" s="50"/>
      <c r="BH26" s="50"/>
      <c r="BI26" s="50"/>
      <c r="BJ26" s="50"/>
      <c r="BK26" s="50"/>
      <c r="BL26" s="50"/>
      <c r="BM26" s="50"/>
    </row>
    <row r="27" spans="1:65" ht="25.5" x14ac:dyDescent="0.25">
      <c r="A27" s="49"/>
      <c r="B27" s="49"/>
      <c r="C27" s="50"/>
      <c r="D27" s="51"/>
      <c r="E27" s="50"/>
      <c r="F27" s="52"/>
      <c r="G27" s="50"/>
      <c r="H27" s="50"/>
      <c r="I27" s="53"/>
      <c r="J27" s="53"/>
      <c r="K27" s="38"/>
      <c r="L27" s="54"/>
      <c r="M27" s="50"/>
      <c r="N27" s="66"/>
      <c r="O27" s="10"/>
      <c r="P27" s="55"/>
      <c r="Q27" s="66"/>
      <c r="R27" s="53"/>
      <c r="S27" s="50"/>
      <c r="T27" s="50"/>
      <c r="U27" s="9"/>
      <c r="V27" s="9"/>
      <c r="W27" s="50"/>
      <c r="X27" s="50"/>
      <c r="Y27" s="56">
        <v>5</v>
      </c>
      <c r="Z27" s="57">
        <v>44547</v>
      </c>
      <c r="AA27" s="58">
        <v>13232</v>
      </c>
      <c r="AB27" s="56" t="s">
        <v>1382</v>
      </c>
      <c r="AC27" s="57">
        <v>44730</v>
      </c>
      <c r="AD27" s="57">
        <v>45095</v>
      </c>
      <c r="AE27" s="59">
        <v>0.17299999999999999</v>
      </c>
      <c r="AF27" s="59">
        <v>0</v>
      </c>
      <c r="AG27" s="4">
        <v>127917.88</v>
      </c>
      <c r="AH27" s="4">
        <v>0</v>
      </c>
      <c r="AI27" s="57"/>
      <c r="AJ27" s="56"/>
      <c r="AK27" s="4"/>
      <c r="AL27" s="174">
        <f t="shared" si="0"/>
        <v>127917.88</v>
      </c>
      <c r="AM27" s="9"/>
      <c r="AN27" s="9"/>
      <c r="AO27" s="9"/>
      <c r="AP27" s="50"/>
      <c r="AQ27" s="53"/>
      <c r="AR27" s="53"/>
      <c r="AS27" s="50"/>
      <c r="AT27" s="50"/>
      <c r="AU27" s="50"/>
      <c r="AV27" s="50"/>
      <c r="AW27" s="50"/>
      <c r="AX27" s="50"/>
      <c r="AY27" s="50"/>
      <c r="AZ27" s="50"/>
      <c r="BA27" s="50"/>
      <c r="BB27" s="50"/>
      <c r="BC27" s="50"/>
      <c r="BD27" s="50"/>
      <c r="BE27" s="50"/>
      <c r="BF27" s="50"/>
      <c r="BG27" s="50"/>
      <c r="BH27" s="50"/>
      <c r="BI27" s="50"/>
      <c r="BJ27" s="50"/>
      <c r="BK27" s="50"/>
      <c r="BL27" s="50"/>
      <c r="BM27" s="50"/>
    </row>
    <row r="28" spans="1:65" x14ac:dyDescent="0.25">
      <c r="A28" s="49"/>
      <c r="B28" s="49"/>
      <c r="C28" s="50"/>
      <c r="D28" s="51"/>
      <c r="E28" s="50"/>
      <c r="F28" s="52"/>
      <c r="G28" s="50"/>
      <c r="H28" s="50"/>
      <c r="I28" s="53"/>
      <c r="J28" s="53"/>
      <c r="K28" s="38"/>
      <c r="L28" s="54"/>
      <c r="M28" s="50"/>
      <c r="N28" s="66"/>
      <c r="O28" s="10"/>
      <c r="P28" s="55"/>
      <c r="Q28" s="66"/>
      <c r="R28" s="53"/>
      <c r="S28" s="50"/>
      <c r="T28" s="50"/>
      <c r="U28" s="9"/>
      <c r="V28" s="9"/>
      <c r="W28" s="50"/>
      <c r="X28" s="50"/>
      <c r="Y28" s="56">
        <v>6</v>
      </c>
      <c r="Z28" s="57">
        <v>45026</v>
      </c>
      <c r="AA28" s="58">
        <v>13513</v>
      </c>
      <c r="AB28" s="56" t="s">
        <v>1383</v>
      </c>
      <c r="AC28" s="57">
        <v>45026</v>
      </c>
      <c r="AD28" s="57"/>
      <c r="AE28" s="59">
        <v>0</v>
      </c>
      <c r="AF28" s="59">
        <v>0</v>
      </c>
      <c r="AG28" s="4">
        <v>148784.12</v>
      </c>
      <c r="AH28" s="4">
        <v>0</v>
      </c>
      <c r="AI28" s="57"/>
      <c r="AJ28" s="56"/>
      <c r="AK28" s="4"/>
      <c r="AL28" s="174">
        <f t="shared" si="0"/>
        <v>148784.12</v>
      </c>
      <c r="AM28" s="9"/>
      <c r="AN28" s="9"/>
      <c r="AO28" s="9"/>
      <c r="AP28" s="50"/>
      <c r="AQ28" s="53"/>
      <c r="AR28" s="53"/>
      <c r="AS28" s="50"/>
      <c r="AT28" s="50"/>
      <c r="AU28" s="50"/>
      <c r="AV28" s="50"/>
      <c r="AW28" s="50"/>
      <c r="AX28" s="50"/>
      <c r="AY28" s="50"/>
      <c r="AZ28" s="50"/>
      <c r="BA28" s="50"/>
      <c r="BB28" s="50"/>
      <c r="BC28" s="50"/>
      <c r="BD28" s="50"/>
      <c r="BE28" s="50"/>
      <c r="BF28" s="50"/>
      <c r="BG28" s="50"/>
      <c r="BH28" s="50"/>
      <c r="BI28" s="50"/>
      <c r="BJ28" s="50"/>
      <c r="BK28" s="50"/>
      <c r="BL28" s="50"/>
      <c r="BM28" s="50"/>
    </row>
    <row r="29" spans="1:65" x14ac:dyDescent="0.25">
      <c r="A29" s="49"/>
      <c r="B29" s="49"/>
      <c r="C29" s="50"/>
      <c r="D29" s="51"/>
      <c r="E29" s="50"/>
      <c r="F29" s="52"/>
      <c r="G29" s="50"/>
      <c r="H29" s="50"/>
      <c r="I29" s="53"/>
      <c r="J29" s="53"/>
      <c r="K29" s="38"/>
      <c r="L29" s="54"/>
      <c r="M29" s="50"/>
      <c r="N29" s="66"/>
      <c r="O29" s="10"/>
      <c r="P29" s="55"/>
      <c r="Q29" s="66"/>
      <c r="R29" s="53"/>
      <c r="S29" s="50"/>
      <c r="T29" s="50"/>
      <c r="U29" s="9"/>
      <c r="V29" s="9"/>
      <c r="W29" s="50"/>
      <c r="X29" s="50"/>
      <c r="Y29" s="56">
        <v>7</v>
      </c>
      <c r="Z29" s="57">
        <v>45095</v>
      </c>
      <c r="AA29" s="58">
        <v>13554</v>
      </c>
      <c r="AB29" s="56" t="s">
        <v>1380</v>
      </c>
      <c r="AC29" s="57">
        <v>45096</v>
      </c>
      <c r="AD29" s="57">
        <v>45462</v>
      </c>
      <c r="AE29" s="59">
        <v>0</v>
      </c>
      <c r="AF29" s="59">
        <v>0</v>
      </c>
      <c r="AG29" s="4">
        <v>0</v>
      </c>
      <c r="AH29" s="4">
        <v>0</v>
      </c>
      <c r="AI29" s="57"/>
      <c r="AJ29" s="56"/>
      <c r="AK29" s="4"/>
      <c r="AL29" s="174">
        <f t="shared" si="0"/>
        <v>0</v>
      </c>
      <c r="AM29" s="9"/>
      <c r="AN29" s="9"/>
      <c r="AO29" s="9"/>
      <c r="AP29" s="50"/>
      <c r="AQ29" s="53"/>
      <c r="AR29" s="53"/>
      <c r="AS29" s="50"/>
      <c r="AT29" s="50"/>
      <c r="AU29" s="50"/>
      <c r="AV29" s="50"/>
      <c r="AW29" s="50"/>
      <c r="AX29" s="50"/>
      <c r="AY29" s="50"/>
      <c r="AZ29" s="50"/>
      <c r="BA29" s="50"/>
      <c r="BB29" s="50"/>
      <c r="BC29" s="50"/>
      <c r="BD29" s="50"/>
      <c r="BE29" s="50"/>
      <c r="BF29" s="50"/>
      <c r="BG29" s="50"/>
      <c r="BH29" s="50"/>
      <c r="BI29" s="50"/>
      <c r="BJ29" s="50"/>
      <c r="BK29" s="50"/>
      <c r="BL29" s="50"/>
      <c r="BM29" s="50"/>
    </row>
    <row r="30" spans="1:65" x14ac:dyDescent="0.25">
      <c r="A30" s="71">
        <v>3</v>
      </c>
      <c r="B30" s="72" t="s">
        <v>267</v>
      </c>
      <c r="C30" s="73" t="s">
        <v>268</v>
      </c>
      <c r="D30" s="74" t="s">
        <v>269</v>
      </c>
      <c r="E30" s="73" t="s">
        <v>251</v>
      </c>
      <c r="F30" s="75" t="s">
        <v>270</v>
      </c>
      <c r="G30" s="73" t="s">
        <v>271</v>
      </c>
      <c r="H30" s="73"/>
      <c r="I30" s="76"/>
      <c r="J30" s="76"/>
      <c r="K30" s="77" t="s">
        <v>273</v>
      </c>
      <c r="L30" s="78" t="s">
        <v>274</v>
      </c>
      <c r="M30" s="71" t="s">
        <v>275</v>
      </c>
      <c r="N30" s="79">
        <v>43906</v>
      </c>
      <c r="O30" s="11">
        <v>54995</v>
      </c>
      <c r="P30" s="71" t="s">
        <v>276</v>
      </c>
      <c r="Q30" s="79">
        <v>43906</v>
      </c>
      <c r="R30" s="79">
        <v>44196</v>
      </c>
      <c r="S30" s="71">
        <v>101</v>
      </c>
      <c r="T30" s="73"/>
      <c r="U30" s="12"/>
      <c r="V30" s="12"/>
      <c r="W30" s="79" t="s">
        <v>138</v>
      </c>
      <c r="X30" s="73" t="s">
        <v>139</v>
      </c>
      <c r="Y30" s="56">
        <v>1</v>
      </c>
      <c r="Z30" s="68">
        <v>44195</v>
      </c>
      <c r="AA30" s="58">
        <v>12952</v>
      </c>
      <c r="AB30" s="56" t="s">
        <v>1380</v>
      </c>
      <c r="AC30" s="68">
        <v>44195</v>
      </c>
      <c r="AD30" s="57">
        <v>44560</v>
      </c>
      <c r="AE30" s="13">
        <v>0</v>
      </c>
      <c r="AF30" s="13">
        <v>0</v>
      </c>
      <c r="AG30" s="4">
        <v>0</v>
      </c>
      <c r="AH30" s="4">
        <v>0</v>
      </c>
      <c r="AI30" s="56"/>
      <c r="AJ30" s="56"/>
      <c r="AK30" s="4"/>
      <c r="AL30" s="174">
        <f t="shared" si="0"/>
        <v>54995</v>
      </c>
      <c r="AM30" s="12">
        <v>54995</v>
      </c>
      <c r="AN30" s="12">
        <v>61594.400000000001</v>
      </c>
      <c r="AO30" s="12">
        <f t="shared" ref="AO30" si="1">AM30+AN30</f>
        <v>116589.4</v>
      </c>
      <c r="AP30" s="73" t="s">
        <v>272</v>
      </c>
      <c r="AQ30" s="76">
        <v>43591</v>
      </c>
      <c r="AR30" s="76">
        <v>43957</v>
      </c>
      <c r="AS30" s="73" t="s">
        <v>277</v>
      </c>
      <c r="AT30" s="73" t="s">
        <v>278</v>
      </c>
      <c r="AU30" s="73" t="s">
        <v>277</v>
      </c>
      <c r="AV30" s="73"/>
      <c r="AW30" s="73"/>
      <c r="AX30" s="73"/>
      <c r="AY30" s="73"/>
      <c r="AZ30" s="73"/>
      <c r="BA30" s="73"/>
      <c r="BB30" s="73"/>
      <c r="BC30" s="73"/>
      <c r="BD30" s="73"/>
      <c r="BE30" s="73"/>
      <c r="BF30" s="73"/>
      <c r="BG30" s="73"/>
      <c r="BH30" s="73"/>
      <c r="BI30" s="73"/>
      <c r="BJ30" s="73"/>
      <c r="BK30" s="73"/>
      <c r="BL30" s="73"/>
      <c r="BM30" s="73"/>
    </row>
    <row r="31" spans="1:65" x14ac:dyDescent="0.25">
      <c r="A31" s="80"/>
      <c r="B31" s="81"/>
      <c r="C31" s="62"/>
      <c r="D31" s="82"/>
      <c r="E31" s="62"/>
      <c r="F31" s="83"/>
      <c r="G31" s="62"/>
      <c r="H31" s="62"/>
      <c r="I31" s="63"/>
      <c r="J31" s="63"/>
      <c r="K31" s="84"/>
      <c r="L31" s="85"/>
      <c r="M31" s="80"/>
      <c r="N31" s="86"/>
      <c r="O31" s="14"/>
      <c r="P31" s="80"/>
      <c r="Q31" s="86"/>
      <c r="R31" s="86"/>
      <c r="S31" s="80"/>
      <c r="T31" s="62"/>
      <c r="U31" s="15"/>
      <c r="V31" s="15"/>
      <c r="W31" s="86"/>
      <c r="X31" s="62"/>
      <c r="Y31" s="56">
        <v>2</v>
      </c>
      <c r="Z31" s="68">
        <v>44561</v>
      </c>
      <c r="AA31" s="58">
        <v>13195</v>
      </c>
      <c r="AB31" s="87" t="s">
        <v>1380</v>
      </c>
      <c r="AC31" s="68">
        <v>44561</v>
      </c>
      <c r="AD31" s="57">
        <v>44650</v>
      </c>
      <c r="AE31" s="13">
        <v>0</v>
      </c>
      <c r="AF31" s="13">
        <v>0</v>
      </c>
      <c r="AG31" s="4">
        <v>0</v>
      </c>
      <c r="AH31" s="4">
        <v>0</v>
      </c>
      <c r="AI31" s="56"/>
      <c r="AJ31" s="56"/>
      <c r="AK31" s="4"/>
      <c r="AL31" s="174">
        <f t="shared" si="0"/>
        <v>0</v>
      </c>
      <c r="AM31" s="15"/>
      <c r="AN31" s="15"/>
      <c r="AO31" s="15"/>
      <c r="AP31" s="62"/>
      <c r="AQ31" s="63"/>
      <c r="AR31" s="63"/>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5">
      <c r="A32" s="80"/>
      <c r="B32" s="81"/>
      <c r="C32" s="62"/>
      <c r="D32" s="82"/>
      <c r="E32" s="62"/>
      <c r="F32" s="83"/>
      <c r="G32" s="62"/>
      <c r="H32" s="62"/>
      <c r="I32" s="63"/>
      <c r="J32" s="63"/>
      <c r="K32" s="84"/>
      <c r="L32" s="85"/>
      <c r="M32" s="80"/>
      <c r="N32" s="86"/>
      <c r="O32" s="14"/>
      <c r="P32" s="80"/>
      <c r="Q32" s="86"/>
      <c r="R32" s="86"/>
      <c r="S32" s="80"/>
      <c r="T32" s="62"/>
      <c r="U32" s="15"/>
      <c r="V32" s="15"/>
      <c r="W32" s="86"/>
      <c r="X32" s="62"/>
      <c r="Y32" s="56">
        <v>3</v>
      </c>
      <c r="Z32" s="68">
        <v>44651</v>
      </c>
      <c r="AA32" s="58">
        <v>13261</v>
      </c>
      <c r="AB32" s="87" t="s">
        <v>1380</v>
      </c>
      <c r="AC32" s="68">
        <v>44651</v>
      </c>
      <c r="AD32" s="57">
        <v>44926</v>
      </c>
      <c r="AE32" s="13">
        <v>0</v>
      </c>
      <c r="AF32" s="13">
        <v>0</v>
      </c>
      <c r="AG32" s="4">
        <v>0</v>
      </c>
      <c r="AH32" s="4">
        <v>0</v>
      </c>
      <c r="AI32" s="56"/>
      <c r="AJ32" s="56"/>
      <c r="AK32" s="4"/>
      <c r="AL32" s="174">
        <f t="shared" si="0"/>
        <v>0</v>
      </c>
      <c r="AM32" s="15"/>
      <c r="AN32" s="15"/>
      <c r="AO32" s="15"/>
      <c r="AP32" s="62"/>
      <c r="AQ32" s="63"/>
      <c r="AR32" s="63"/>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5">
      <c r="A33" s="80"/>
      <c r="B33" s="81"/>
      <c r="C33" s="62"/>
      <c r="D33" s="82"/>
      <c r="E33" s="62"/>
      <c r="F33" s="83"/>
      <c r="G33" s="62"/>
      <c r="H33" s="62"/>
      <c r="I33" s="63"/>
      <c r="J33" s="63"/>
      <c r="K33" s="84"/>
      <c r="L33" s="85"/>
      <c r="M33" s="80"/>
      <c r="N33" s="86"/>
      <c r="O33" s="14"/>
      <c r="P33" s="80"/>
      <c r="Q33" s="86"/>
      <c r="R33" s="86"/>
      <c r="S33" s="80"/>
      <c r="T33" s="62"/>
      <c r="U33" s="15"/>
      <c r="V33" s="15"/>
      <c r="W33" s="86"/>
      <c r="X33" s="62"/>
      <c r="Y33" s="56">
        <v>4</v>
      </c>
      <c r="Z33" s="68">
        <v>44918</v>
      </c>
      <c r="AA33" s="58">
        <v>13439</v>
      </c>
      <c r="AB33" s="87" t="s">
        <v>1380</v>
      </c>
      <c r="AC33" s="68">
        <v>45283</v>
      </c>
      <c r="AD33" s="57">
        <v>45283</v>
      </c>
      <c r="AE33" s="13">
        <v>0</v>
      </c>
      <c r="AF33" s="13">
        <v>0</v>
      </c>
      <c r="AG33" s="4">
        <v>0</v>
      </c>
      <c r="AH33" s="4">
        <v>0</v>
      </c>
      <c r="AI33" s="56"/>
      <c r="AJ33" s="56"/>
      <c r="AK33" s="4"/>
      <c r="AL33" s="174">
        <f t="shared" si="0"/>
        <v>0</v>
      </c>
      <c r="AM33" s="15"/>
      <c r="AN33" s="15"/>
      <c r="AO33" s="15"/>
      <c r="AP33" s="62"/>
      <c r="AQ33" s="63"/>
      <c r="AR33" s="63"/>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5">
      <c r="A34" s="88"/>
      <c r="B34" s="89"/>
      <c r="C34" s="64"/>
      <c r="D34" s="90"/>
      <c r="E34" s="64"/>
      <c r="F34" s="91"/>
      <c r="G34" s="64"/>
      <c r="H34" s="64"/>
      <c r="I34" s="65"/>
      <c r="J34" s="65"/>
      <c r="K34" s="92"/>
      <c r="L34" s="93"/>
      <c r="M34" s="88"/>
      <c r="N34" s="94"/>
      <c r="O34" s="16"/>
      <c r="P34" s="88"/>
      <c r="Q34" s="94"/>
      <c r="R34" s="94"/>
      <c r="S34" s="88"/>
      <c r="T34" s="64"/>
      <c r="U34" s="17"/>
      <c r="V34" s="17"/>
      <c r="W34" s="94"/>
      <c r="X34" s="64"/>
      <c r="Y34" s="56">
        <v>5</v>
      </c>
      <c r="Z34" s="68">
        <v>45285</v>
      </c>
      <c r="AA34" s="58">
        <v>13680</v>
      </c>
      <c r="AB34" s="87" t="s">
        <v>1380</v>
      </c>
      <c r="AC34" s="68">
        <v>45285</v>
      </c>
      <c r="AD34" s="57">
        <v>45651</v>
      </c>
      <c r="AE34" s="13">
        <v>0</v>
      </c>
      <c r="AF34" s="13">
        <v>0</v>
      </c>
      <c r="AG34" s="4">
        <v>0</v>
      </c>
      <c r="AH34" s="4">
        <v>0</v>
      </c>
      <c r="AI34" s="56"/>
      <c r="AJ34" s="56"/>
      <c r="AK34" s="4"/>
      <c r="AL34" s="174">
        <f t="shared" si="0"/>
        <v>0</v>
      </c>
      <c r="AM34" s="17"/>
      <c r="AN34" s="17"/>
      <c r="AO34" s="17"/>
      <c r="AP34" s="64"/>
      <c r="AQ34" s="65"/>
      <c r="AR34" s="65"/>
      <c r="AS34" s="64"/>
      <c r="AT34" s="64"/>
      <c r="AU34" s="64"/>
      <c r="AV34" s="64"/>
      <c r="AW34" s="64"/>
      <c r="AX34" s="64"/>
      <c r="AY34" s="64"/>
      <c r="AZ34" s="64"/>
      <c r="BA34" s="64"/>
      <c r="BB34" s="64"/>
      <c r="BC34" s="64"/>
      <c r="BD34" s="64"/>
      <c r="BE34" s="64"/>
      <c r="BF34" s="64"/>
      <c r="BG34" s="64"/>
      <c r="BH34" s="64"/>
      <c r="BI34" s="64"/>
      <c r="BJ34" s="64"/>
      <c r="BK34" s="64"/>
      <c r="BL34" s="64"/>
      <c r="BM34" s="64"/>
    </row>
    <row r="35" spans="1:65" x14ac:dyDescent="0.25">
      <c r="A35" s="71">
        <v>4</v>
      </c>
      <c r="B35" s="73" t="s">
        <v>219</v>
      </c>
      <c r="C35" s="73" t="s">
        <v>220</v>
      </c>
      <c r="D35" s="74" t="s">
        <v>221</v>
      </c>
      <c r="E35" s="73" t="s">
        <v>222</v>
      </c>
      <c r="F35" s="75" t="s">
        <v>223</v>
      </c>
      <c r="G35" s="73" t="s">
        <v>224</v>
      </c>
      <c r="H35" s="73"/>
      <c r="I35" s="76"/>
      <c r="J35" s="76"/>
      <c r="K35" s="77" t="s">
        <v>226</v>
      </c>
      <c r="L35" s="78" t="s">
        <v>1482</v>
      </c>
      <c r="M35" s="73" t="s">
        <v>227</v>
      </c>
      <c r="N35" s="79">
        <v>43881</v>
      </c>
      <c r="O35" s="11">
        <v>1304031</v>
      </c>
      <c r="P35" s="95">
        <v>12757</v>
      </c>
      <c r="Q35" s="79">
        <v>43881</v>
      </c>
      <c r="R35" s="76">
        <v>44247</v>
      </c>
      <c r="S35" s="73">
        <v>101</v>
      </c>
      <c r="T35" s="73"/>
      <c r="U35" s="12"/>
      <c r="V35" s="12"/>
      <c r="W35" s="73" t="s">
        <v>138</v>
      </c>
      <c r="X35" s="73" t="s">
        <v>139</v>
      </c>
      <c r="Y35" s="56">
        <v>1</v>
      </c>
      <c r="Z35" s="57">
        <v>44232</v>
      </c>
      <c r="AA35" s="58">
        <v>13001</v>
      </c>
      <c r="AB35" s="56" t="s">
        <v>1380</v>
      </c>
      <c r="AC35" s="57">
        <v>44246</v>
      </c>
      <c r="AD35" s="57">
        <v>44610</v>
      </c>
      <c r="AE35" s="96">
        <v>0</v>
      </c>
      <c r="AF35" s="96">
        <v>0</v>
      </c>
      <c r="AG35" s="4">
        <v>0</v>
      </c>
      <c r="AH35" s="18">
        <v>0</v>
      </c>
      <c r="AI35" s="56"/>
      <c r="AJ35" s="56"/>
      <c r="AK35" s="4"/>
      <c r="AL35" s="174">
        <f t="shared" si="0"/>
        <v>1304031</v>
      </c>
      <c r="AM35" s="12">
        <v>1057580.55</v>
      </c>
      <c r="AN35" s="12">
        <v>1131918.6599999999</v>
      </c>
      <c r="AO35" s="12">
        <f t="shared" ref="AO35" si="2">AM35+AN35</f>
        <v>2189499.21</v>
      </c>
      <c r="AP35" s="73" t="s">
        <v>225</v>
      </c>
      <c r="AQ35" s="76">
        <v>43857</v>
      </c>
      <c r="AR35" s="76">
        <v>44223</v>
      </c>
      <c r="AS35" s="73" t="s">
        <v>228</v>
      </c>
      <c r="AT35" s="73" t="s">
        <v>229</v>
      </c>
      <c r="AU35" s="73" t="s">
        <v>228</v>
      </c>
      <c r="AV35" s="73"/>
      <c r="AW35" s="73"/>
      <c r="AX35" s="73"/>
      <c r="AY35" s="73"/>
      <c r="AZ35" s="73"/>
      <c r="BA35" s="73"/>
      <c r="BB35" s="73"/>
      <c r="BC35" s="73"/>
      <c r="BD35" s="73"/>
      <c r="BE35" s="73"/>
      <c r="BF35" s="73"/>
      <c r="BG35" s="73"/>
      <c r="BH35" s="73"/>
      <c r="BI35" s="73"/>
      <c r="BJ35" s="73"/>
      <c r="BK35" s="73"/>
      <c r="BL35" s="73"/>
      <c r="BM35" s="73"/>
    </row>
    <row r="36" spans="1:65" ht="25.5" x14ac:dyDescent="0.25">
      <c r="A36" s="80"/>
      <c r="B36" s="62"/>
      <c r="C36" s="62"/>
      <c r="D36" s="82"/>
      <c r="E36" s="62"/>
      <c r="F36" s="83"/>
      <c r="G36" s="62"/>
      <c r="H36" s="62"/>
      <c r="I36" s="63"/>
      <c r="J36" s="63"/>
      <c r="K36" s="84"/>
      <c r="L36" s="85"/>
      <c r="M36" s="62"/>
      <c r="N36" s="86"/>
      <c r="O36" s="14"/>
      <c r="P36" s="97"/>
      <c r="Q36" s="86"/>
      <c r="R36" s="63"/>
      <c r="S36" s="62"/>
      <c r="T36" s="62"/>
      <c r="U36" s="15"/>
      <c r="V36" s="15"/>
      <c r="W36" s="62"/>
      <c r="X36" s="62"/>
      <c r="Y36" s="56">
        <v>2</v>
      </c>
      <c r="Z36" s="57">
        <v>44610</v>
      </c>
      <c r="AA36" s="58">
        <v>13228</v>
      </c>
      <c r="AB36" s="56" t="s">
        <v>1382</v>
      </c>
      <c r="AC36" s="57">
        <v>44610</v>
      </c>
      <c r="AD36" s="57">
        <v>44974</v>
      </c>
      <c r="AE36" s="96">
        <v>5.7000000000000002E-2</v>
      </c>
      <c r="AF36" s="59">
        <v>0</v>
      </c>
      <c r="AG36" s="4">
        <v>74380.800000000003</v>
      </c>
      <c r="AH36" s="19">
        <v>0</v>
      </c>
      <c r="AI36" s="56"/>
      <c r="AJ36" s="56"/>
      <c r="AK36" s="4"/>
      <c r="AL36" s="174">
        <f t="shared" si="0"/>
        <v>74380.800000000003</v>
      </c>
      <c r="AM36" s="15"/>
      <c r="AN36" s="15"/>
      <c r="AO36" s="15"/>
      <c r="AP36" s="62"/>
      <c r="AQ36" s="63"/>
      <c r="AR36" s="63"/>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5">
      <c r="A37" s="80"/>
      <c r="B37" s="62"/>
      <c r="C37" s="62"/>
      <c r="D37" s="82"/>
      <c r="E37" s="62"/>
      <c r="F37" s="83"/>
      <c r="G37" s="62"/>
      <c r="H37" s="62"/>
      <c r="I37" s="63"/>
      <c r="J37" s="63"/>
      <c r="K37" s="84"/>
      <c r="L37" s="85"/>
      <c r="M37" s="62"/>
      <c r="N37" s="86"/>
      <c r="O37" s="14"/>
      <c r="P37" s="97"/>
      <c r="Q37" s="86"/>
      <c r="R37" s="63"/>
      <c r="S37" s="62"/>
      <c r="T37" s="62"/>
      <c r="U37" s="15"/>
      <c r="V37" s="15"/>
      <c r="W37" s="62"/>
      <c r="X37" s="62"/>
      <c r="Y37" s="56">
        <v>4</v>
      </c>
      <c r="Z37" s="57">
        <v>44910</v>
      </c>
      <c r="AA37" s="58">
        <v>13475</v>
      </c>
      <c r="AB37" s="56" t="s">
        <v>1381</v>
      </c>
      <c r="AC37" s="57">
        <v>44910</v>
      </c>
      <c r="AD37" s="57">
        <v>45275</v>
      </c>
      <c r="AE37" s="96">
        <v>5.7000000000000002E-2</v>
      </c>
      <c r="AF37" s="59">
        <v>0</v>
      </c>
      <c r="AG37" s="4">
        <v>21740.9</v>
      </c>
      <c r="AH37" s="4">
        <v>0</v>
      </c>
      <c r="AI37" s="56"/>
      <c r="AJ37" s="56"/>
      <c r="AK37" s="4"/>
      <c r="AL37" s="174">
        <f t="shared" si="0"/>
        <v>21740.9</v>
      </c>
      <c r="AM37" s="15"/>
      <c r="AN37" s="15"/>
      <c r="AO37" s="15"/>
      <c r="AP37" s="62"/>
      <c r="AQ37" s="63"/>
      <c r="AR37" s="63"/>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5">
      <c r="A38" s="88"/>
      <c r="B38" s="64"/>
      <c r="C38" s="64"/>
      <c r="D38" s="90"/>
      <c r="E38" s="64"/>
      <c r="F38" s="91"/>
      <c r="G38" s="64"/>
      <c r="H38" s="64"/>
      <c r="I38" s="65"/>
      <c r="J38" s="65"/>
      <c r="K38" s="92"/>
      <c r="L38" s="93"/>
      <c r="M38" s="64"/>
      <c r="N38" s="94"/>
      <c r="O38" s="16"/>
      <c r="P38" s="98"/>
      <c r="Q38" s="94"/>
      <c r="R38" s="65"/>
      <c r="S38" s="64"/>
      <c r="T38" s="64"/>
      <c r="U38" s="17"/>
      <c r="V38" s="17"/>
      <c r="W38" s="64"/>
      <c r="X38" s="64"/>
      <c r="Y38" s="56">
        <v>5</v>
      </c>
      <c r="Z38" s="57">
        <v>44974</v>
      </c>
      <c r="AA38" s="58">
        <v>13478</v>
      </c>
      <c r="AB38" s="56" t="s">
        <v>1380</v>
      </c>
      <c r="AC38" s="57">
        <v>44975</v>
      </c>
      <c r="AD38" s="57">
        <v>45340</v>
      </c>
      <c r="AE38" s="96">
        <v>0</v>
      </c>
      <c r="AF38" s="96">
        <v>0</v>
      </c>
      <c r="AG38" s="18">
        <v>0</v>
      </c>
      <c r="AH38" s="4">
        <v>0</v>
      </c>
      <c r="AI38" s="56"/>
      <c r="AJ38" s="56"/>
      <c r="AK38" s="4"/>
      <c r="AL38" s="174">
        <f t="shared" si="0"/>
        <v>0</v>
      </c>
      <c r="AM38" s="17"/>
      <c r="AN38" s="17"/>
      <c r="AO38" s="17"/>
      <c r="AP38" s="64"/>
      <c r="AQ38" s="65"/>
      <c r="AR38" s="65"/>
      <c r="AS38" s="64"/>
      <c r="AT38" s="64"/>
      <c r="AU38" s="64"/>
      <c r="AV38" s="64"/>
      <c r="AW38" s="64"/>
      <c r="AX38" s="64"/>
      <c r="AY38" s="64"/>
      <c r="AZ38" s="64"/>
      <c r="BA38" s="64"/>
      <c r="BB38" s="64"/>
      <c r="BC38" s="64"/>
      <c r="BD38" s="64"/>
      <c r="BE38" s="64"/>
      <c r="BF38" s="64"/>
      <c r="BG38" s="64"/>
      <c r="BH38" s="64"/>
      <c r="BI38" s="64"/>
      <c r="BJ38" s="64"/>
      <c r="BK38" s="64"/>
      <c r="BL38" s="64"/>
      <c r="BM38" s="64"/>
    </row>
    <row r="39" spans="1:65" ht="25.5" x14ac:dyDescent="0.25">
      <c r="A39" s="49">
        <v>5</v>
      </c>
      <c r="B39" s="50" t="s">
        <v>240</v>
      </c>
      <c r="C39" s="50" t="s">
        <v>241</v>
      </c>
      <c r="D39" s="51" t="s">
        <v>242</v>
      </c>
      <c r="E39" s="50" t="s">
        <v>243</v>
      </c>
      <c r="F39" s="52" t="s">
        <v>244</v>
      </c>
      <c r="G39" s="50" t="s">
        <v>245</v>
      </c>
      <c r="H39" s="50"/>
      <c r="I39" s="53"/>
      <c r="J39" s="53"/>
      <c r="K39" s="38" t="s">
        <v>247</v>
      </c>
      <c r="L39" s="99" t="s">
        <v>1263</v>
      </c>
      <c r="M39" s="50" t="s">
        <v>248</v>
      </c>
      <c r="N39" s="53">
        <v>44397</v>
      </c>
      <c r="O39" s="8">
        <v>1545749.28</v>
      </c>
      <c r="P39" s="55">
        <v>13090</v>
      </c>
      <c r="Q39" s="53">
        <v>44397</v>
      </c>
      <c r="R39" s="53">
        <v>44762</v>
      </c>
      <c r="S39" s="50">
        <v>101</v>
      </c>
      <c r="T39" s="50"/>
      <c r="U39" s="9"/>
      <c r="V39" s="9"/>
      <c r="W39" s="50" t="s">
        <v>138</v>
      </c>
      <c r="X39" s="50" t="s">
        <v>139</v>
      </c>
      <c r="Y39" s="56">
        <v>1</v>
      </c>
      <c r="Z39" s="57">
        <v>44730</v>
      </c>
      <c r="AA39" s="58">
        <v>13329</v>
      </c>
      <c r="AB39" s="56" t="s">
        <v>1382</v>
      </c>
      <c r="AC39" s="57">
        <v>44762</v>
      </c>
      <c r="AD39" s="57">
        <v>45127</v>
      </c>
      <c r="AE39" s="59">
        <v>0.19600000000000001</v>
      </c>
      <c r="AF39" s="59">
        <v>0</v>
      </c>
      <c r="AG39" s="4">
        <f>1848790.56-O39</f>
        <v>303041.28000000003</v>
      </c>
      <c r="AH39" s="4">
        <v>0</v>
      </c>
      <c r="AI39" s="56"/>
      <c r="AJ39" s="56"/>
      <c r="AK39" s="4"/>
      <c r="AL39" s="174">
        <f t="shared" si="0"/>
        <v>1848790.56</v>
      </c>
      <c r="AM39" s="12">
        <v>1325871.92</v>
      </c>
      <c r="AN39" s="9">
        <v>1380519.17</v>
      </c>
      <c r="AO39" s="12">
        <f t="shared" ref="AO39" si="3">AM39+AN39</f>
        <v>2706391.09</v>
      </c>
      <c r="AP39" s="73" t="s">
        <v>246</v>
      </c>
      <c r="AQ39" s="76">
        <v>44162</v>
      </c>
      <c r="AR39" s="76">
        <v>44527</v>
      </c>
      <c r="AS39" s="73" t="s">
        <v>249</v>
      </c>
      <c r="AT39" s="73" t="s">
        <v>239</v>
      </c>
      <c r="AU39" s="73" t="s">
        <v>249</v>
      </c>
      <c r="AV39" s="73"/>
      <c r="AW39" s="73"/>
      <c r="AX39" s="73"/>
      <c r="AY39" s="73"/>
      <c r="AZ39" s="73"/>
      <c r="BA39" s="73"/>
      <c r="BB39" s="73"/>
      <c r="BC39" s="73"/>
      <c r="BD39" s="73"/>
      <c r="BE39" s="73"/>
      <c r="BF39" s="73"/>
      <c r="BG39" s="73"/>
      <c r="BH39" s="73"/>
      <c r="BI39" s="73"/>
      <c r="BJ39" s="73"/>
      <c r="BK39" s="73"/>
      <c r="BL39" s="73"/>
      <c r="BM39" s="73"/>
    </row>
    <row r="40" spans="1:65" x14ac:dyDescent="0.25">
      <c r="A40" s="49"/>
      <c r="B40" s="50"/>
      <c r="C40" s="50"/>
      <c r="D40" s="51"/>
      <c r="E40" s="50"/>
      <c r="F40" s="52"/>
      <c r="G40" s="50"/>
      <c r="H40" s="50"/>
      <c r="I40" s="53"/>
      <c r="J40" s="53"/>
      <c r="K40" s="38"/>
      <c r="L40" s="99"/>
      <c r="M40" s="50"/>
      <c r="N40" s="53"/>
      <c r="O40" s="8"/>
      <c r="P40" s="55"/>
      <c r="Q40" s="53"/>
      <c r="R40" s="53"/>
      <c r="S40" s="50"/>
      <c r="T40" s="50"/>
      <c r="U40" s="9"/>
      <c r="V40" s="9"/>
      <c r="W40" s="50"/>
      <c r="X40" s="50"/>
      <c r="Y40" s="56">
        <v>2</v>
      </c>
      <c r="Z40" s="57">
        <v>45098</v>
      </c>
      <c r="AA40" s="58">
        <v>13577</v>
      </c>
      <c r="AB40" s="56" t="s">
        <v>1380</v>
      </c>
      <c r="AC40" s="57">
        <v>45128</v>
      </c>
      <c r="AD40" s="57">
        <v>45494</v>
      </c>
      <c r="AE40" s="59">
        <v>0</v>
      </c>
      <c r="AF40" s="59">
        <v>0</v>
      </c>
      <c r="AG40" s="4">
        <v>0</v>
      </c>
      <c r="AH40" s="4">
        <v>0</v>
      </c>
      <c r="AI40" s="56"/>
      <c r="AJ40" s="56"/>
      <c r="AK40" s="4"/>
      <c r="AL40" s="174">
        <f t="shared" si="0"/>
        <v>0</v>
      </c>
      <c r="AM40" s="17"/>
      <c r="AN40" s="9"/>
      <c r="AO40" s="17"/>
      <c r="AP40" s="64"/>
      <c r="AQ40" s="65"/>
      <c r="AR40" s="65"/>
      <c r="AS40" s="64"/>
      <c r="AT40" s="64"/>
      <c r="AU40" s="64"/>
      <c r="AV40" s="64"/>
      <c r="AW40" s="64"/>
      <c r="AX40" s="64"/>
      <c r="AY40" s="64"/>
      <c r="AZ40" s="64"/>
      <c r="BA40" s="64"/>
      <c r="BB40" s="64"/>
      <c r="BC40" s="64"/>
      <c r="BD40" s="64"/>
      <c r="BE40" s="64"/>
      <c r="BF40" s="64"/>
      <c r="BG40" s="64"/>
      <c r="BH40" s="64"/>
      <c r="BI40" s="64"/>
      <c r="BJ40" s="64"/>
      <c r="BK40" s="64"/>
      <c r="BL40" s="64"/>
      <c r="BM40" s="64"/>
    </row>
    <row r="41" spans="1:65" x14ac:dyDescent="0.25">
      <c r="A41" s="67">
        <v>6</v>
      </c>
      <c r="B41" s="56" t="s">
        <v>658</v>
      </c>
      <c r="C41" s="56" t="s">
        <v>659</v>
      </c>
      <c r="D41" s="100" t="s">
        <v>660</v>
      </c>
      <c r="E41" s="56" t="s">
        <v>243</v>
      </c>
      <c r="F41" s="101" t="s">
        <v>661</v>
      </c>
      <c r="G41" s="56" t="s">
        <v>662</v>
      </c>
      <c r="H41" s="56" t="s">
        <v>663</v>
      </c>
      <c r="I41" s="57">
        <v>44545</v>
      </c>
      <c r="J41" s="57">
        <v>44910</v>
      </c>
      <c r="K41" s="42" t="s">
        <v>664</v>
      </c>
      <c r="L41" s="102" t="s">
        <v>1153</v>
      </c>
      <c r="M41" s="56" t="s">
        <v>665</v>
      </c>
      <c r="N41" s="68">
        <v>44247</v>
      </c>
      <c r="O41" s="2">
        <v>290976</v>
      </c>
      <c r="P41" s="58">
        <v>13177</v>
      </c>
      <c r="Q41" s="68">
        <v>44546</v>
      </c>
      <c r="R41" s="68">
        <v>44911</v>
      </c>
      <c r="S41" s="56">
        <v>101</v>
      </c>
      <c r="T41" s="56"/>
      <c r="U41" s="4"/>
      <c r="V41" s="4"/>
      <c r="W41" s="56" t="s">
        <v>138</v>
      </c>
      <c r="X41" s="56" t="s">
        <v>139</v>
      </c>
      <c r="Y41" s="56"/>
      <c r="Z41" s="56"/>
      <c r="AA41" s="56"/>
      <c r="AB41" s="56"/>
      <c r="AC41" s="56"/>
      <c r="AD41" s="56"/>
      <c r="AE41" s="56"/>
      <c r="AF41" s="56"/>
      <c r="AG41" s="4"/>
      <c r="AH41" s="4"/>
      <c r="AI41" s="56"/>
      <c r="AJ41" s="56"/>
      <c r="AK41" s="4"/>
      <c r="AL41" s="174">
        <f t="shared" si="0"/>
        <v>290976</v>
      </c>
      <c r="AM41" s="4">
        <v>97652.74</v>
      </c>
      <c r="AN41" s="4">
        <v>22433.3</v>
      </c>
      <c r="AO41" s="174">
        <f>AM41+AN41</f>
        <v>120086.04000000001</v>
      </c>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row>
    <row r="42" spans="1:65" x14ac:dyDescent="0.25">
      <c r="A42" s="71">
        <v>7</v>
      </c>
      <c r="B42" s="73" t="s">
        <v>257</v>
      </c>
      <c r="C42" s="73" t="s">
        <v>258</v>
      </c>
      <c r="D42" s="74" t="s">
        <v>259</v>
      </c>
      <c r="E42" s="73" t="s">
        <v>243</v>
      </c>
      <c r="F42" s="73" t="s">
        <v>260</v>
      </c>
      <c r="G42" s="95">
        <v>12839</v>
      </c>
      <c r="H42" s="50"/>
      <c r="I42" s="53"/>
      <c r="J42" s="53"/>
      <c r="K42" s="77" t="s">
        <v>262</v>
      </c>
      <c r="L42" s="78" t="s">
        <v>263</v>
      </c>
      <c r="M42" s="71" t="s">
        <v>264</v>
      </c>
      <c r="N42" s="79">
        <v>44579</v>
      </c>
      <c r="O42" s="11">
        <v>135702</v>
      </c>
      <c r="P42" s="103">
        <v>13209</v>
      </c>
      <c r="Q42" s="79">
        <v>44579</v>
      </c>
      <c r="R42" s="79">
        <v>44944</v>
      </c>
      <c r="S42" s="73">
        <v>101</v>
      </c>
      <c r="T42" s="73"/>
      <c r="U42" s="12"/>
      <c r="V42" s="12"/>
      <c r="W42" s="73" t="s">
        <v>138</v>
      </c>
      <c r="X42" s="73" t="s">
        <v>139</v>
      </c>
      <c r="Y42" s="56">
        <v>1</v>
      </c>
      <c r="Z42" s="57">
        <v>44937</v>
      </c>
      <c r="AA42" s="58">
        <v>13452</v>
      </c>
      <c r="AB42" s="56" t="s">
        <v>1380</v>
      </c>
      <c r="AC42" s="57">
        <v>44937</v>
      </c>
      <c r="AD42" s="57">
        <v>45302</v>
      </c>
      <c r="AE42" s="59">
        <v>0</v>
      </c>
      <c r="AF42" s="59">
        <v>0</v>
      </c>
      <c r="AG42" s="4">
        <v>0</v>
      </c>
      <c r="AH42" s="4">
        <v>0</v>
      </c>
      <c r="AI42" s="87"/>
      <c r="AJ42" s="87"/>
      <c r="AK42" s="176"/>
      <c r="AL42" s="174">
        <f t="shared" si="0"/>
        <v>135702</v>
      </c>
      <c r="AM42" s="12">
        <v>124393.5</v>
      </c>
      <c r="AN42" s="9">
        <v>174344.34</v>
      </c>
      <c r="AO42" s="9">
        <f t="shared" ref="AO42" si="4">AM42+AN42</f>
        <v>298737.83999999997</v>
      </c>
      <c r="AP42" s="50" t="s">
        <v>261</v>
      </c>
      <c r="AQ42" s="53">
        <v>44175</v>
      </c>
      <c r="AR42" s="76">
        <v>44540</v>
      </c>
      <c r="AS42" s="73" t="s">
        <v>266</v>
      </c>
      <c r="AT42" s="73" t="s">
        <v>265</v>
      </c>
      <c r="AU42" s="73" t="s">
        <v>266</v>
      </c>
      <c r="AV42" s="73"/>
      <c r="AW42" s="50"/>
      <c r="AX42" s="73"/>
      <c r="AY42" s="73"/>
      <c r="AZ42" s="73"/>
      <c r="BA42" s="73"/>
      <c r="BB42" s="73"/>
      <c r="BC42" s="73"/>
      <c r="BD42" s="50"/>
      <c r="BE42" s="50"/>
      <c r="BF42" s="50"/>
      <c r="BG42" s="50"/>
      <c r="BH42" s="50"/>
      <c r="BI42" s="50"/>
      <c r="BJ42" s="50"/>
      <c r="BK42" s="50"/>
      <c r="BL42" s="73"/>
      <c r="BM42" s="73"/>
    </row>
    <row r="43" spans="1:65" x14ac:dyDescent="0.25">
      <c r="A43" s="80"/>
      <c r="B43" s="62"/>
      <c r="C43" s="62"/>
      <c r="D43" s="82"/>
      <c r="E43" s="62"/>
      <c r="F43" s="62"/>
      <c r="G43" s="97"/>
      <c r="H43" s="50"/>
      <c r="I43" s="53"/>
      <c r="J43" s="53"/>
      <c r="K43" s="84"/>
      <c r="L43" s="85"/>
      <c r="M43" s="80"/>
      <c r="N43" s="86"/>
      <c r="O43" s="14"/>
      <c r="P43" s="104"/>
      <c r="Q43" s="86"/>
      <c r="R43" s="86"/>
      <c r="S43" s="62"/>
      <c r="T43" s="62"/>
      <c r="U43" s="15"/>
      <c r="V43" s="15"/>
      <c r="W43" s="62"/>
      <c r="X43" s="62"/>
      <c r="Y43" s="56">
        <v>2</v>
      </c>
      <c r="Z43" s="57">
        <v>44936</v>
      </c>
      <c r="AA43" s="58">
        <v>13482</v>
      </c>
      <c r="AB43" s="56" t="s">
        <v>1381</v>
      </c>
      <c r="AC43" s="57">
        <v>44974</v>
      </c>
      <c r="AD43" s="57">
        <v>45339</v>
      </c>
      <c r="AE43" s="59">
        <v>0</v>
      </c>
      <c r="AF43" s="59">
        <v>0</v>
      </c>
      <c r="AG43" s="4">
        <v>27335.25</v>
      </c>
      <c r="AH43" s="4">
        <v>0</v>
      </c>
      <c r="AI43" s="87"/>
      <c r="AJ43" s="87"/>
      <c r="AK43" s="176"/>
      <c r="AL43" s="174">
        <f t="shared" si="0"/>
        <v>27335.25</v>
      </c>
      <c r="AM43" s="15"/>
      <c r="AN43" s="9"/>
      <c r="AO43" s="9"/>
      <c r="AP43" s="50"/>
      <c r="AQ43" s="53"/>
      <c r="AR43" s="63"/>
      <c r="AS43" s="62"/>
      <c r="AT43" s="62"/>
      <c r="AU43" s="62"/>
      <c r="AV43" s="62"/>
      <c r="AW43" s="50"/>
      <c r="AX43" s="62"/>
      <c r="AY43" s="62"/>
      <c r="AZ43" s="62"/>
      <c r="BA43" s="62"/>
      <c r="BB43" s="62"/>
      <c r="BC43" s="62"/>
      <c r="BD43" s="50"/>
      <c r="BE43" s="50"/>
      <c r="BF43" s="50"/>
      <c r="BG43" s="50"/>
      <c r="BH43" s="50"/>
      <c r="BI43" s="50"/>
      <c r="BJ43" s="50"/>
      <c r="BK43" s="50"/>
      <c r="BL43" s="62"/>
      <c r="BM43" s="62"/>
    </row>
    <row r="44" spans="1:65" ht="38.25" x14ac:dyDescent="0.25">
      <c r="A44" s="67">
        <v>8</v>
      </c>
      <c r="B44" s="56" t="s">
        <v>698</v>
      </c>
      <c r="C44" s="56" t="s">
        <v>699</v>
      </c>
      <c r="D44" s="100" t="s">
        <v>700</v>
      </c>
      <c r="E44" s="56" t="s">
        <v>243</v>
      </c>
      <c r="F44" s="101" t="s">
        <v>701</v>
      </c>
      <c r="G44" s="58">
        <v>13183</v>
      </c>
      <c r="H44" s="56"/>
      <c r="I44" s="57"/>
      <c r="J44" s="57"/>
      <c r="K44" s="42" t="s">
        <v>703</v>
      </c>
      <c r="L44" s="102" t="s">
        <v>704</v>
      </c>
      <c r="M44" s="56" t="s">
        <v>705</v>
      </c>
      <c r="N44" s="68">
        <v>44637</v>
      </c>
      <c r="O44" s="2">
        <v>28710.5</v>
      </c>
      <c r="P44" s="58">
        <v>13249</v>
      </c>
      <c r="Q44" s="68">
        <v>44637</v>
      </c>
      <c r="R44" s="57">
        <v>45002</v>
      </c>
      <c r="S44" s="56">
        <v>101</v>
      </c>
      <c r="T44" s="56"/>
      <c r="U44" s="4"/>
      <c r="V44" s="4"/>
      <c r="W44" s="56" t="s">
        <v>706</v>
      </c>
      <c r="X44" s="56" t="s">
        <v>139</v>
      </c>
      <c r="Y44" s="56"/>
      <c r="Z44" s="56"/>
      <c r="AA44" s="56"/>
      <c r="AB44" s="56"/>
      <c r="AC44" s="56"/>
      <c r="AD44" s="56"/>
      <c r="AE44" s="56"/>
      <c r="AF44" s="56"/>
      <c r="AG44" s="4"/>
      <c r="AH44" s="4"/>
      <c r="AI44" s="56"/>
      <c r="AJ44" s="56"/>
      <c r="AK44" s="4"/>
      <c r="AL44" s="174">
        <f t="shared" si="0"/>
        <v>28710.5</v>
      </c>
      <c r="AM44" s="4">
        <v>7902.12</v>
      </c>
      <c r="AN44" s="4">
        <v>2061.06</v>
      </c>
      <c r="AO44" s="4">
        <f t="shared" ref="AO44" si="5">AM44+AN44</f>
        <v>9963.18</v>
      </c>
      <c r="AP44" s="56" t="s">
        <v>702</v>
      </c>
      <c r="AQ44" s="57">
        <v>44551</v>
      </c>
      <c r="AR44" s="57">
        <v>44916</v>
      </c>
      <c r="AS44" s="56" t="s">
        <v>708</v>
      </c>
      <c r="AT44" s="56" t="s">
        <v>707</v>
      </c>
      <c r="AU44" s="56" t="s">
        <v>708</v>
      </c>
      <c r="AV44" s="56"/>
      <c r="AW44" s="56"/>
      <c r="AX44" s="56"/>
      <c r="AY44" s="56"/>
      <c r="AZ44" s="56"/>
      <c r="BA44" s="56"/>
      <c r="BB44" s="56"/>
      <c r="BC44" s="56"/>
      <c r="BD44" s="56"/>
      <c r="BE44" s="56"/>
      <c r="BF44" s="56"/>
      <c r="BG44" s="56"/>
      <c r="BH44" s="56"/>
      <c r="BI44" s="56"/>
      <c r="BJ44" s="56"/>
      <c r="BK44" s="56"/>
      <c r="BL44" s="56"/>
      <c r="BM44" s="56"/>
    </row>
    <row r="45" spans="1:65" ht="25.5" x14ac:dyDescent="0.25">
      <c r="A45" s="67">
        <v>9</v>
      </c>
      <c r="B45" s="56" t="s">
        <v>716</v>
      </c>
      <c r="C45" s="56" t="s">
        <v>1483</v>
      </c>
      <c r="D45" s="100" t="s">
        <v>717</v>
      </c>
      <c r="E45" s="56" t="s">
        <v>243</v>
      </c>
      <c r="F45" s="101" t="s">
        <v>718</v>
      </c>
      <c r="G45" s="58">
        <v>13124</v>
      </c>
      <c r="H45" s="56"/>
      <c r="I45" s="57"/>
      <c r="J45" s="57"/>
      <c r="K45" s="42" t="s">
        <v>719</v>
      </c>
      <c r="L45" s="102" t="s">
        <v>720</v>
      </c>
      <c r="M45" s="56" t="s">
        <v>721</v>
      </c>
      <c r="N45" s="68">
        <v>44651</v>
      </c>
      <c r="O45" s="2">
        <v>137250</v>
      </c>
      <c r="P45" s="58">
        <v>13257</v>
      </c>
      <c r="Q45" s="68">
        <v>44651</v>
      </c>
      <c r="R45" s="57">
        <v>45016</v>
      </c>
      <c r="S45" s="56">
        <v>101</v>
      </c>
      <c r="T45" s="56"/>
      <c r="U45" s="4"/>
      <c r="V45" s="4"/>
      <c r="W45" s="56" t="s">
        <v>138</v>
      </c>
      <c r="X45" s="56" t="s">
        <v>139</v>
      </c>
      <c r="Y45" s="56"/>
      <c r="Z45" s="57"/>
      <c r="AA45" s="56"/>
      <c r="AB45" s="56"/>
      <c r="AC45" s="56"/>
      <c r="AD45" s="56"/>
      <c r="AE45" s="56"/>
      <c r="AF45" s="56"/>
      <c r="AG45" s="4"/>
      <c r="AH45" s="4"/>
      <c r="AI45" s="56"/>
      <c r="AJ45" s="56"/>
      <c r="AK45" s="4"/>
      <c r="AL45" s="174">
        <f t="shared" si="0"/>
        <v>137250</v>
      </c>
      <c r="AM45" s="4">
        <v>16199.64</v>
      </c>
      <c r="AN45" s="4">
        <v>3039.75</v>
      </c>
      <c r="AO45" s="174">
        <f>AM45+AN45</f>
        <v>19239.39</v>
      </c>
      <c r="AP45" s="56" t="s">
        <v>709</v>
      </c>
      <c r="AQ45" s="57">
        <v>44470</v>
      </c>
      <c r="AR45" s="57">
        <v>44835</v>
      </c>
      <c r="AS45" s="56" t="s">
        <v>1484</v>
      </c>
      <c r="AT45" s="56" t="s">
        <v>707</v>
      </c>
      <c r="AU45" s="56" t="s">
        <v>1484</v>
      </c>
      <c r="AV45" s="56"/>
      <c r="AW45" s="105"/>
      <c r="AX45" s="56"/>
      <c r="AY45" s="56"/>
      <c r="AZ45" s="56"/>
      <c r="BA45" s="56"/>
      <c r="BB45" s="56"/>
      <c r="BC45" s="56"/>
      <c r="BD45" s="56"/>
      <c r="BE45" s="56"/>
      <c r="BF45" s="56"/>
      <c r="BG45" s="56"/>
      <c r="BH45" s="56"/>
      <c r="BI45" s="56"/>
      <c r="BJ45" s="56"/>
      <c r="BK45" s="56"/>
      <c r="BL45" s="56"/>
      <c r="BM45" s="56"/>
    </row>
    <row r="46" spans="1:65" ht="25.5" x14ac:dyDescent="0.25">
      <c r="A46" s="67">
        <v>10</v>
      </c>
      <c r="B46" s="67" t="s">
        <v>690</v>
      </c>
      <c r="C46" s="100" t="s">
        <v>691</v>
      </c>
      <c r="D46" s="100" t="s">
        <v>692</v>
      </c>
      <c r="E46" s="100" t="s">
        <v>251</v>
      </c>
      <c r="F46" s="101" t="s">
        <v>693</v>
      </c>
      <c r="G46" s="58">
        <v>13289</v>
      </c>
      <c r="H46" s="100" t="s">
        <v>694</v>
      </c>
      <c r="I46" s="100" t="s">
        <v>695</v>
      </c>
      <c r="J46" s="100" t="s">
        <v>696</v>
      </c>
      <c r="K46" s="42" t="s">
        <v>252</v>
      </c>
      <c r="L46" s="102" t="s">
        <v>697</v>
      </c>
      <c r="M46" s="57" t="s">
        <v>1485</v>
      </c>
      <c r="N46" s="68">
        <v>44748</v>
      </c>
      <c r="O46" s="2">
        <v>8287.7199999999993</v>
      </c>
      <c r="P46" s="58">
        <v>13326</v>
      </c>
      <c r="Q46" s="68">
        <v>44748</v>
      </c>
      <c r="R46" s="57">
        <v>44926</v>
      </c>
      <c r="S46" s="56">
        <v>101</v>
      </c>
      <c r="T46" s="56"/>
      <c r="U46" s="4"/>
      <c r="V46" s="4"/>
      <c r="W46" s="56" t="s">
        <v>138</v>
      </c>
      <c r="X46" s="56" t="s">
        <v>139</v>
      </c>
      <c r="Y46" s="56"/>
      <c r="Z46" s="56"/>
      <c r="AA46" s="56"/>
      <c r="AB46" s="56"/>
      <c r="AC46" s="56"/>
      <c r="AD46" s="56"/>
      <c r="AE46" s="56"/>
      <c r="AF46" s="56"/>
      <c r="AG46" s="4"/>
      <c r="AH46" s="4"/>
      <c r="AI46" s="56"/>
      <c r="AJ46" s="56"/>
      <c r="AK46" s="4"/>
      <c r="AL46" s="174">
        <f t="shared" si="0"/>
        <v>8287.7199999999993</v>
      </c>
      <c r="AM46" s="18"/>
      <c r="AN46" s="18">
        <v>8287.7199999999993</v>
      </c>
      <c r="AO46" s="174">
        <f>AM46+AN46</f>
        <v>8287.7199999999993</v>
      </c>
      <c r="AP46" s="56"/>
      <c r="AQ46" s="56"/>
      <c r="AR46" s="56"/>
      <c r="AS46" s="56"/>
      <c r="AT46" s="56"/>
      <c r="AU46" s="56"/>
      <c r="AV46" s="56"/>
      <c r="AW46" s="105"/>
      <c r="AX46" s="56"/>
      <c r="AY46" s="56"/>
      <c r="AZ46" s="56"/>
      <c r="BA46" s="56"/>
      <c r="BB46" s="56"/>
      <c r="BC46" s="56"/>
      <c r="BD46" s="56"/>
      <c r="BE46" s="56"/>
      <c r="BF46" s="56"/>
      <c r="BG46" s="56"/>
      <c r="BH46" s="56"/>
      <c r="BI46" s="56"/>
      <c r="BJ46" s="56"/>
      <c r="BK46" s="56"/>
      <c r="BL46" s="56"/>
      <c r="BM46" s="56"/>
    </row>
    <row r="47" spans="1:65" ht="51" x14ac:dyDescent="0.25">
      <c r="A47" s="67">
        <v>11</v>
      </c>
      <c r="B47" s="56" t="s">
        <v>252</v>
      </c>
      <c r="C47" s="56" t="s">
        <v>309</v>
      </c>
      <c r="D47" s="100" t="s">
        <v>310</v>
      </c>
      <c r="E47" s="56" t="s">
        <v>250</v>
      </c>
      <c r="F47" s="101" t="s">
        <v>253</v>
      </c>
      <c r="G47" s="58">
        <v>13301</v>
      </c>
      <c r="H47" s="56" t="s">
        <v>254</v>
      </c>
      <c r="I47" s="57">
        <v>44748</v>
      </c>
      <c r="J47" s="57">
        <v>45113</v>
      </c>
      <c r="K47" s="42" t="s">
        <v>255</v>
      </c>
      <c r="L47" s="102" t="s">
        <v>1033</v>
      </c>
      <c r="M47" s="56" t="s">
        <v>256</v>
      </c>
      <c r="N47" s="68">
        <v>44756</v>
      </c>
      <c r="O47" s="2">
        <v>48479.76</v>
      </c>
      <c r="P47" s="58">
        <v>13330</v>
      </c>
      <c r="Q47" s="68">
        <v>44756</v>
      </c>
      <c r="R47" s="57">
        <v>45121</v>
      </c>
      <c r="S47" s="56">
        <v>101</v>
      </c>
      <c r="T47" s="56"/>
      <c r="U47" s="4"/>
      <c r="V47" s="4"/>
      <c r="W47" s="56" t="s">
        <v>138</v>
      </c>
      <c r="X47" s="56" t="s">
        <v>139</v>
      </c>
      <c r="Y47" s="56"/>
      <c r="Z47" s="56"/>
      <c r="AA47" s="56"/>
      <c r="AB47" s="56"/>
      <c r="AC47" s="56"/>
      <c r="AD47" s="56"/>
      <c r="AE47" s="56"/>
      <c r="AF47" s="56"/>
      <c r="AG47" s="4"/>
      <c r="AH47" s="4"/>
      <c r="AI47" s="56"/>
      <c r="AJ47" s="56"/>
      <c r="AK47" s="4"/>
      <c r="AL47" s="174">
        <f t="shared" si="0"/>
        <v>48479.76</v>
      </c>
      <c r="AM47" s="4">
        <v>19795.900000000001</v>
      </c>
      <c r="AN47" s="4">
        <v>10099.950000000001</v>
      </c>
      <c r="AO47" s="174">
        <f>AM47+AN47</f>
        <v>29895.850000000002</v>
      </c>
      <c r="AP47" s="56"/>
      <c r="AQ47" s="57"/>
      <c r="AR47" s="57"/>
      <c r="AS47" s="58"/>
      <c r="AT47" s="56"/>
      <c r="AU47" s="58"/>
      <c r="AV47" s="56"/>
      <c r="AW47" s="56"/>
      <c r="AX47" s="56"/>
      <c r="AY47" s="56"/>
      <c r="AZ47" s="56"/>
      <c r="BA47" s="56"/>
      <c r="BB47" s="56"/>
      <c r="BC47" s="56"/>
      <c r="BD47" s="56"/>
      <c r="BE47" s="56"/>
      <c r="BF47" s="56"/>
      <c r="BG47" s="56"/>
      <c r="BH47" s="56"/>
      <c r="BI47" s="56"/>
      <c r="BJ47" s="56"/>
      <c r="BK47" s="56"/>
      <c r="BL47" s="56"/>
      <c r="BM47" s="56"/>
    </row>
    <row r="48" spans="1:65" ht="51" x14ac:dyDescent="0.25">
      <c r="A48" s="67">
        <v>12</v>
      </c>
      <c r="B48" s="56" t="s">
        <v>252</v>
      </c>
      <c r="C48" s="56" t="s">
        <v>309</v>
      </c>
      <c r="D48" s="100" t="s">
        <v>310</v>
      </c>
      <c r="E48" s="56" t="s">
        <v>251</v>
      </c>
      <c r="F48" s="101" t="s">
        <v>253</v>
      </c>
      <c r="G48" s="58">
        <v>13301</v>
      </c>
      <c r="H48" s="56" t="s">
        <v>254</v>
      </c>
      <c r="I48" s="57">
        <v>44748</v>
      </c>
      <c r="J48" s="57">
        <v>45113</v>
      </c>
      <c r="K48" s="42" t="s">
        <v>311</v>
      </c>
      <c r="L48" s="102" t="s">
        <v>312</v>
      </c>
      <c r="M48" s="56" t="s">
        <v>313</v>
      </c>
      <c r="N48" s="57">
        <v>44756</v>
      </c>
      <c r="O48" s="3">
        <v>53850</v>
      </c>
      <c r="P48" s="70" t="s">
        <v>314</v>
      </c>
      <c r="Q48" s="57">
        <v>44756</v>
      </c>
      <c r="R48" s="57">
        <v>45121</v>
      </c>
      <c r="S48" s="56">
        <v>101</v>
      </c>
      <c r="T48" s="56"/>
      <c r="U48" s="4"/>
      <c r="V48" s="4"/>
      <c r="W48" s="68" t="s">
        <v>138</v>
      </c>
      <c r="X48" s="56" t="s">
        <v>139</v>
      </c>
      <c r="Y48" s="56"/>
      <c r="Z48" s="56"/>
      <c r="AA48" s="56"/>
      <c r="AB48" s="56"/>
      <c r="AC48" s="56"/>
      <c r="AD48" s="56"/>
      <c r="AE48" s="56"/>
      <c r="AF48" s="56"/>
      <c r="AG48" s="4"/>
      <c r="AH48" s="4"/>
      <c r="AI48" s="56"/>
      <c r="AJ48" s="56"/>
      <c r="AK48" s="4"/>
      <c r="AL48" s="174">
        <f t="shared" si="0"/>
        <v>53850</v>
      </c>
      <c r="AM48" s="4">
        <v>8795.48</v>
      </c>
      <c r="AN48" s="4">
        <v>8795.48</v>
      </c>
      <c r="AO48" s="174">
        <f t="shared" ref="AO48" si="6">AM48+AN48</f>
        <v>17590.96</v>
      </c>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row>
    <row r="49" spans="1:65" ht="25.5" x14ac:dyDescent="0.25">
      <c r="A49" s="67">
        <v>13</v>
      </c>
      <c r="B49" s="67" t="s">
        <v>681</v>
      </c>
      <c r="C49" s="100" t="s">
        <v>682</v>
      </c>
      <c r="D49" s="100" t="s">
        <v>683</v>
      </c>
      <c r="E49" s="100" t="s">
        <v>251</v>
      </c>
      <c r="F49" s="101" t="s">
        <v>684</v>
      </c>
      <c r="G49" s="58">
        <v>13296</v>
      </c>
      <c r="H49" s="100" t="s">
        <v>685</v>
      </c>
      <c r="I49" s="100" t="s">
        <v>686</v>
      </c>
      <c r="J49" s="100" t="s">
        <v>687</v>
      </c>
      <c r="K49" s="42" t="s">
        <v>671</v>
      </c>
      <c r="L49" s="102" t="s">
        <v>688</v>
      </c>
      <c r="M49" s="56" t="s">
        <v>689</v>
      </c>
      <c r="N49" s="68">
        <v>44876</v>
      </c>
      <c r="O49" s="2">
        <v>352031</v>
      </c>
      <c r="P49" s="58">
        <v>13413</v>
      </c>
      <c r="Q49" s="68">
        <v>44876</v>
      </c>
      <c r="R49" s="57">
        <v>44926</v>
      </c>
      <c r="S49" s="56">
        <v>101</v>
      </c>
      <c r="T49" s="56"/>
      <c r="U49" s="4"/>
      <c r="V49" s="4"/>
      <c r="W49" s="56" t="s">
        <v>138</v>
      </c>
      <c r="X49" s="56" t="s">
        <v>139</v>
      </c>
      <c r="Y49" s="56"/>
      <c r="Z49" s="56"/>
      <c r="AA49" s="56"/>
      <c r="AB49" s="56"/>
      <c r="AC49" s="56"/>
      <c r="AD49" s="56"/>
      <c r="AE49" s="56"/>
      <c r="AF49" s="56"/>
      <c r="AG49" s="4"/>
      <c r="AH49" s="4"/>
      <c r="AI49" s="56"/>
      <c r="AJ49" s="56"/>
      <c r="AK49" s="4"/>
      <c r="AL49" s="174">
        <f t="shared" si="0"/>
        <v>352031</v>
      </c>
      <c r="AM49" s="4"/>
      <c r="AN49" s="18">
        <v>352031</v>
      </c>
      <c r="AO49" s="174">
        <f t="shared" ref="AO49:AO63" si="7">AM49+AN49</f>
        <v>352031</v>
      </c>
      <c r="AP49" s="56"/>
      <c r="AQ49" s="56"/>
      <c r="AR49" s="56"/>
      <c r="AS49" s="56"/>
      <c r="AT49" s="56"/>
      <c r="AU49" s="56"/>
      <c r="AV49" s="56"/>
      <c r="AW49" s="105"/>
      <c r="AX49" s="56"/>
      <c r="AY49" s="56"/>
      <c r="AZ49" s="56"/>
      <c r="BA49" s="56"/>
      <c r="BB49" s="56"/>
      <c r="BC49" s="56"/>
      <c r="BD49" s="56"/>
      <c r="BE49" s="56"/>
      <c r="BF49" s="56"/>
      <c r="BG49" s="56"/>
      <c r="BH49" s="56"/>
      <c r="BI49" s="56"/>
      <c r="BJ49" s="56"/>
      <c r="BK49" s="56"/>
      <c r="BL49" s="56"/>
      <c r="BM49" s="56"/>
    </row>
    <row r="50" spans="1:65" ht="63.75" x14ac:dyDescent="0.25">
      <c r="A50" s="67">
        <v>14</v>
      </c>
      <c r="B50" s="67" t="s">
        <v>1574</v>
      </c>
      <c r="C50" s="100" t="s">
        <v>1569</v>
      </c>
      <c r="D50" s="100" t="s">
        <v>1570</v>
      </c>
      <c r="E50" s="100" t="s">
        <v>251</v>
      </c>
      <c r="F50" s="101" t="s">
        <v>1573</v>
      </c>
      <c r="G50" s="58">
        <v>13321</v>
      </c>
      <c r="H50" s="100" t="s">
        <v>1568</v>
      </c>
      <c r="I50" s="100" t="s">
        <v>1571</v>
      </c>
      <c r="J50" s="100" t="s">
        <v>1572</v>
      </c>
      <c r="K50" s="42" t="s">
        <v>1565</v>
      </c>
      <c r="L50" s="102" t="s">
        <v>1566</v>
      </c>
      <c r="M50" s="56" t="s">
        <v>1567</v>
      </c>
      <c r="N50" s="68">
        <v>44792</v>
      </c>
      <c r="O50" s="2">
        <v>198999.91</v>
      </c>
      <c r="P50" s="58">
        <v>13356</v>
      </c>
      <c r="Q50" s="68">
        <v>44792</v>
      </c>
      <c r="R50" s="57">
        <v>45157</v>
      </c>
      <c r="S50" s="56">
        <v>101</v>
      </c>
      <c r="T50" s="56"/>
      <c r="U50" s="4"/>
      <c r="V50" s="4"/>
      <c r="W50" s="56" t="s">
        <v>138</v>
      </c>
      <c r="X50" s="56" t="s">
        <v>139</v>
      </c>
      <c r="Y50" s="56">
        <v>1</v>
      </c>
      <c r="Z50" s="57">
        <v>45158</v>
      </c>
      <c r="AA50" s="58">
        <v>13599</v>
      </c>
      <c r="AB50" s="56" t="s">
        <v>1380</v>
      </c>
      <c r="AC50" s="57">
        <v>45158</v>
      </c>
      <c r="AD50" s="57">
        <v>45524</v>
      </c>
      <c r="AE50" s="59">
        <v>0</v>
      </c>
      <c r="AF50" s="59">
        <v>0</v>
      </c>
      <c r="AG50" s="4"/>
      <c r="AH50" s="4"/>
      <c r="AI50" s="56"/>
      <c r="AJ50" s="56"/>
      <c r="AK50" s="4"/>
      <c r="AL50" s="174">
        <f t="shared" si="0"/>
        <v>198999.91</v>
      </c>
      <c r="AM50" s="4"/>
      <c r="AN50" s="18">
        <v>8503</v>
      </c>
      <c r="AO50" s="4">
        <f t="shared" si="7"/>
        <v>8503</v>
      </c>
      <c r="AP50" s="56"/>
      <c r="AQ50" s="56"/>
      <c r="AR50" s="107"/>
      <c r="AS50" s="107"/>
      <c r="AT50" s="107"/>
      <c r="AU50" s="107"/>
      <c r="AV50" s="107"/>
      <c r="AW50" s="56"/>
      <c r="AX50" s="107"/>
      <c r="AY50" s="107"/>
      <c r="AZ50" s="107"/>
      <c r="BA50" s="107"/>
      <c r="BB50" s="107"/>
      <c r="BC50" s="107"/>
      <c r="BD50" s="107"/>
      <c r="BE50" s="107"/>
      <c r="BF50" s="107"/>
      <c r="BG50" s="108"/>
      <c r="BH50" s="56"/>
      <c r="BI50" s="56"/>
      <c r="BJ50" s="107"/>
      <c r="BK50" s="107"/>
      <c r="BL50" s="107"/>
      <c r="BM50" s="107"/>
    </row>
    <row r="51" spans="1:65" ht="38.25" x14ac:dyDescent="0.25">
      <c r="A51" s="67">
        <v>15</v>
      </c>
      <c r="B51" s="67" t="s">
        <v>671</v>
      </c>
      <c r="C51" s="100" t="s">
        <v>672</v>
      </c>
      <c r="D51" s="100" t="s">
        <v>673</v>
      </c>
      <c r="E51" s="100" t="s">
        <v>251</v>
      </c>
      <c r="F51" s="101" t="s">
        <v>674</v>
      </c>
      <c r="G51" s="58">
        <v>13317</v>
      </c>
      <c r="H51" s="100" t="s">
        <v>675</v>
      </c>
      <c r="I51" s="100" t="s">
        <v>676</v>
      </c>
      <c r="J51" s="100" t="s">
        <v>677</v>
      </c>
      <c r="K51" s="42" t="s">
        <v>678</v>
      </c>
      <c r="L51" s="102" t="s">
        <v>679</v>
      </c>
      <c r="M51" s="56" t="s">
        <v>680</v>
      </c>
      <c r="N51" s="68">
        <v>44895</v>
      </c>
      <c r="O51" s="2">
        <v>16530</v>
      </c>
      <c r="P51" s="58">
        <v>13424</v>
      </c>
      <c r="Q51" s="68">
        <v>44895</v>
      </c>
      <c r="R51" s="57">
        <v>44926</v>
      </c>
      <c r="S51" s="56">
        <v>101</v>
      </c>
      <c r="T51" s="56"/>
      <c r="U51" s="4"/>
      <c r="V51" s="4"/>
      <c r="W51" s="56" t="s">
        <v>138</v>
      </c>
      <c r="X51" s="56" t="s">
        <v>139</v>
      </c>
      <c r="Y51" s="56"/>
      <c r="Z51" s="56"/>
      <c r="AA51" s="56"/>
      <c r="AB51" s="56"/>
      <c r="AC51" s="56"/>
      <c r="AD51" s="56"/>
      <c r="AE51" s="56"/>
      <c r="AF51" s="56"/>
      <c r="AG51" s="4"/>
      <c r="AH51" s="4"/>
      <c r="AI51" s="56"/>
      <c r="AJ51" s="56"/>
      <c r="AK51" s="4"/>
      <c r="AL51" s="174">
        <f t="shared" si="0"/>
        <v>16530</v>
      </c>
      <c r="AM51" s="4"/>
      <c r="AN51" s="174">
        <v>16530</v>
      </c>
      <c r="AO51" s="174">
        <f t="shared" si="7"/>
        <v>16530</v>
      </c>
      <c r="AP51" s="105"/>
      <c r="AQ51" s="105"/>
      <c r="AR51" s="56"/>
      <c r="AS51" s="56"/>
      <c r="AT51" s="56"/>
      <c r="AU51" s="56"/>
      <c r="AV51" s="56"/>
      <c r="AW51" s="56"/>
      <c r="AX51" s="56"/>
      <c r="AY51" s="56"/>
      <c r="AZ51" s="56"/>
      <c r="BA51" s="56"/>
      <c r="BB51" s="56"/>
      <c r="BC51" s="56"/>
      <c r="BD51" s="56"/>
      <c r="BE51" s="56"/>
      <c r="BF51" s="56"/>
      <c r="BG51" s="56"/>
      <c r="BH51" s="56"/>
      <c r="BI51" s="56"/>
      <c r="BJ51" s="56"/>
      <c r="BK51" s="56"/>
      <c r="BL51" s="56"/>
      <c r="BM51" s="56"/>
    </row>
    <row r="52" spans="1:65" ht="25.5" x14ac:dyDescent="0.25">
      <c r="A52" s="67">
        <v>16</v>
      </c>
      <c r="B52" s="67" t="s">
        <v>729</v>
      </c>
      <c r="C52" s="100" t="s">
        <v>730</v>
      </c>
      <c r="D52" s="100" t="s">
        <v>731</v>
      </c>
      <c r="E52" s="56" t="s">
        <v>243</v>
      </c>
      <c r="F52" s="101" t="s">
        <v>732</v>
      </c>
      <c r="G52" s="58">
        <v>13323</v>
      </c>
      <c r="H52" s="56"/>
      <c r="I52" s="56"/>
      <c r="J52" s="56"/>
      <c r="K52" s="42" t="s">
        <v>733</v>
      </c>
      <c r="L52" s="102" t="s">
        <v>734</v>
      </c>
      <c r="M52" s="56" t="s">
        <v>735</v>
      </c>
      <c r="N52" s="68">
        <v>44866</v>
      </c>
      <c r="O52" s="2">
        <v>24766.5</v>
      </c>
      <c r="P52" s="58">
        <v>13405</v>
      </c>
      <c r="Q52" s="68">
        <v>44866</v>
      </c>
      <c r="R52" s="57">
        <v>44926</v>
      </c>
      <c r="S52" s="56">
        <v>101</v>
      </c>
      <c r="T52" s="56"/>
      <c r="U52" s="4"/>
      <c r="V52" s="4"/>
      <c r="W52" s="56" t="s">
        <v>138</v>
      </c>
      <c r="X52" s="56" t="s">
        <v>139</v>
      </c>
      <c r="Y52" s="56"/>
      <c r="Z52" s="56"/>
      <c r="AA52" s="56"/>
      <c r="AB52" s="56"/>
      <c r="AC52" s="56"/>
      <c r="AD52" s="56"/>
      <c r="AE52" s="56"/>
      <c r="AF52" s="56"/>
      <c r="AG52" s="4"/>
      <c r="AH52" s="4"/>
      <c r="AI52" s="56"/>
      <c r="AJ52" s="56"/>
      <c r="AK52" s="4"/>
      <c r="AL52" s="174">
        <f t="shared" si="0"/>
        <v>24766.5</v>
      </c>
      <c r="AM52" s="4"/>
      <c r="AN52" s="18">
        <v>24766.5</v>
      </c>
      <c r="AO52" s="174">
        <f t="shared" si="7"/>
        <v>24766.5</v>
      </c>
      <c r="AP52" s="56"/>
      <c r="AQ52" s="56"/>
      <c r="AR52" s="56"/>
      <c r="AS52" s="56"/>
      <c r="AT52" s="56"/>
      <c r="AU52" s="56"/>
      <c r="AV52" s="56"/>
      <c r="AW52" s="105"/>
      <c r="AX52" s="56"/>
      <c r="AY52" s="56"/>
      <c r="AZ52" s="56"/>
      <c r="BA52" s="56"/>
      <c r="BB52" s="56"/>
      <c r="BC52" s="56"/>
      <c r="BD52" s="56"/>
      <c r="BE52" s="56"/>
      <c r="BF52" s="56"/>
      <c r="BG52" s="56"/>
      <c r="BH52" s="56"/>
      <c r="BI52" s="56"/>
      <c r="BJ52" s="56"/>
      <c r="BK52" s="56"/>
      <c r="BL52" s="56"/>
      <c r="BM52" s="56"/>
    </row>
    <row r="53" spans="1:65" ht="38.25" x14ac:dyDescent="0.25">
      <c r="A53" s="67">
        <v>17</v>
      </c>
      <c r="B53" s="56" t="s">
        <v>653</v>
      </c>
      <c r="C53" s="56" t="s">
        <v>654</v>
      </c>
      <c r="D53" s="100" t="s">
        <v>655</v>
      </c>
      <c r="E53" s="56" t="s">
        <v>250</v>
      </c>
      <c r="F53" s="101" t="s">
        <v>1478</v>
      </c>
      <c r="G53" s="58">
        <v>13320</v>
      </c>
      <c r="H53" s="56"/>
      <c r="I53" s="56"/>
      <c r="J53" s="56"/>
      <c r="K53" s="42" t="s">
        <v>656</v>
      </c>
      <c r="L53" s="102" t="s">
        <v>295</v>
      </c>
      <c r="M53" s="109" t="s">
        <v>296</v>
      </c>
      <c r="N53" s="57">
        <v>44896</v>
      </c>
      <c r="O53" s="3">
        <v>715760</v>
      </c>
      <c r="P53" s="58">
        <v>13431</v>
      </c>
      <c r="Q53" s="57">
        <v>44896</v>
      </c>
      <c r="R53" s="57">
        <v>44926</v>
      </c>
      <c r="S53" s="56">
        <v>101</v>
      </c>
      <c r="T53" s="56"/>
      <c r="U53" s="4"/>
      <c r="V53" s="4"/>
      <c r="W53" s="56" t="s">
        <v>138</v>
      </c>
      <c r="X53" s="56" t="s">
        <v>139</v>
      </c>
      <c r="Y53" s="56"/>
      <c r="Z53" s="56"/>
      <c r="AA53" s="56"/>
      <c r="AB53" s="56"/>
      <c r="AC53" s="56"/>
      <c r="AD53" s="56"/>
      <c r="AE53" s="56"/>
      <c r="AF53" s="56"/>
      <c r="AG53" s="4"/>
      <c r="AH53" s="4"/>
      <c r="AI53" s="56"/>
      <c r="AJ53" s="56"/>
      <c r="AK53" s="4"/>
      <c r="AL53" s="174">
        <f t="shared" si="0"/>
        <v>715760</v>
      </c>
      <c r="AM53" s="4"/>
      <c r="AN53" s="4">
        <v>74150</v>
      </c>
      <c r="AO53" s="174">
        <f t="shared" si="7"/>
        <v>74150</v>
      </c>
      <c r="AP53" s="56" t="s">
        <v>657</v>
      </c>
      <c r="AQ53" s="57">
        <v>44762</v>
      </c>
      <c r="AR53" s="57">
        <v>45127</v>
      </c>
      <c r="AS53" s="56" t="s">
        <v>1486</v>
      </c>
      <c r="AT53" s="56" t="s">
        <v>1487</v>
      </c>
      <c r="AU53" s="56" t="s">
        <v>1486</v>
      </c>
      <c r="AV53" s="56"/>
      <c r="AW53" s="105"/>
      <c r="AX53" s="56"/>
      <c r="AY53" s="56"/>
      <c r="AZ53" s="56"/>
      <c r="BA53" s="56"/>
      <c r="BB53" s="56"/>
      <c r="BC53" s="56"/>
      <c r="BD53" s="56"/>
      <c r="BE53" s="56"/>
      <c r="BF53" s="56"/>
      <c r="BG53" s="56"/>
      <c r="BH53" s="56"/>
      <c r="BI53" s="56"/>
      <c r="BJ53" s="56"/>
      <c r="BK53" s="56"/>
      <c r="BL53" s="56"/>
      <c r="BM53" s="56"/>
    </row>
    <row r="54" spans="1:65" ht="76.5" x14ac:dyDescent="0.25">
      <c r="A54" s="67">
        <v>18</v>
      </c>
      <c r="B54" s="100" t="s">
        <v>538</v>
      </c>
      <c r="C54" s="100"/>
      <c r="D54" s="100" t="s">
        <v>215</v>
      </c>
      <c r="E54" s="100"/>
      <c r="F54" s="101" t="s">
        <v>539</v>
      </c>
      <c r="G54" s="58">
        <v>13238</v>
      </c>
      <c r="H54" s="100"/>
      <c r="I54" s="100"/>
      <c r="J54" s="100"/>
      <c r="K54" s="110" t="s">
        <v>540</v>
      </c>
      <c r="L54" s="111" t="s">
        <v>463</v>
      </c>
      <c r="M54" s="112" t="s">
        <v>464</v>
      </c>
      <c r="N54" s="57">
        <v>44884</v>
      </c>
      <c r="O54" s="70">
        <v>1000</v>
      </c>
      <c r="P54" s="58">
        <v>13422</v>
      </c>
      <c r="Q54" s="57">
        <v>44884</v>
      </c>
      <c r="R54" s="57">
        <f t="shared" ref="R54" si="8">Q54+45</f>
        <v>44929</v>
      </c>
      <c r="S54" s="56">
        <v>101</v>
      </c>
      <c r="T54" s="56"/>
      <c r="U54" s="56"/>
      <c r="V54" s="56"/>
      <c r="W54" s="56" t="s">
        <v>141</v>
      </c>
      <c r="X54" s="56" t="s">
        <v>139</v>
      </c>
      <c r="Y54" s="56"/>
      <c r="Z54" s="56"/>
      <c r="AA54" s="56"/>
      <c r="AB54" s="56"/>
      <c r="AC54" s="56"/>
      <c r="AD54" s="56"/>
      <c r="AE54" s="56"/>
      <c r="AF54" s="56"/>
      <c r="AG54" s="4"/>
      <c r="AH54" s="4"/>
      <c r="AI54" s="56"/>
      <c r="AJ54" s="56"/>
      <c r="AK54" s="4"/>
      <c r="AL54" s="174">
        <f t="shared" si="0"/>
        <v>1000</v>
      </c>
      <c r="AM54" s="4"/>
      <c r="AN54" s="4">
        <v>1000</v>
      </c>
      <c r="AO54" s="174">
        <f t="shared" si="7"/>
        <v>1000</v>
      </c>
      <c r="AP54" s="56"/>
      <c r="AQ54" s="56"/>
      <c r="AR54" s="56"/>
      <c r="AS54" s="56"/>
      <c r="AT54" s="56"/>
      <c r="AU54" s="56"/>
      <c r="AV54" s="56" t="s">
        <v>140</v>
      </c>
      <c r="AW54" s="56" t="s">
        <v>1507</v>
      </c>
      <c r="AX54" s="56"/>
      <c r="AY54" s="57">
        <v>44628</v>
      </c>
      <c r="AZ54" s="58">
        <v>13238</v>
      </c>
      <c r="BA54" s="57">
        <v>44628</v>
      </c>
      <c r="BB54" s="56"/>
      <c r="BC54" s="56"/>
      <c r="BD54" s="56"/>
      <c r="BE54" s="56"/>
      <c r="BF54" s="56"/>
      <c r="BG54" s="56"/>
      <c r="BH54" s="56"/>
      <c r="BI54" s="56"/>
      <c r="BJ54" s="56"/>
      <c r="BK54" s="56"/>
      <c r="BL54" s="56"/>
      <c r="BM54" s="56"/>
    </row>
    <row r="55" spans="1:65" ht="25.5" x14ac:dyDescent="0.25">
      <c r="A55" s="67">
        <v>19</v>
      </c>
      <c r="B55" s="67" t="s">
        <v>666</v>
      </c>
      <c r="C55" s="100"/>
      <c r="D55" s="100" t="s">
        <v>667</v>
      </c>
      <c r="E55" s="56" t="s">
        <v>243</v>
      </c>
      <c r="F55" s="101" t="s">
        <v>1479</v>
      </c>
      <c r="G55" s="56"/>
      <c r="H55" s="56"/>
      <c r="I55" s="56"/>
      <c r="J55" s="56"/>
      <c r="K55" s="42" t="s">
        <v>668</v>
      </c>
      <c r="L55" s="102" t="s">
        <v>669</v>
      </c>
      <c r="M55" s="56" t="s">
        <v>670</v>
      </c>
      <c r="N55" s="68">
        <v>44887</v>
      </c>
      <c r="O55" s="2">
        <v>14800</v>
      </c>
      <c r="P55" s="58">
        <v>13421</v>
      </c>
      <c r="Q55" s="68">
        <v>44887</v>
      </c>
      <c r="R55" s="57">
        <v>44926</v>
      </c>
      <c r="S55" s="56">
        <v>101</v>
      </c>
      <c r="T55" s="56"/>
      <c r="U55" s="4"/>
      <c r="V55" s="4"/>
      <c r="W55" s="56" t="s">
        <v>138</v>
      </c>
      <c r="X55" s="56" t="s">
        <v>139</v>
      </c>
      <c r="Y55" s="56"/>
      <c r="Z55" s="56"/>
      <c r="AA55" s="56"/>
      <c r="AB55" s="56"/>
      <c r="AC55" s="56"/>
      <c r="AD55" s="56"/>
      <c r="AE55" s="56"/>
      <c r="AF55" s="56"/>
      <c r="AG55" s="4"/>
      <c r="AH55" s="4"/>
      <c r="AI55" s="56"/>
      <c r="AJ55" s="56"/>
      <c r="AK55" s="4"/>
      <c r="AL55" s="174">
        <f t="shared" si="0"/>
        <v>14800</v>
      </c>
      <c r="AM55" s="4"/>
      <c r="AN55" s="18">
        <v>14800</v>
      </c>
      <c r="AO55" s="174">
        <f t="shared" si="7"/>
        <v>14800</v>
      </c>
      <c r="AP55" s="56"/>
      <c r="AQ55" s="56"/>
      <c r="AR55" s="56"/>
      <c r="AS55" s="56"/>
      <c r="AT55" s="56"/>
      <c r="AU55" s="56"/>
      <c r="AV55" s="56" t="s">
        <v>1488</v>
      </c>
      <c r="AW55" s="56" t="s">
        <v>291</v>
      </c>
      <c r="AX55" s="56"/>
      <c r="AY55" s="57">
        <v>44882</v>
      </c>
      <c r="AZ55" s="58">
        <v>13411</v>
      </c>
      <c r="BA55" s="57">
        <v>44882</v>
      </c>
      <c r="BB55" s="56"/>
      <c r="BC55" s="56"/>
      <c r="BD55" s="56"/>
      <c r="BE55" s="56"/>
      <c r="BF55" s="56"/>
      <c r="BG55" s="56"/>
      <c r="BH55" s="56"/>
      <c r="BI55" s="56"/>
      <c r="BJ55" s="56"/>
      <c r="BK55" s="56"/>
      <c r="BL55" s="56"/>
      <c r="BM55" s="56"/>
    </row>
    <row r="56" spans="1:65" ht="38.25" x14ac:dyDescent="0.25">
      <c r="A56" s="67">
        <v>20</v>
      </c>
      <c r="B56" s="67" t="s">
        <v>709</v>
      </c>
      <c r="C56" s="100" t="s">
        <v>462</v>
      </c>
      <c r="D56" s="100" t="s">
        <v>710</v>
      </c>
      <c r="E56" s="56" t="s">
        <v>243</v>
      </c>
      <c r="F56" s="101" t="s">
        <v>674</v>
      </c>
      <c r="G56" s="58">
        <v>13202</v>
      </c>
      <c r="H56" s="100" t="s">
        <v>1489</v>
      </c>
      <c r="I56" s="100" t="s">
        <v>711</v>
      </c>
      <c r="J56" s="100" t="s">
        <v>712</v>
      </c>
      <c r="K56" s="42" t="s">
        <v>713</v>
      </c>
      <c r="L56" s="102" t="s">
        <v>714</v>
      </c>
      <c r="M56" s="56" t="s">
        <v>715</v>
      </c>
      <c r="N56" s="68">
        <v>44895</v>
      </c>
      <c r="O56" s="2">
        <v>24550</v>
      </c>
      <c r="P56" s="58">
        <v>13424</v>
      </c>
      <c r="Q56" s="68">
        <v>44895</v>
      </c>
      <c r="R56" s="57">
        <v>44926</v>
      </c>
      <c r="S56" s="56">
        <v>101</v>
      </c>
      <c r="T56" s="56"/>
      <c r="U56" s="4"/>
      <c r="V56" s="4"/>
      <c r="W56" s="56" t="s">
        <v>706</v>
      </c>
      <c r="X56" s="56" t="s">
        <v>139</v>
      </c>
      <c r="Y56" s="56"/>
      <c r="Z56" s="56"/>
      <c r="AA56" s="56"/>
      <c r="AB56" s="56"/>
      <c r="AC56" s="56"/>
      <c r="AD56" s="56"/>
      <c r="AE56" s="56"/>
      <c r="AF56" s="56"/>
      <c r="AG56" s="4"/>
      <c r="AH56" s="4"/>
      <c r="AI56" s="56"/>
      <c r="AJ56" s="56"/>
      <c r="AK56" s="4"/>
      <c r="AL56" s="174">
        <f t="shared" si="0"/>
        <v>24550</v>
      </c>
      <c r="AM56" s="4"/>
      <c r="AN56" s="18">
        <v>24550</v>
      </c>
      <c r="AO56" s="174">
        <f t="shared" si="7"/>
        <v>24550</v>
      </c>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row>
    <row r="57" spans="1:65" ht="76.5" x14ac:dyDescent="0.25">
      <c r="A57" s="67">
        <v>21</v>
      </c>
      <c r="B57" s="107" t="s">
        <v>500</v>
      </c>
      <c r="C57" s="100"/>
      <c r="D57" s="100" t="s">
        <v>215</v>
      </c>
      <c r="E57" s="100"/>
      <c r="F57" s="113" t="s">
        <v>501</v>
      </c>
      <c r="G57" s="58">
        <v>13238</v>
      </c>
      <c r="H57" s="100"/>
      <c r="I57" s="100"/>
      <c r="J57" s="100"/>
      <c r="K57" s="114" t="s">
        <v>502</v>
      </c>
      <c r="L57" s="111" t="s">
        <v>503</v>
      </c>
      <c r="M57" s="112" t="s">
        <v>504</v>
      </c>
      <c r="N57" s="115">
        <v>44841</v>
      </c>
      <c r="O57" s="116">
        <v>2500</v>
      </c>
      <c r="P57" s="117">
        <v>13432</v>
      </c>
      <c r="Q57" s="115">
        <v>44841</v>
      </c>
      <c r="R57" s="115">
        <f t="shared" ref="R57:R58" si="9">Q57+45</f>
        <v>44886</v>
      </c>
      <c r="S57" s="56">
        <v>101</v>
      </c>
      <c r="T57" s="56"/>
      <c r="U57" s="56"/>
      <c r="V57" s="56"/>
      <c r="W57" s="56" t="s">
        <v>141</v>
      </c>
      <c r="X57" s="56" t="s">
        <v>139</v>
      </c>
      <c r="Y57" s="56"/>
      <c r="Z57" s="56"/>
      <c r="AA57" s="56"/>
      <c r="AB57" s="56"/>
      <c r="AC57" s="56"/>
      <c r="AD57" s="56"/>
      <c r="AE57" s="56"/>
      <c r="AF57" s="56"/>
      <c r="AG57" s="4"/>
      <c r="AH57" s="4"/>
      <c r="AI57" s="56"/>
      <c r="AJ57" s="56"/>
      <c r="AK57" s="4"/>
      <c r="AL57" s="174">
        <f t="shared" si="0"/>
        <v>2500</v>
      </c>
      <c r="AM57" s="4"/>
      <c r="AN57" s="18">
        <v>2500</v>
      </c>
      <c r="AO57" s="174">
        <f t="shared" si="7"/>
        <v>2500</v>
      </c>
      <c r="AP57" s="56"/>
      <c r="AQ57" s="56"/>
      <c r="AR57" s="56"/>
      <c r="AS57" s="56"/>
      <c r="AT57" s="56"/>
      <c r="AU57" s="56"/>
      <c r="AV57" s="56" t="s">
        <v>140</v>
      </c>
      <c r="AW57" s="56" t="s">
        <v>1507</v>
      </c>
      <c r="AX57" s="56"/>
      <c r="AY57" s="57">
        <v>44628</v>
      </c>
      <c r="AZ57" s="58">
        <v>13238</v>
      </c>
      <c r="BA57" s="57">
        <v>44628</v>
      </c>
      <c r="BB57" s="56"/>
      <c r="BC57" s="56"/>
      <c r="BD57" s="56"/>
      <c r="BE57" s="56"/>
      <c r="BF57" s="56"/>
      <c r="BG57" s="56"/>
      <c r="BH57" s="56"/>
      <c r="BI57" s="56"/>
      <c r="BJ57" s="56"/>
      <c r="BK57" s="56"/>
      <c r="BL57" s="56"/>
      <c r="BM57" s="56"/>
    </row>
    <row r="58" spans="1:65" ht="76.5" x14ac:dyDescent="0.25">
      <c r="A58" s="67">
        <v>22</v>
      </c>
      <c r="B58" s="56" t="s">
        <v>490</v>
      </c>
      <c r="C58" s="100"/>
      <c r="D58" s="100" t="s">
        <v>215</v>
      </c>
      <c r="E58" s="100"/>
      <c r="F58" s="101" t="s">
        <v>491</v>
      </c>
      <c r="G58" s="58">
        <v>13238</v>
      </c>
      <c r="H58" s="100"/>
      <c r="I58" s="100"/>
      <c r="J58" s="100"/>
      <c r="K58" s="118" t="s">
        <v>492</v>
      </c>
      <c r="L58" s="111" t="s">
        <v>493</v>
      </c>
      <c r="M58" s="112" t="s">
        <v>494</v>
      </c>
      <c r="N58" s="68">
        <v>44799</v>
      </c>
      <c r="O58" s="106">
        <v>2500</v>
      </c>
      <c r="P58" s="58">
        <v>13432</v>
      </c>
      <c r="Q58" s="68">
        <v>44799</v>
      </c>
      <c r="R58" s="68">
        <f t="shared" si="9"/>
        <v>44844</v>
      </c>
      <c r="S58" s="56">
        <v>101</v>
      </c>
      <c r="T58" s="56"/>
      <c r="U58" s="56"/>
      <c r="V58" s="56"/>
      <c r="W58" s="56" t="s">
        <v>141</v>
      </c>
      <c r="X58" s="56" t="s">
        <v>139</v>
      </c>
      <c r="Y58" s="56"/>
      <c r="Z58" s="56"/>
      <c r="AA58" s="56"/>
      <c r="AB58" s="56"/>
      <c r="AC58" s="56"/>
      <c r="AD58" s="56"/>
      <c r="AE58" s="56"/>
      <c r="AF58" s="56"/>
      <c r="AG58" s="4"/>
      <c r="AH58" s="4"/>
      <c r="AI58" s="56"/>
      <c r="AJ58" s="56"/>
      <c r="AK58" s="4"/>
      <c r="AL58" s="174">
        <f t="shared" si="0"/>
        <v>2500</v>
      </c>
      <c r="AM58" s="4"/>
      <c r="AN58" s="18">
        <v>2500</v>
      </c>
      <c r="AO58" s="174">
        <f t="shared" si="7"/>
        <v>2500</v>
      </c>
      <c r="AP58" s="56"/>
      <c r="AQ58" s="56"/>
      <c r="AR58" s="56"/>
      <c r="AS58" s="56"/>
      <c r="AT58" s="56"/>
      <c r="AU58" s="56"/>
      <c r="AV58" s="56" t="s">
        <v>140</v>
      </c>
      <c r="AW58" s="56" t="s">
        <v>1507</v>
      </c>
      <c r="AX58" s="56"/>
      <c r="AY58" s="57">
        <v>44628</v>
      </c>
      <c r="AZ58" s="58">
        <v>13238</v>
      </c>
      <c r="BA58" s="57">
        <v>44628</v>
      </c>
      <c r="BB58" s="56"/>
      <c r="BC58" s="56"/>
      <c r="BD58" s="56"/>
      <c r="BE58" s="56"/>
      <c r="BF58" s="56"/>
      <c r="BG58" s="56"/>
      <c r="BH58" s="56"/>
      <c r="BI58" s="56"/>
      <c r="BJ58" s="56"/>
      <c r="BK58" s="56"/>
      <c r="BL58" s="56"/>
      <c r="BM58" s="56"/>
    </row>
    <row r="59" spans="1:65" ht="76.5" x14ac:dyDescent="0.25">
      <c r="A59" s="67">
        <v>23</v>
      </c>
      <c r="B59" s="56" t="s">
        <v>586</v>
      </c>
      <c r="C59" s="100"/>
      <c r="D59" s="100" t="s">
        <v>215</v>
      </c>
      <c r="E59" s="100"/>
      <c r="F59" s="101" t="s">
        <v>542</v>
      </c>
      <c r="G59" s="58">
        <v>13238</v>
      </c>
      <c r="H59" s="100"/>
      <c r="I59" s="100"/>
      <c r="J59" s="100"/>
      <c r="K59" s="118" t="s">
        <v>490</v>
      </c>
      <c r="L59" s="111" t="s">
        <v>608</v>
      </c>
      <c r="M59" s="119" t="s">
        <v>609</v>
      </c>
      <c r="N59" s="68">
        <v>44827</v>
      </c>
      <c r="O59" s="106">
        <v>4000</v>
      </c>
      <c r="P59" s="120">
        <v>13436</v>
      </c>
      <c r="Q59" s="68">
        <v>44827</v>
      </c>
      <c r="R59" s="68">
        <f>Q59+45</f>
        <v>44872</v>
      </c>
      <c r="S59" s="56">
        <v>101</v>
      </c>
      <c r="T59" s="56"/>
      <c r="U59" s="56"/>
      <c r="V59" s="56"/>
      <c r="W59" s="56" t="s">
        <v>141</v>
      </c>
      <c r="X59" s="56" t="s">
        <v>139</v>
      </c>
      <c r="Y59" s="56"/>
      <c r="Z59" s="56"/>
      <c r="AA59" s="56"/>
      <c r="AB59" s="56"/>
      <c r="AC59" s="56"/>
      <c r="AD59" s="56"/>
      <c r="AE59" s="56"/>
      <c r="AF59" s="56"/>
      <c r="AG59" s="4"/>
      <c r="AH59" s="4"/>
      <c r="AI59" s="56"/>
      <c r="AJ59" s="56"/>
      <c r="AK59" s="4"/>
      <c r="AL59" s="174">
        <f t="shared" si="0"/>
        <v>4000</v>
      </c>
      <c r="AM59" s="4"/>
      <c r="AN59" s="4">
        <v>4000</v>
      </c>
      <c r="AO59" s="174">
        <f t="shared" si="7"/>
        <v>4000</v>
      </c>
      <c r="AP59" s="56"/>
      <c r="AQ59" s="56"/>
      <c r="AR59" s="56"/>
      <c r="AS59" s="56"/>
      <c r="AT59" s="56"/>
      <c r="AU59" s="56"/>
      <c r="AV59" s="56" t="s">
        <v>140</v>
      </c>
      <c r="AW59" s="56" t="s">
        <v>1507</v>
      </c>
      <c r="AX59" s="56"/>
      <c r="AY59" s="57">
        <v>44628</v>
      </c>
      <c r="AZ59" s="58">
        <v>13238</v>
      </c>
      <c r="BA59" s="57">
        <v>44628</v>
      </c>
      <c r="BB59" s="56"/>
      <c r="BC59" s="56"/>
      <c r="BD59" s="56"/>
      <c r="BE59" s="56"/>
      <c r="BF59" s="56"/>
      <c r="BG59" s="56"/>
      <c r="BH59" s="56"/>
      <c r="BI59" s="56"/>
      <c r="BJ59" s="56"/>
      <c r="BK59" s="56"/>
      <c r="BL59" s="56"/>
      <c r="BM59" s="56"/>
    </row>
    <row r="60" spans="1:65" ht="76.5" x14ac:dyDescent="0.25">
      <c r="A60" s="67">
        <v>24</v>
      </c>
      <c r="B60" s="56" t="s">
        <v>541</v>
      </c>
      <c r="C60" s="100"/>
      <c r="D60" s="100" t="s">
        <v>215</v>
      </c>
      <c r="E60" s="100"/>
      <c r="F60" s="101" t="s">
        <v>1492</v>
      </c>
      <c r="G60" s="58">
        <v>13238</v>
      </c>
      <c r="H60" s="100"/>
      <c r="I60" s="100"/>
      <c r="J60" s="100"/>
      <c r="K60" s="118" t="s">
        <v>1493</v>
      </c>
      <c r="L60" s="111" t="s">
        <v>1494</v>
      </c>
      <c r="M60" s="119" t="s">
        <v>1495</v>
      </c>
      <c r="N60" s="68">
        <v>44827</v>
      </c>
      <c r="O60" s="106">
        <v>4000</v>
      </c>
      <c r="P60" s="120">
        <v>13436</v>
      </c>
      <c r="Q60" s="68">
        <v>44827</v>
      </c>
      <c r="R60" s="68">
        <f>Q60+45</f>
        <v>44872</v>
      </c>
      <c r="S60" s="56">
        <v>101</v>
      </c>
      <c r="T60" s="56"/>
      <c r="U60" s="56"/>
      <c r="V60" s="56"/>
      <c r="W60" s="56" t="s">
        <v>141</v>
      </c>
      <c r="X60" s="56" t="s">
        <v>139</v>
      </c>
      <c r="Y60" s="56"/>
      <c r="Z60" s="56"/>
      <c r="AA60" s="56"/>
      <c r="AB60" s="56"/>
      <c r="AC60" s="56"/>
      <c r="AD60" s="56"/>
      <c r="AE60" s="56"/>
      <c r="AF60" s="56"/>
      <c r="AG60" s="4"/>
      <c r="AH60" s="4"/>
      <c r="AI60" s="56"/>
      <c r="AJ60" s="56"/>
      <c r="AK60" s="4"/>
      <c r="AL60" s="174">
        <f t="shared" si="0"/>
        <v>4000</v>
      </c>
      <c r="AM60" s="4"/>
      <c r="AN60" s="4">
        <v>4000</v>
      </c>
      <c r="AO60" s="174">
        <f t="shared" si="7"/>
        <v>4000</v>
      </c>
      <c r="AP60" s="56"/>
      <c r="AQ60" s="56"/>
      <c r="AR60" s="56"/>
      <c r="AS60" s="56"/>
      <c r="AT60" s="56"/>
      <c r="AU60" s="56"/>
      <c r="AV60" s="56" t="s">
        <v>140</v>
      </c>
      <c r="AW60" s="56" t="s">
        <v>1507</v>
      </c>
      <c r="AX60" s="56"/>
      <c r="AY60" s="57">
        <v>44628</v>
      </c>
      <c r="AZ60" s="58">
        <v>13238</v>
      </c>
      <c r="BA60" s="57">
        <v>44628</v>
      </c>
      <c r="BB60" s="56"/>
      <c r="BC60" s="56"/>
      <c r="BD60" s="56"/>
      <c r="BE60" s="56"/>
      <c r="BF60" s="56"/>
      <c r="BG60" s="56"/>
      <c r="BH60" s="56"/>
      <c r="BI60" s="56"/>
      <c r="BJ60" s="56"/>
      <c r="BK60" s="56"/>
      <c r="BL60" s="56"/>
      <c r="BM60" s="56"/>
    </row>
    <row r="61" spans="1:65" ht="76.5" x14ac:dyDescent="0.25">
      <c r="A61" s="67">
        <v>25</v>
      </c>
      <c r="B61" s="107" t="s">
        <v>585</v>
      </c>
      <c r="C61" s="100"/>
      <c r="D61" s="100" t="s">
        <v>215</v>
      </c>
      <c r="E61" s="100"/>
      <c r="F61" s="113" t="s">
        <v>542</v>
      </c>
      <c r="G61" s="58">
        <v>13238</v>
      </c>
      <c r="H61" s="100"/>
      <c r="I61" s="100"/>
      <c r="J61" s="100"/>
      <c r="K61" s="121" t="s">
        <v>586</v>
      </c>
      <c r="L61" s="111" t="s">
        <v>587</v>
      </c>
      <c r="M61" s="122" t="s">
        <v>588</v>
      </c>
      <c r="N61" s="123">
        <v>44827</v>
      </c>
      <c r="O61" s="124">
        <v>4000</v>
      </c>
      <c r="P61" s="117">
        <v>13436</v>
      </c>
      <c r="Q61" s="123">
        <v>44827</v>
      </c>
      <c r="R61" s="123">
        <f t="shared" ref="R61" si="10">Q61+45</f>
        <v>44872</v>
      </c>
      <c r="S61" s="56">
        <v>101</v>
      </c>
      <c r="T61" s="56"/>
      <c r="U61" s="56"/>
      <c r="V61" s="56"/>
      <c r="W61" s="56" t="s">
        <v>141</v>
      </c>
      <c r="X61" s="56" t="s">
        <v>139</v>
      </c>
      <c r="Y61" s="56"/>
      <c r="Z61" s="56"/>
      <c r="AA61" s="56"/>
      <c r="AB61" s="56"/>
      <c r="AC61" s="56"/>
      <c r="AD61" s="56"/>
      <c r="AE61" s="56"/>
      <c r="AF61" s="56"/>
      <c r="AG61" s="4"/>
      <c r="AH61" s="4"/>
      <c r="AI61" s="56"/>
      <c r="AJ61" s="56"/>
      <c r="AK61" s="4"/>
      <c r="AL61" s="174">
        <f t="shared" si="0"/>
        <v>4000</v>
      </c>
      <c r="AM61" s="4"/>
      <c r="AN61" s="4">
        <v>4000</v>
      </c>
      <c r="AO61" s="174">
        <f t="shared" si="7"/>
        <v>4000</v>
      </c>
      <c r="AP61" s="56"/>
      <c r="AQ61" s="56"/>
      <c r="AR61" s="56"/>
      <c r="AS61" s="56"/>
      <c r="AT61" s="56"/>
      <c r="AU61" s="56"/>
      <c r="AV61" s="56" t="s">
        <v>140</v>
      </c>
      <c r="AW61" s="56" t="s">
        <v>1507</v>
      </c>
      <c r="AX61" s="56"/>
      <c r="AY61" s="57">
        <v>44628</v>
      </c>
      <c r="AZ61" s="58">
        <v>13238</v>
      </c>
      <c r="BA61" s="57">
        <v>44628</v>
      </c>
      <c r="BB61" s="56"/>
      <c r="BC61" s="56"/>
      <c r="BD61" s="56"/>
      <c r="BE61" s="56"/>
      <c r="BF61" s="56"/>
      <c r="BG61" s="56"/>
      <c r="BH61" s="56"/>
      <c r="BI61" s="56"/>
      <c r="BJ61" s="56"/>
      <c r="BK61" s="56"/>
      <c r="BL61" s="56"/>
      <c r="BM61" s="56"/>
    </row>
    <row r="62" spans="1:65" ht="76.5" x14ac:dyDescent="0.25">
      <c r="A62" s="67">
        <v>26</v>
      </c>
      <c r="B62" s="56" t="s">
        <v>632</v>
      </c>
      <c r="C62" s="100"/>
      <c r="D62" s="100" t="s">
        <v>215</v>
      </c>
      <c r="E62" s="100"/>
      <c r="F62" s="101" t="s">
        <v>542</v>
      </c>
      <c r="G62" s="58">
        <v>13238</v>
      </c>
      <c r="H62" s="100"/>
      <c r="I62" s="100"/>
      <c r="J62" s="100"/>
      <c r="K62" s="42" t="s">
        <v>541</v>
      </c>
      <c r="L62" s="102" t="s">
        <v>633</v>
      </c>
      <c r="M62" s="67" t="s">
        <v>634</v>
      </c>
      <c r="N62" s="68">
        <v>44827</v>
      </c>
      <c r="O62" s="2">
        <v>4000</v>
      </c>
      <c r="P62" s="120">
        <v>13432</v>
      </c>
      <c r="Q62" s="68">
        <v>44827</v>
      </c>
      <c r="R62" s="57">
        <f>Q62+45</f>
        <v>44872</v>
      </c>
      <c r="S62" s="56">
        <v>101</v>
      </c>
      <c r="T62" s="56"/>
      <c r="U62" s="4"/>
      <c r="V62" s="4"/>
      <c r="W62" s="56" t="s">
        <v>141</v>
      </c>
      <c r="X62" s="56" t="s">
        <v>139</v>
      </c>
      <c r="Y62" s="56"/>
      <c r="Z62" s="56"/>
      <c r="AA62" s="56"/>
      <c r="AB62" s="56"/>
      <c r="AC62" s="56"/>
      <c r="AD62" s="56"/>
      <c r="AE62" s="56"/>
      <c r="AF62" s="56"/>
      <c r="AG62" s="4"/>
      <c r="AH62" s="4"/>
      <c r="AI62" s="56"/>
      <c r="AJ62" s="56"/>
      <c r="AK62" s="4"/>
      <c r="AL62" s="174">
        <f t="shared" si="0"/>
        <v>4000</v>
      </c>
      <c r="AM62" s="4"/>
      <c r="AN62" s="4">
        <v>4000</v>
      </c>
      <c r="AO62" s="174">
        <f t="shared" si="7"/>
        <v>4000</v>
      </c>
      <c r="AP62" s="56"/>
      <c r="AQ62" s="56"/>
      <c r="AR62" s="56"/>
      <c r="AS62" s="56"/>
      <c r="AT62" s="56"/>
      <c r="AU62" s="56"/>
      <c r="AV62" s="56" t="s">
        <v>140</v>
      </c>
      <c r="AW62" s="56" t="s">
        <v>1507</v>
      </c>
      <c r="AX62" s="56"/>
      <c r="AY62" s="57">
        <v>44628</v>
      </c>
      <c r="AZ62" s="58">
        <v>13238</v>
      </c>
      <c r="BA62" s="57">
        <v>44628</v>
      </c>
      <c r="BB62" s="56"/>
      <c r="BC62" s="56"/>
      <c r="BD62" s="56"/>
      <c r="BE62" s="56"/>
      <c r="BF62" s="56"/>
      <c r="BG62" s="56"/>
      <c r="BH62" s="56"/>
      <c r="BI62" s="56"/>
      <c r="BJ62" s="56"/>
      <c r="BK62" s="56"/>
      <c r="BL62" s="56"/>
      <c r="BM62" s="56"/>
    </row>
    <row r="63" spans="1:65" ht="76.5" x14ac:dyDescent="0.25">
      <c r="A63" s="67">
        <v>27</v>
      </c>
      <c r="B63" s="56" t="s">
        <v>605</v>
      </c>
      <c r="C63" s="100"/>
      <c r="D63" s="100" t="s">
        <v>215</v>
      </c>
      <c r="E63" s="100"/>
      <c r="F63" s="101" t="s">
        <v>542</v>
      </c>
      <c r="G63" s="58">
        <v>13238</v>
      </c>
      <c r="H63" s="100"/>
      <c r="I63" s="100"/>
      <c r="J63" s="100"/>
      <c r="K63" s="118" t="s">
        <v>585</v>
      </c>
      <c r="L63" s="111" t="s">
        <v>606</v>
      </c>
      <c r="M63" s="112" t="s">
        <v>607</v>
      </c>
      <c r="N63" s="68">
        <v>44827</v>
      </c>
      <c r="O63" s="106">
        <v>4000</v>
      </c>
      <c r="P63" s="58">
        <v>13432</v>
      </c>
      <c r="Q63" s="68">
        <v>44827</v>
      </c>
      <c r="R63" s="68">
        <f t="shared" ref="R63:R67" si="11">Q63+45</f>
        <v>44872</v>
      </c>
      <c r="S63" s="56">
        <v>101</v>
      </c>
      <c r="T63" s="56"/>
      <c r="U63" s="56"/>
      <c r="V63" s="56"/>
      <c r="W63" s="56" t="s">
        <v>141</v>
      </c>
      <c r="X63" s="56" t="s">
        <v>139</v>
      </c>
      <c r="Y63" s="56"/>
      <c r="Z63" s="56"/>
      <c r="AA63" s="56"/>
      <c r="AB63" s="56"/>
      <c r="AC63" s="56"/>
      <c r="AD63" s="56"/>
      <c r="AE63" s="56"/>
      <c r="AF63" s="56"/>
      <c r="AG63" s="4"/>
      <c r="AH63" s="4"/>
      <c r="AI63" s="56"/>
      <c r="AJ63" s="56"/>
      <c r="AK63" s="4"/>
      <c r="AL63" s="174">
        <f t="shared" si="0"/>
        <v>4000</v>
      </c>
      <c r="AM63" s="4"/>
      <c r="AN63" s="4">
        <v>4000</v>
      </c>
      <c r="AO63" s="174">
        <f t="shared" si="7"/>
        <v>4000</v>
      </c>
      <c r="AP63" s="56"/>
      <c r="AQ63" s="56"/>
      <c r="AR63" s="56"/>
      <c r="AS63" s="56"/>
      <c r="AT63" s="56"/>
      <c r="AU63" s="56"/>
      <c r="AV63" s="56" t="s">
        <v>140</v>
      </c>
      <c r="AW63" s="56" t="s">
        <v>1507</v>
      </c>
      <c r="AX63" s="56"/>
      <c r="AY63" s="57">
        <v>44628</v>
      </c>
      <c r="AZ63" s="58">
        <v>13238</v>
      </c>
      <c r="BA63" s="57">
        <v>44628</v>
      </c>
      <c r="BB63" s="56"/>
      <c r="BC63" s="56"/>
      <c r="BD63" s="56"/>
      <c r="BE63" s="56"/>
      <c r="BF63" s="56"/>
      <c r="BG63" s="56"/>
      <c r="BH63" s="56"/>
      <c r="BI63" s="56"/>
      <c r="BJ63" s="56"/>
      <c r="BK63" s="56"/>
      <c r="BL63" s="56"/>
      <c r="BM63" s="56"/>
    </row>
    <row r="64" spans="1:65" ht="76.5" x14ac:dyDescent="0.25">
      <c r="A64" s="67">
        <v>28</v>
      </c>
      <c r="B64" s="67" t="s">
        <v>644</v>
      </c>
      <c r="C64" s="100"/>
      <c r="D64" s="100" t="s">
        <v>215</v>
      </c>
      <c r="E64" s="100"/>
      <c r="F64" s="101" t="s">
        <v>648</v>
      </c>
      <c r="G64" s="58">
        <v>13238</v>
      </c>
      <c r="H64" s="100"/>
      <c r="I64" s="100"/>
      <c r="J64" s="100"/>
      <c r="K64" s="118" t="s">
        <v>649</v>
      </c>
      <c r="L64" s="111" t="s">
        <v>650</v>
      </c>
      <c r="M64" s="112" t="s">
        <v>651</v>
      </c>
      <c r="N64" s="68">
        <v>44896</v>
      </c>
      <c r="O64" s="106">
        <v>900</v>
      </c>
      <c r="P64" s="58">
        <v>13432</v>
      </c>
      <c r="Q64" s="68">
        <v>44896</v>
      </c>
      <c r="R64" s="68">
        <f t="shared" si="11"/>
        <v>44941</v>
      </c>
      <c r="S64" s="56">
        <v>101</v>
      </c>
      <c r="T64" s="56"/>
      <c r="U64" s="56"/>
      <c r="V64" s="56"/>
      <c r="W64" s="56" t="s">
        <v>141</v>
      </c>
      <c r="X64" s="56" t="s">
        <v>139</v>
      </c>
      <c r="Y64" s="56"/>
      <c r="Z64" s="56"/>
      <c r="AA64" s="56"/>
      <c r="AB64" s="56"/>
      <c r="AC64" s="56"/>
      <c r="AD64" s="56"/>
      <c r="AE64" s="56"/>
      <c r="AF64" s="56"/>
      <c r="AG64" s="4"/>
      <c r="AH64" s="4"/>
      <c r="AI64" s="56"/>
      <c r="AJ64" s="56"/>
      <c r="AK64" s="4"/>
      <c r="AL64" s="174">
        <f t="shared" si="0"/>
        <v>900</v>
      </c>
      <c r="AM64" s="4"/>
      <c r="AN64" s="21">
        <v>900</v>
      </c>
      <c r="AO64" s="174">
        <f t="shared" ref="AO64:AO67" si="12">AM64+AN64</f>
        <v>900</v>
      </c>
      <c r="AP64" s="56"/>
      <c r="AQ64" s="56"/>
      <c r="AR64" s="56"/>
      <c r="AS64" s="56"/>
      <c r="AT64" s="56"/>
      <c r="AU64" s="56"/>
      <c r="AV64" s="56" t="s">
        <v>140</v>
      </c>
      <c r="AW64" s="56" t="s">
        <v>1507</v>
      </c>
      <c r="AX64" s="56"/>
      <c r="AY64" s="57">
        <v>44628</v>
      </c>
      <c r="AZ64" s="58">
        <v>13238</v>
      </c>
      <c r="BA64" s="57">
        <v>44628</v>
      </c>
      <c r="BB64" s="56"/>
      <c r="BC64" s="56"/>
      <c r="BD64" s="56"/>
      <c r="BE64" s="56"/>
      <c r="BF64" s="56"/>
      <c r="BG64" s="56"/>
      <c r="BH64" s="56"/>
      <c r="BI64" s="56"/>
      <c r="BJ64" s="56"/>
      <c r="BK64" s="56"/>
      <c r="BL64" s="56"/>
      <c r="BM64" s="56"/>
    </row>
    <row r="65" spans="1:65" ht="76.5" x14ac:dyDescent="0.25">
      <c r="A65" s="67">
        <v>29</v>
      </c>
      <c r="B65" s="56" t="s">
        <v>642</v>
      </c>
      <c r="C65" s="100"/>
      <c r="D65" s="100" t="s">
        <v>215</v>
      </c>
      <c r="E65" s="100"/>
      <c r="F65" s="101" t="s">
        <v>643</v>
      </c>
      <c r="G65" s="58">
        <v>13238</v>
      </c>
      <c r="H65" s="100"/>
      <c r="I65" s="100"/>
      <c r="J65" s="100"/>
      <c r="K65" s="118" t="s">
        <v>644</v>
      </c>
      <c r="L65" s="111" t="s">
        <v>645</v>
      </c>
      <c r="M65" s="112" t="s">
        <v>646</v>
      </c>
      <c r="N65" s="57">
        <v>44876</v>
      </c>
      <c r="O65" s="70">
        <v>1140</v>
      </c>
      <c r="P65" s="58">
        <v>13432</v>
      </c>
      <c r="Q65" s="57">
        <v>44876</v>
      </c>
      <c r="R65" s="57">
        <f t="shared" si="11"/>
        <v>44921</v>
      </c>
      <c r="S65" s="56">
        <v>101</v>
      </c>
      <c r="T65" s="56"/>
      <c r="U65" s="56"/>
      <c r="V65" s="56"/>
      <c r="W65" s="56" t="s">
        <v>141</v>
      </c>
      <c r="X65" s="56" t="s">
        <v>139</v>
      </c>
      <c r="Y65" s="56"/>
      <c r="Z65" s="56"/>
      <c r="AA65" s="56"/>
      <c r="AB65" s="56"/>
      <c r="AC65" s="56"/>
      <c r="AD65" s="56"/>
      <c r="AE65" s="56"/>
      <c r="AF65" s="56"/>
      <c r="AG65" s="4"/>
      <c r="AH65" s="4"/>
      <c r="AI65" s="56"/>
      <c r="AJ65" s="56"/>
      <c r="AK65" s="4"/>
      <c r="AL65" s="174">
        <f t="shared" si="0"/>
        <v>1140</v>
      </c>
      <c r="AM65" s="4"/>
      <c r="AN65" s="21">
        <v>1140</v>
      </c>
      <c r="AO65" s="174">
        <f t="shared" si="12"/>
        <v>1140</v>
      </c>
      <c r="AP65" s="56"/>
      <c r="AQ65" s="56"/>
      <c r="AR65" s="56"/>
      <c r="AS65" s="56"/>
      <c r="AT65" s="56"/>
      <c r="AU65" s="56"/>
      <c r="AV65" s="56" t="s">
        <v>140</v>
      </c>
      <c r="AW65" s="56" t="s">
        <v>1507</v>
      </c>
      <c r="AX65" s="56"/>
      <c r="AY65" s="57">
        <v>44628</v>
      </c>
      <c r="AZ65" s="58">
        <v>13238</v>
      </c>
      <c r="BA65" s="57">
        <v>44628</v>
      </c>
      <c r="BB65" s="56"/>
      <c r="BC65" s="56"/>
      <c r="BD65" s="56"/>
      <c r="BE65" s="56"/>
      <c r="BF65" s="56"/>
      <c r="BG65" s="56"/>
      <c r="BH65" s="56"/>
      <c r="BI65" s="56"/>
      <c r="BJ65" s="56"/>
      <c r="BK65" s="56"/>
      <c r="BL65" s="56"/>
      <c r="BM65" s="56"/>
    </row>
    <row r="66" spans="1:65" ht="76.5" x14ac:dyDescent="0.25">
      <c r="A66" s="67">
        <v>30</v>
      </c>
      <c r="B66" s="107" t="s">
        <v>495</v>
      </c>
      <c r="C66" s="100"/>
      <c r="D66" s="100" t="s">
        <v>215</v>
      </c>
      <c r="E66" s="100"/>
      <c r="F66" s="113" t="s">
        <v>496</v>
      </c>
      <c r="G66" s="58">
        <v>13238</v>
      </c>
      <c r="H66" s="100"/>
      <c r="I66" s="100"/>
      <c r="J66" s="100"/>
      <c r="K66" s="114" t="s">
        <v>497</v>
      </c>
      <c r="L66" s="111" t="s">
        <v>498</v>
      </c>
      <c r="M66" s="122" t="s">
        <v>499</v>
      </c>
      <c r="N66" s="115">
        <v>44875</v>
      </c>
      <c r="O66" s="116">
        <v>1140</v>
      </c>
      <c r="P66" s="117">
        <v>13432</v>
      </c>
      <c r="Q66" s="115">
        <v>44875</v>
      </c>
      <c r="R66" s="115">
        <f t="shared" si="11"/>
        <v>44920</v>
      </c>
      <c r="S66" s="56">
        <v>101</v>
      </c>
      <c r="T66" s="56"/>
      <c r="U66" s="56"/>
      <c r="V66" s="56"/>
      <c r="W66" s="56" t="s">
        <v>141</v>
      </c>
      <c r="X66" s="56" t="s">
        <v>139</v>
      </c>
      <c r="Y66" s="56"/>
      <c r="Z66" s="56"/>
      <c r="AA66" s="56"/>
      <c r="AB66" s="56"/>
      <c r="AC66" s="56"/>
      <c r="AD66" s="56"/>
      <c r="AE66" s="56"/>
      <c r="AF66" s="56"/>
      <c r="AG66" s="4"/>
      <c r="AH66" s="4"/>
      <c r="AI66" s="56"/>
      <c r="AJ66" s="56"/>
      <c r="AK66" s="4"/>
      <c r="AL66" s="174">
        <f t="shared" si="0"/>
        <v>1140</v>
      </c>
      <c r="AM66" s="4"/>
      <c r="AN66" s="18">
        <v>1140</v>
      </c>
      <c r="AO66" s="174">
        <f t="shared" si="12"/>
        <v>1140</v>
      </c>
      <c r="AP66" s="56"/>
      <c r="AQ66" s="56"/>
      <c r="AR66" s="56"/>
      <c r="AS66" s="56"/>
      <c r="AT66" s="56"/>
      <c r="AU66" s="56"/>
      <c r="AV66" s="56" t="s">
        <v>140</v>
      </c>
      <c r="AW66" s="56" t="s">
        <v>1507</v>
      </c>
      <c r="AX66" s="56"/>
      <c r="AY66" s="57">
        <v>44628</v>
      </c>
      <c r="AZ66" s="58">
        <v>13238</v>
      </c>
      <c r="BA66" s="57">
        <v>44628</v>
      </c>
      <c r="BB66" s="56"/>
      <c r="BC66" s="56"/>
      <c r="BD66" s="56"/>
      <c r="BE66" s="56"/>
      <c r="BF66" s="56"/>
      <c r="BG66" s="56"/>
      <c r="BH66" s="56"/>
      <c r="BI66" s="56"/>
      <c r="BJ66" s="56"/>
      <c r="BK66" s="56"/>
      <c r="BL66" s="56"/>
      <c r="BM66" s="56"/>
    </row>
    <row r="67" spans="1:65" ht="76.5" x14ac:dyDescent="0.25">
      <c r="A67" s="67">
        <v>31</v>
      </c>
      <c r="B67" s="125" t="s">
        <v>487</v>
      </c>
      <c r="C67" s="100"/>
      <c r="D67" s="100" t="s">
        <v>215</v>
      </c>
      <c r="E67" s="100"/>
      <c r="F67" s="56" t="s">
        <v>647</v>
      </c>
      <c r="G67" s="58">
        <v>13238</v>
      </c>
      <c r="H67" s="100"/>
      <c r="I67" s="100"/>
      <c r="J67" s="100"/>
      <c r="K67" s="118" t="s">
        <v>642</v>
      </c>
      <c r="L67" s="102" t="s">
        <v>624</v>
      </c>
      <c r="M67" s="112" t="s">
        <v>625</v>
      </c>
      <c r="N67" s="68">
        <v>44907</v>
      </c>
      <c r="O67" s="106">
        <v>1200</v>
      </c>
      <c r="P67" s="120">
        <v>13435</v>
      </c>
      <c r="Q67" s="68">
        <v>44907</v>
      </c>
      <c r="R67" s="68">
        <f t="shared" si="11"/>
        <v>44952</v>
      </c>
      <c r="S67" s="56">
        <v>101</v>
      </c>
      <c r="T67" s="56"/>
      <c r="U67" s="56"/>
      <c r="V67" s="56"/>
      <c r="W67" s="56" t="s">
        <v>141</v>
      </c>
      <c r="X67" s="56" t="s">
        <v>139</v>
      </c>
      <c r="Y67" s="56"/>
      <c r="Z67" s="56"/>
      <c r="AA67" s="56"/>
      <c r="AB67" s="56"/>
      <c r="AC67" s="56"/>
      <c r="AD67" s="56"/>
      <c r="AE67" s="56"/>
      <c r="AF67" s="56"/>
      <c r="AG67" s="4"/>
      <c r="AH67" s="4"/>
      <c r="AI67" s="56"/>
      <c r="AJ67" s="56"/>
      <c r="AK67" s="4"/>
      <c r="AL67" s="174">
        <f t="shared" si="0"/>
        <v>1200</v>
      </c>
      <c r="AM67" s="4"/>
      <c r="AN67" s="21">
        <v>1200</v>
      </c>
      <c r="AO67" s="174">
        <f t="shared" si="12"/>
        <v>1200</v>
      </c>
      <c r="AP67" s="56"/>
      <c r="AQ67" s="56"/>
      <c r="AR67" s="56"/>
      <c r="AS67" s="56"/>
      <c r="AT67" s="56"/>
      <c r="AU67" s="56"/>
      <c r="AV67" s="56" t="s">
        <v>140</v>
      </c>
      <c r="AW67" s="56" t="s">
        <v>1507</v>
      </c>
      <c r="AX67" s="56"/>
      <c r="AY67" s="57">
        <v>44628</v>
      </c>
      <c r="AZ67" s="58">
        <v>13238</v>
      </c>
      <c r="BA67" s="57">
        <v>44628</v>
      </c>
      <c r="BB67" s="56"/>
      <c r="BC67" s="56"/>
      <c r="BD67" s="56"/>
      <c r="BE67" s="56"/>
      <c r="BF67" s="56"/>
      <c r="BG67" s="56"/>
      <c r="BH67" s="56"/>
      <c r="BI67" s="56"/>
      <c r="BJ67" s="56"/>
      <c r="BK67" s="56"/>
      <c r="BL67" s="56"/>
      <c r="BM67" s="56"/>
    </row>
    <row r="68" spans="1:65" ht="76.5" x14ac:dyDescent="0.25">
      <c r="A68" s="67">
        <v>32</v>
      </c>
      <c r="B68" s="56" t="s">
        <v>589</v>
      </c>
      <c r="C68" s="100"/>
      <c r="D68" s="100" t="s">
        <v>215</v>
      </c>
      <c r="E68" s="100"/>
      <c r="F68" s="101" t="s">
        <v>590</v>
      </c>
      <c r="G68" s="58">
        <v>13238</v>
      </c>
      <c r="H68" s="100"/>
      <c r="I68" s="100"/>
      <c r="J68" s="100"/>
      <c r="K68" s="110" t="s">
        <v>495</v>
      </c>
      <c r="L68" s="111" t="s">
        <v>591</v>
      </c>
      <c r="M68" s="112" t="s">
        <v>592</v>
      </c>
      <c r="N68" s="57">
        <v>44907</v>
      </c>
      <c r="O68" s="70">
        <v>5000</v>
      </c>
      <c r="P68" s="58">
        <v>13435</v>
      </c>
      <c r="Q68" s="57">
        <v>44907</v>
      </c>
      <c r="R68" s="57">
        <f t="shared" ref="R68:R103" si="13">Q68+45</f>
        <v>44952</v>
      </c>
      <c r="S68" s="56">
        <v>101</v>
      </c>
      <c r="T68" s="56"/>
      <c r="U68" s="56"/>
      <c r="V68" s="56"/>
      <c r="W68" s="56" t="s">
        <v>141</v>
      </c>
      <c r="X68" s="56" t="s">
        <v>139</v>
      </c>
      <c r="Y68" s="56"/>
      <c r="Z68" s="56"/>
      <c r="AA68" s="56"/>
      <c r="AB68" s="56"/>
      <c r="AC68" s="56"/>
      <c r="AD68" s="56"/>
      <c r="AE68" s="56"/>
      <c r="AF68" s="56"/>
      <c r="AG68" s="4"/>
      <c r="AH68" s="4"/>
      <c r="AI68" s="56"/>
      <c r="AJ68" s="56"/>
      <c r="AK68" s="4"/>
      <c r="AL68" s="174">
        <f t="shared" si="0"/>
        <v>5000</v>
      </c>
      <c r="AM68" s="4"/>
      <c r="AN68" s="4">
        <v>5000</v>
      </c>
      <c r="AO68" s="174">
        <f>AM68+AN68</f>
        <v>5000</v>
      </c>
      <c r="AP68" s="56"/>
      <c r="AQ68" s="56"/>
      <c r="AR68" s="56"/>
      <c r="AS68" s="56"/>
      <c r="AT68" s="56"/>
      <c r="AU68" s="56"/>
      <c r="AV68" s="56" t="s">
        <v>140</v>
      </c>
      <c r="AW68" s="56" t="s">
        <v>1507</v>
      </c>
      <c r="AX68" s="56"/>
      <c r="AY68" s="57">
        <v>44628</v>
      </c>
      <c r="AZ68" s="58">
        <v>13238</v>
      </c>
      <c r="BA68" s="57">
        <v>44628</v>
      </c>
      <c r="BB68" s="56"/>
      <c r="BC68" s="56"/>
      <c r="BD68" s="56"/>
      <c r="BE68" s="56"/>
      <c r="BF68" s="56"/>
      <c r="BG68" s="56"/>
      <c r="BH68" s="56"/>
      <c r="BI68" s="56"/>
      <c r="BJ68" s="56"/>
      <c r="BK68" s="56"/>
      <c r="BL68" s="56"/>
      <c r="BM68" s="56"/>
    </row>
    <row r="69" spans="1:65" ht="76.5" x14ac:dyDescent="0.25">
      <c r="A69" s="67">
        <v>33</v>
      </c>
      <c r="B69" s="56" t="s">
        <v>462</v>
      </c>
      <c r="C69" s="100"/>
      <c r="D69" s="100" t="s">
        <v>215</v>
      </c>
      <c r="E69" s="100"/>
      <c r="F69" s="101" t="s">
        <v>486</v>
      </c>
      <c r="G69" s="58">
        <v>13238</v>
      </c>
      <c r="H69" s="100"/>
      <c r="I69" s="100"/>
      <c r="J69" s="100"/>
      <c r="K69" s="118" t="s">
        <v>487</v>
      </c>
      <c r="L69" s="111" t="s">
        <v>488</v>
      </c>
      <c r="M69" s="119" t="s">
        <v>489</v>
      </c>
      <c r="N69" s="68">
        <v>44876</v>
      </c>
      <c r="O69" s="106">
        <v>1140</v>
      </c>
      <c r="P69" s="120">
        <v>13435</v>
      </c>
      <c r="Q69" s="68">
        <v>44876</v>
      </c>
      <c r="R69" s="68">
        <f t="shared" si="13"/>
        <v>44921</v>
      </c>
      <c r="S69" s="56">
        <v>101</v>
      </c>
      <c r="T69" s="56"/>
      <c r="U69" s="56"/>
      <c r="V69" s="56"/>
      <c r="W69" s="56" t="s">
        <v>141</v>
      </c>
      <c r="X69" s="56" t="s">
        <v>139</v>
      </c>
      <c r="Y69" s="56"/>
      <c r="Z69" s="56"/>
      <c r="AA69" s="56"/>
      <c r="AB69" s="56"/>
      <c r="AC69" s="56"/>
      <c r="AD69" s="56"/>
      <c r="AE69" s="56"/>
      <c r="AF69" s="56"/>
      <c r="AG69" s="4"/>
      <c r="AH69" s="4"/>
      <c r="AI69" s="56"/>
      <c r="AJ69" s="56"/>
      <c r="AK69" s="4"/>
      <c r="AL69" s="174">
        <f t="shared" si="0"/>
        <v>1140</v>
      </c>
      <c r="AM69" s="4"/>
      <c r="AN69" s="18">
        <v>1140</v>
      </c>
      <c r="AO69" s="174">
        <f t="shared" ref="AO69:AO102" si="14">AM69+AN69</f>
        <v>1140</v>
      </c>
      <c r="AP69" s="56"/>
      <c r="AQ69" s="56"/>
      <c r="AR69" s="56"/>
      <c r="AS69" s="56"/>
      <c r="AT69" s="56"/>
      <c r="AU69" s="56"/>
      <c r="AV69" s="56" t="s">
        <v>140</v>
      </c>
      <c r="AW69" s="56" t="s">
        <v>1507</v>
      </c>
      <c r="AX69" s="56"/>
      <c r="AY69" s="57">
        <v>44628</v>
      </c>
      <c r="AZ69" s="58">
        <v>13238</v>
      </c>
      <c r="BA69" s="57">
        <v>44628</v>
      </c>
      <c r="BB69" s="56"/>
      <c r="BC69" s="56"/>
      <c r="BD69" s="56"/>
      <c r="BE69" s="56"/>
      <c r="BF69" s="56"/>
      <c r="BG69" s="56"/>
      <c r="BH69" s="56"/>
      <c r="BI69" s="56"/>
      <c r="BJ69" s="56"/>
      <c r="BK69" s="56"/>
      <c r="BL69" s="56"/>
      <c r="BM69" s="56"/>
    </row>
    <row r="70" spans="1:65" ht="76.5" x14ac:dyDescent="0.25">
      <c r="A70" s="67">
        <v>34</v>
      </c>
      <c r="B70" s="67" t="s">
        <v>572</v>
      </c>
      <c r="C70" s="100"/>
      <c r="D70" s="100" t="s">
        <v>215</v>
      </c>
      <c r="E70" s="100"/>
      <c r="F70" s="101" t="s">
        <v>602</v>
      </c>
      <c r="G70" s="58">
        <v>13238</v>
      </c>
      <c r="H70" s="100"/>
      <c r="I70" s="100"/>
      <c r="J70" s="100"/>
      <c r="K70" s="118" t="s">
        <v>589</v>
      </c>
      <c r="L70" s="111" t="s">
        <v>603</v>
      </c>
      <c r="M70" s="126" t="s">
        <v>604</v>
      </c>
      <c r="N70" s="68">
        <v>44875</v>
      </c>
      <c r="O70" s="106">
        <v>1140</v>
      </c>
      <c r="P70" s="58">
        <v>13433</v>
      </c>
      <c r="Q70" s="68">
        <v>44875</v>
      </c>
      <c r="R70" s="68">
        <f t="shared" si="13"/>
        <v>44920</v>
      </c>
      <c r="S70" s="56">
        <v>101</v>
      </c>
      <c r="T70" s="56"/>
      <c r="U70" s="56"/>
      <c r="V70" s="56"/>
      <c r="W70" s="56" t="s">
        <v>141</v>
      </c>
      <c r="X70" s="56" t="s">
        <v>139</v>
      </c>
      <c r="Y70" s="56"/>
      <c r="Z70" s="56"/>
      <c r="AA70" s="56"/>
      <c r="AB70" s="56"/>
      <c r="AC70" s="56"/>
      <c r="AD70" s="56"/>
      <c r="AE70" s="56"/>
      <c r="AF70" s="56"/>
      <c r="AG70" s="4"/>
      <c r="AH70" s="4"/>
      <c r="AI70" s="56"/>
      <c r="AJ70" s="56"/>
      <c r="AK70" s="4"/>
      <c r="AL70" s="174">
        <f t="shared" si="0"/>
        <v>1140</v>
      </c>
      <c r="AM70" s="4"/>
      <c r="AN70" s="4">
        <v>1140</v>
      </c>
      <c r="AO70" s="174">
        <f t="shared" si="14"/>
        <v>1140</v>
      </c>
      <c r="AP70" s="56"/>
      <c r="AQ70" s="56"/>
      <c r="AR70" s="56"/>
      <c r="AS70" s="56"/>
      <c r="AT70" s="56"/>
      <c r="AU70" s="56"/>
      <c r="AV70" s="56" t="s">
        <v>140</v>
      </c>
      <c r="AW70" s="56" t="s">
        <v>1507</v>
      </c>
      <c r="AX70" s="56"/>
      <c r="AY70" s="57">
        <v>44628</v>
      </c>
      <c r="AZ70" s="58">
        <v>13238</v>
      </c>
      <c r="BA70" s="57">
        <v>44628</v>
      </c>
      <c r="BB70" s="56"/>
      <c r="BC70" s="56"/>
      <c r="BD70" s="56"/>
      <c r="BE70" s="56"/>
      <c r="BF70" s="56"/>
      <c r="BG70" s="56"/>
      <c r="BH70" s="56"/>
      <c r="BI70" s="56"/>
      <c r="BJ70" s="56"/>
      <c r="BK70" s="56"/>
      <c r="BL70" s="56"/>
      <c r="BM70" s="56"/>
    </row>
    <row r="71" spans="1:65" ht="76.5" x14ac:dyDescent="0.25">
      <c r="A71" s="67">
        <v>35</v>
      </c>
      <c r="B71" s="125" t="s">
        <v>460</v>
      </c>
      <c r="C71" s="100"/>
      <c r="D71" s="100" t="s">
        <v>215</v>
      </c>
      <c r="E71" s="100"/>
      <c r="F71" s="101" t="s">
        <v>461</v>
      </c>
      <c r="G71" s="58">
        <v>13238</v>
      </c>
      <c r="H71" s="100"/>
      <c r="I71" s="100"/>
      <c r="J71" s="100"/>
      <c r="K71" s="118" t="s">
        <v>462</v>
      </c>
      <c r="L71" s="111" t="s">
        <v>463</v>
      </c>
      <c r="M71" s="112" t="s">
        <v>464</v>
      </c>
      <c r="N71" s="68">
        <v>44875</v>
      </c>
      <c r="O71" s="106">
        <v>1140</v>
      </c>
      <c r="P71" s="58">
        <v>13433</v>
      </c>
      <c r="Q71" s="68">
        <v>44875</v>
      </c>
      <c r="R71" s="57">
        <f t="shared" si="13"/>
        <v>44920</v>
      </c>
      <c r="S71" s="56">
        <v>101</v>
      </c>
      <c r="T71" s="56"/>
      <c r="U71" s="56"/>
      <c r="V71" s="56"/>
      <c r="W71" s="56" t="s">
        <v>141</v>
      </c>
      <c r="X71" s="56" t="s">
        <v>139</v>
      </c>
      <c r="Y71" s="56"/>
      <c r="Z71" s="56"/>
      <c r="AA71" s="56"/>
      <c r="AB71" s="56"/>
      <c r="AC71" s="56"/>
      <c r="AD71" s="56"/>
      <c r="AE71" s="56"/>
      <c r="AF71" s="56"/>
      <c r="AG71" s="4"/>
      <c r="AH71" s="4"/>
      <c r="AI71" s="56"/>
      <c r="AJ71" s="56"/>
      <c r="AK71" s="4"/>
      <c r="AL71" s="174">
        <f t="shared" si="0"/>
        <v>1140</v>
      </c>
      <c r="AM71" s="4"/>
      <c r="AN71" s="18">
        <v>1140</v>
      </c>
      <c r="AO71" s="174">
        <f t="shared" si="14"/>
        <v>1140</v>
      </c>
      <c r="AP71" s="56"/>
      <c r="AQ71" s="56"/>
      <c r="AR71" s="56"/>
      <c r="AS71" s="56"/>
      <c r="AT71" s="56"/>
      <c r="AU71" s="56"/>
      <c r="AV71" s="56" t="s">
        <v>140</v>
      </c>
      <c r="AW71" s="56" t="s">
        <v>1507</v>
      </c>
      <c r="AX71" s="56"/>
      <c r="AY71" s="57">
        <v>44628</v>
      </c>
      <c r="AZ71" s="58">
        <v>13238</v>
      </c>
      <c r="BA71" s="57">
        <v>44628</v>
      </c>
      <c r="BB71" s="56"/>
      <c r="BC71" s="56"/>
      <c r="BD71" s="56"/>
      <c r="BE71" s="56"/>
      <c r="BF71" s="56"/>
      <c r="BG71" s="56"/>
      <c r="BH71" s="56"/>
      <c r="BI71" s="56"/>
      <c r="BJ71" s="56"/>
      <c r="BK71" s="56"/>
      <c r="BL71" s="56"/>
      <c r="BM71" s="56"/>
    </row>
    <row r="72" spans="1:65" ht="76.5" x14ac:dyDescent="0.25">
      <c r="A72" s="67">
        <v>36</v>
      </c>
      <c r="B72" s="56" t="s">
        <v>570</v>
      </c>
      <c r="C72" s="100"/>
      <c r="D72" s="100" t="s">
        <v>215</v>
      </c>
      <c r="E72" s="100"/>
      <c r="F72" s="101" t="s">
        <v>571</v>
      </c>
      <c r="G72" s="58">
        <v>13238</v>
      </c>
      <c r="H72" s="100"/>
      <c r="I72" s="100"/>
      <c r="J72" s="100"/>
      <c r="K72" s="110" t="s">
        <v>572</v>
      </c>
      <c r="L72" s="111" t="s">
        <v>573</v>
      </c>
      <c r="M72" s="112" t="s">
        <v>574</v>
      </c>
      <c r="N72" s="57">
        <v>44875</v>
      </c>
      <c r="O72" s="70">
        <v>1140</v>
      </c>
      <c r="P72" s="58">
        <v>13435</v>
      </c>
      <c r="Q72" s="57">
        <v>44875</v>
      </c>
      <c r="R72" s="57">
        <f t="shared" si="13"/>
        <v>44920</v>
      </c>
      <c r="S72" s="56">
        <v>101</v>
      </c>
      <c r="T72" s="56"/>
      <c r="U72" s="56"/>
      <c r="V72" s="56"/>
      <c r="W72" s="56" t="s">
        <v>141</v>
      </c>
      <c r="X72" s="56" t="s">
        <v>139</v>
      </c>
      <c r="Y72" s="56"/>
      <c r="Z72" s="56"/>
      <c r="AA72" s="56"/>
      <c r="AB72" s="56"/>
      <c r="AC72" s="56"/>
      <c r="AD72" s="56"/>
      <c r="AE72" s="56"/>
      <c r="AF72" s="56"/>
      <c r="AG72" s="4"/>
      <c r="AH72" s="4"/>
      <c r="AI72" s="56"/>
      <c r="AJ72" s="56"/>
      <c r="AK72" s="4"/>
      <c r="AL72" s="174">
        <f t="shared" si="0"/>
        <v>1140</v>
      </c>
      <c r="AM72" s="4"/>
      <c r="AN72" s="4">
        <v>1140</v>
      </c>
      <c r="AO72" s="174">
        <f t="shared" si="14"/>
        <v>1140</v>
      </c>
      <c r="AP72" s="56"/>
      <c r="AQ72" s="56"/>
      <c r="AR72" s="56"/>
      <c r="AS72" s="56"/>
      <c r="AT72" s="56"/>
      <c r="AU72" s="56"/>
      <c r="AV72" s="56" t="s">
        <v>140</v>
      </c>
      <c r="AW72" s="56" t="s">
        <v>1507</v>
      </c>
      <c r="AX72" s="56"/>
      <c r="AY72" s="57">
        <v>44628</v>
      </c>
      <c r="AZ72" s="58">
        <v>13238</v>
      </c>
      <c r="BA72" s="57">
        <v>44628</v>
      </c>
      <c r="BB72" s="56"/>
      <c r="BC72" s="56"/>
      <c r="BD72" s="56"/>
      <c r="BE72" s="56"/>
      <c r="BF72" s="56"/>
      <c r="BG72" s="56"/>
      <c r="BH72" s="56"/>
      <c r="BI72" s="56"/>
      <c r="BJ72" s="56"/>
      <c r="BK72" s="56"/>
      <c r="BL72" s="56"/>
      <c r="BM72" s="56"/>
    </row>
    <row r="73" spans="1:65" ht="76.5" x14ac:dyDescent="0.25">
      <c r="A73" s="67">
        <v>37</v>
      </c>
      <c r="B73" s="67" t="s">
        <v>465</v>
      </c>
      <c r="C73" s="100"/>
      <c r="D73" s="100" t="s">
        <v>215</v>
      </c>
      <c r="E73" s="100"/>
      <c r="F73" s="101" t="s">
        <v>466</v>
      </c>
      <c r="G73" s="58">
        <v>13238</v>
      </c>
      <c r="H73" s="100"/>
      <c r="I73" s="100"/>
      <c r="J73" s="100"/>
      <c r="K73" s="118" t="s">
        <v>460</v>
      </c>
      <c r="L73" s="111" t="s">
        <v>467</v>
      </c>
      <c r="M73" s="112" t="s">
        <v>468</v>
      </c>
      <c r="N73" s="68">
        <v>44875</v>
      </c>
      <c r="O73" s="106">
        <v>1140</v>
      </c>
      <c r="P73" s="58">
        <v>13435</v>
      </c>
      <c r="Q73" s="68">
        <v>44875</v>
      </c>
      <c r="R73" s="57">
        <f t="shared" si="13"/>
        <v>44920</v>
      </c>
      <c r="S73" s="56">
        <v>101</v>
      </c>
      <c r="T73" s="56"/>
      <c r="U73" s="56"/>
      <c r="V73" s="56"/>
      <c r="W73" s="56" t="s">
        <v>141</v>
      </c>
      <c r="X73" s="56" t="s">
        <v>139</v>
      </c>
      <c r="Y73" s="56"/>
      <c r="Z73" s="56"/>
      <c r="AA73" s="56"/>
      <c r="AB73" s="56"/>
      <c r="AC73" s="56"/>
      <c r="AD73" s="56"/>
      <c r="AE73" s="56"/>
      <c r="AF73" s="56"/>
      <c r="AG73" s="4"/>
      <c r="AH73" s="4"/>
      <c r="AI73" s="56"/>
      <c r="AJ73" s="56"/>
      <c r="AK73" s="4"/>
      <c r="AL73" s="174">
        <f t="shared" si="0"/>
        <v>1140</v>
      </c>
      <c r="AM73" s="4"/>
      <c r="AN73" s="18">
        <v>1140</v>
      </c>
      <c r="AO73" s="174">
        <f t="shared" si="14"/>
        <v>1140</v>
      </c>
      <c r="AP73" s="56"/>
      <c r="AQ73" s="56"/>
      <c r="AR73" s="56"/>
      <c r="AS73" s="56"/>
      <c r="AT73" s="56"/>
      <c r="AU73" s="56"/>
      <c r="AV73" s="56" t="s">
        <v>140</v>
      </c>
      <c r="AW73" s="56" t="s">
        <v>1507</v>
      </c>
      <c r="AX73" s="56"/>
      <c r="AY73" s="57">
        <v>44628</v>
      </c>
      <c r="AZ73" s="58">
        <v>13238</v>
      </c>
      <c r="BA73" s="57">
        <v>44628</v>
      </c>
      <c r="BB73" s="56"/>
      <c r="BC73" s="56"/>
      <c r="BD73" s="56"/>
      <c r="BE73" s="56"/>
      <c r="BF73" s="56"/>
      <c r="BG73" s="56"/>
      <c r="BH73" s="56"/>
      <c r="BI73" s="56"/>
      <c r="BJ73" s="56"/>
      <c r="BK73" s="56"/>
      <c r="BL73" s="56"/>
      <c r="BM73" s="56"/>
    </row>
    <row r="74" spans="1:65" ht="76.5" x14ac:dyDescent="0.25">
      <c r="A74" s="67">
        <v>38</v>
      </c>
      <c r="B74" s="56" t="s">
        <v>471</v>
      </c>
      <c r="C74" s="100"/>
      <c r="D74" s="100" t="s">
        <v>215</v>
      </c>
      <c r="E74" s="100"/>
      <c r="F74" s="101" t="s">
        <v>596</v>
      </c>
      <c r="G74" s="58">
        <v>13238</v>
      </c>
      <c r="H74" s="100"/>
      <c r="I74" s="100"/>
      <c r="J74" s="100"/>
      <c r="K74" s="118" t="s">
        <v>570</v>
      </c>
      <c r="L74" s="111" t="s">
        <v>597</v>
      </c>
      <c r="M74" s="112" t="s">
        <v>598</v>
      </c>
      <c r="N74" s="57">
        <v>44907</v>
      </c>
      <c r="O74" s="70">
        <v>5000</v>
      </c>
      <c r="P74" s="58">
        <v>13435</v>
      </c>
      <c r="Q74" s="57">
        <v>44907</v>
      </c>
      <c r="R74" s="68">
        <f t="shared" si="13"/>
        <v>44952</v>
      </c>
      <c r="S74" s="56">
        <v>101</v>
      </c>
      <c r="T74" s="56"/>
      <c r="U74" s="56"/>
      <c r="V74" s="56"/>
      <c r="W74" s="56" t="s">
        <v>141</v>
      </c>
      <c r="X74" s="56" t="s">
        <v>139</v>
      </c>
      <c r="Y74" s="56"/>
      <c r="Z74" s="56"/>
      <c r="AA74" s="56"/>
      <c r="AB74" s="56"/>
      <c r="AC74" s="56"/>
      <c r="AD74" s="56"/>
      <c r="AE74" s="56"/>
      <c r="AF74" s="56"/>
      <c r="AG74" s="4"/>
      <c r="AH74" s="4"/>
      <c r="AI74" s="56"/>
      <c r="AJ74" s="56"/>
      <c r="AK74" s="4"/>
      <c r="AL74" s="174">
        <f t="shared" si="0"/>
        <v>5000</v>
      </c>
      <c r="AM74" s="4"/>
      <c r="AN74" s="4">
        <v>5000</v>
      </c>
      <c r="AO74" s="174">
        <f t="shared" si="14"/>
        <v>5000</v>
      </c>
      <c r="AP74" s="56"/>
      <c r="AQ74" s="56"/>
      <c r="AR74" s="56"/>
      <c r="AS74" s="56"/>
      <c r="AT74" s="56"/>
      <c r="AU74" s="56"/>
      <c r="AV74" s="56" t="s">
        <v>140</v>
      </c>
      <c r="AW74" s="56" t="s">
        <v>1507</v>
      </c>
      <c r="AX74" s="56"/>
      <c r="AY74" s="57">
        <v>44628</v>
      </c>
      <c r="AZ74" s="58">
        <v>13238</v>
      </c>
      <c r="BA74" s="57">
        <v>44628</v>
      </c>
      <c r="BB74" s="56"/>
      <c r="BC74" s="56"/>
      <c r="BD74" s="56"/>
      <c r="BE74" s="56"/>
      <c r="BF74" s="56"/>
      <c r="BG74" s="56"/>
      <c r="BH74" s="56"/>
      <c r="BI74" s="56"/>
      <c r="BJ74" s="56"/>
      <c r="BK74" s="56"/>
      <c r="BL74" s="56"/>
      <c r="BM74" s="56"/>
    </row>
    <row r="75" spans="1:65" ht="76.5" x14ac:dyDescent="0.25">
      <c r="A75" s="67">
        <v>39</v>
      </c>
      <c r="B75" s="56" t="s">
        <v>293</v>
      </c>
      <c r="C75" s="100"/>
      <c r="D75" s="100" t="s">
        <v>215</v>
      </c>
      <c r="E75" s="100"/>
      <c r="F75" s="101" t="s">
        <v>473</v>
      </c>
      <c r="G75" s="58">
        <v>13238</v>
      </c>
      <c r="H75" s="100"/>
      <c r="I75" s="100"/>
      <c r="J75" s="100"/>
      <c r="K75" s="118" t="s">
        <v>465</v>
      </c>
      <c r="L75" s="111" t="s">
        <v>474</v>
      </c>
      <c r="M75" s="112" t="s">
        <v>475</v>
      </c>
      <c r="N75" s="57">
        <v>44901</v>
      </c>
      <c r="O75" s="70">
        <v>900</v>
      </c>
      <c r="P75" s="58">
        <v>13441</v>
      </c>
      <c r="Q75" s="57">
        <v>44901</v>
      </c>
      <c r="R75" s="57">
        <f t="shared" si="13"/>
        <v>44946</v>
      </c>
      <c r="S75" s="56">
        <v>101</v>
      </c>
      <c r="T75" s="56"/>
      <c r="U75" s="56"/>
      <c r="V75" s="56"/>
      <c r="W75" s="56" t="s">
        <v>138</v>
      </c>
      <c r="X75" s="56" t="s">
        <v>139</v>
      </c>
      <c r="Y75" s="56"/>
      <c r="Z75" s="56"/>
      <c r="AA75" s="56"/>
      <c r="AB75" s="56"/>
      <c r="AC75" s="56"/>
      <c r="AD75" s="56"/>
      <c r="AE75" s="56"/>
      <c r="AF75" s="56"/>
      <c r="AG75" s="4"/>
      <c r="AH75" s="4"/>
      <c r="AI75" s="56"/>
      <c r="AJ75" s="56"/>
      <c r="AK75" s="4"/>
      <c r="AL75" s="174">
        <f t="shared" si="0"/>
        <v>900</v>
      </c>
      <c r="AM75" s="4"/>
      <c r="AN75" s="18">
        <v>900</v>
      </c>
      <c r="AO75" s="174">
        <f t="shared" si="14"/>
        <v>900</v>
      </c>
      <c r="AP75" s="56"/>
      <c r="AQ75" s="56"/>
      <c r="AR75" s="56"/>
      <c r="AS75" s="56"/>
      <c r="AT75" s="56"/>
      <c r="AU75" s="56"/>
      <c r="AV75" s="56" t="s">
        <v>140</v>
      </c>
      <c r="AW75" s="56" t="s">
        <v>1507</v>
      </c>
      <c r="AX75" s="56"/>
      <c r="AY75" s="57">
        <v>44628</v>
      </c>
      <c r="AZ75" s="58">
        <v>13238</v>
      </c>
      <c r="BA75" s="57">
        <v>44628</v>
      </c>
      <c r="BB75" s="56"/>
      <c r="BC75" s="56"/>
      <c r="BD75" s="56"/>
      <c r="BE75" s="56"/>
      <c r="BF75" s="56"/>
      <c r="BG75" s="56"/>
      <c r="BH75" s="56"/>
      <c r="BI75" s="56"/>
      <c r="BJ75" s="56"/>
      <c r="BK75" s="56"/>
      <c r="BL75" s="56"/>
      <c r="BM75" s="56"/>
    </row>
    <row r="76" spans="1:65" ht="76.5" x14ac:dyDescent="0.25">
      <c r="A76" s="67">
        <v>40</v>
      </c>
      <c r="B76" s="56" t="s">
        <v>469</v>
      </c>
      <c r="C76" s="100"/>
      <c r="D76" s="100" t="s">
        <v>215</v>
      </c>
      <c r="E76" s="100"/>
      <c r="F76" s="101" t="s">
        <v>470</v>
      </c>
      <c r="G76" s="58">
        <v>13238</v>
      </c>
      <c r="H76" s="100"/>
      <c r="I76" s="100"/>
      <c r="J76" s="100"/>
      <c r="K76" s="118" t="s">
        <v>471</v>
      </c>
      <c r="L76" s="111" t="s">
        <v>472</v>
      </c>
      <c r="M76" s="112" t="s">
        <v>327</v>
      </c>
      <c r="N76" s="68">
        <v>44910</v>
      </c>
      <c r="O76" s="106">
        <v>1500</v>
      </c>
      <c r="P76" s="58">
        <v>13441</v>
      </c>
      <c r="Q76" s="68">
        <v>44910</v>
      </c>
      <c r="R76" s="57">
        <f t="shared" si="13"/>
        <v>44955</v>
      </c>
      <c r="S76" s="56">
        <v>101</v>
      </c>
      <c r="T76" s="56"/>
      <c r="U76" s="56"/>
      <c r="V76" s="56"/>
      <c r="W76" s="56" t="s">
        <v>141</v>
      </c>
      <c r="X76" s="56" t="s">
        <v>139</v>
      </c>
      <c r="Y76" s="56"/>
      <c r="Z76" s="56"/>
      <c r="AA76" s="56"/>
      <c r="AB76" s="56"/>
      <c r="AC76" s="56"/>
      <c r="AD76" s="56"/>
      <c r="AE76" s="56"/>
      <c r="AF76" s="56"/>
      <c r="AG76" s="4"/>
      <c r="AH76" s="4"/>
      <c r="AI76" s="56"/>
      <c r="AJ76" s="56"/>
      <c r="AK76" s="4"/>
      <c r="AL76" s="174">
        <f t="shared" si="0"/>
        <v>1500</v>
      </c>
      <c r="AM76" s="4"/>
      <c r="AN76" s="18">
        <v>1500</v>
      </c>
      <c r="AO76" s="174">
        <f t="shared" si="14"/>
        <v>1500</v>
      </c>
      <c r="AP76" s="56"/>
      <c r="AQ76" s="56"/>
      <c r="AR76" s="56"/>
      <c r="AS76" s="56"/>
      <c r="AT76" s="56"/>
      <c r="AU76" s="56"/>
      <c r="AV76" s="56" t="s">
        <v>140</v>
      </c>
      <c r="AW76" s="56" t="s">
        <v>1507</v>
      </c>
      <c r="AX76" s="56"/>
      <c r="AY76" s="57">
        <v>44628</v>
      </c>
      <c r="AZ76" s="58">
        <v>13238</v>
      </c>
      <c r="BA76" s="57">
        <v>44628</v>
      </c>
      <c r="BB76" s="56"/>
      <c r="BC76" s="56"/>
      <c r="BD76" s="56"/>
      <c r="BE76" s="56"/>
      <c r="BF76" s="56"/>
      <c r="BG76" s="56"/>
      <c r="BH76" s="56"/>
      <c r="BI76" s="56"/>
      <c r="BJ76" s="56"/>
      <c r="BK76" s="56"/>
      <c r="BL76" s="56"/>
      <c r="BM76" s="56"/>
    </row>
    <row r="77" spans="1:65" ht="76.5" x14ac:dyDescent="0.25">
      <c r="A77" s="67">
        <v>41</v>
      </c>
      <c r="B77" s="107" t="s">
        <v>476</v>
      </c>
      <c r="C77" s="100"/>
      <c r="D77" s="100" t="s">
        <v>215</v>
      </c>
      <c r="E77" s="100"/>
      <c r="F77" s="113" t="s">
        <v>635</v>
      </c>
      <c r="G77" s="58">
        <v>13238</v>
      </c>
      <c r="H77" s="100"/>
      <c r="I77" s="100"/>
      <c r="J77" s="100"/>
      <c r="K77" s="114" t="s">
        <v>636</v>
      </c>
      <c r="L77" s="111" t="s">
        <v>333</v>
      </c>
      <c r="M77" s="122" t="s">
        <v>637</v>
      </c>
      <c r="N77" s="115">
        <v>44911</v>
      </c>
      <c r="O77" s="116">
        <v>900</v>
      </c>
      <c r="P77" s="117">
        <v>13440</v>
      </c>
      <c r="Q77" s="115">
        <v>44911</v>
      </c>
      <c r="R77" s="57">
        <f t="shared" si="13"/>
        <v>44956</v>
      </c>
      <c r="S77" s="56">
        <v>101</v>
      </c>
      <c r="T77" s="56"/>
      <c r="U77" s="56"/>
      <c r="V77" s="56"/>
      <c r="W77" s="56" t="s">
        <v>141</v>
      </c>
      <c r="X77" s="56" t="s">
        <v>139</v>
      </c>
      <c r="Y77" s="56"/>
      <c r="Z77" s="56"/>
      <c r="AA77" s="56"/>
      <c r="AB77" s="56"/>
      <c r="AC77" s="56"/>
      <c r="AD77" s="56"/>
      <c r="AE77" s="56"/>
      <c r="AF77" s="56"/>
      <c r="AG77" s="4"/>
      <c r="AH77" s="4"/>
      <c r="AI77" s="56"/>
      <c r="AJ77" s="56"/>
      <c r="AK77" s="4"/>
      <c r="AL77" s="174">
        <f t="shared" si="0"/>
        <v>900</v>
      </c>
      <c r="AM77" s="4"/>
      <c r="AN77" s="4">
        <v>900</v>
      </c>
      <c r="AO77" s="174">
        <f t="shared" si="14"/>
        <v>900</v>
      </c>
      <c r="AP77" s="56"/>
      <c r="AQ77" s="56"/>
      <c r="AR77" s="56"/>
      <c r="AS77" s="56"/>
      <c r="AT77" s="56"/>
      <c r="AU77" s="56"/>
      <c r="AV77" s="56" t="s">
        <v>140</v>
      </c>
      <c r="AW77" s="56" t="s">
        <v>1507</v>
      </c>
      <c r="AX77" s="56"/>
      <c r="AY77" s="57">
        <v>44628</v>
      </c>
      <c r="AZ77" s="58">
        <v>13238</v>
      </c>
      <c r="BA77" s="57">
        <v>44628</v>
      </c>
      <c r="BB77" s="56"/>
      <c r="BC77" s="56"/>
      <c r="BD77" s="56"/>
      <c r="BE77" s="56"/>
      <c r="BF77" s="56"/>
      <c r="BG77" s="56"/>
      <c r="BH77" s="56"/>
      <c r="BI77" s="56"/>
      <c r="BJ77" s="56"/>
      <c r="BK77" s="56"/>
      <c r="BL77" s="56"/>
      <c r="BM77" s="56"/>
    </row>
    <row r="78" spans="1:65" ht="76.5" x14ac:dyDescent="0.25">
      <c r="A78" s="67">
        <v>42</v>
      </c>
      <c r="B78" s="125" t="s">
        <v>593</v>
      </c>
      <c r="C78" s="100"/>
      <c r="D78" s="100" t="s">
        <v>215</v>
      </c>
      <c r="E78" s="100"/>
      <c r="F78" s="101" t="s">
        <v>594</v>
      </c>
      <c r="G78" s="58">
        <v>13238</v>
      </c>
      <c r="H78" s="100"/>
      <c r="I78" s="100"/>
      <c r="J78" s="100"/>
      <c r="K78" s="118" t="s">
        <v>595</v>
      </c>
      <c r="L78" s="111" t="s">
        <v>300</v>
      </c>
      <c r="M78" s="119" t="s">
        <v>303</v>
      </c>
      <c r="N78" s="68">
        <v>44911</v>
      </c>
      <c r="O78" s="106">
        <v>900</v>
      </c>
      <c r="P78" s="120">
        <v>13441</v>
      </c>
      <c r="Q78" s="68">
        <v>44911</v>
      </c>
      <c r="R78" s="68">
        <f t="shared" si="13"/>
        <v>44956</v>
      </c>
      <c r="S78" s="56">
        <v>101</v>
      </c>
      <c r="T78" s="56"/>
      <c r="U78" s="56"/>
      <c r="V78" s="56"/>
      <c r="W78" s="56" t="s">
        <v>141</v>
      </c>
      <c r="X78" s="56" t="s">
        <v>139</v>
      </c>
      <c r="Y78" s="56"/>
      <c r="Z78" s="56"/>
      <c r="AA78" s="56"/>
      <c r="AB78" s="56"/>
      <c r="AC78" s="56"/>
      <c r="AD78" s="56"/>
      <c r="AE78" s="56"/>
      <c r="AF78" s="56"/>
      <c r="AG78" s="4"/>
      <c r="AH78" s="4"/>
      <c r="AI78" s="56"/>
      <c r="AJ78" s="56"/>
      <c r="AK78" s="4"/>
      <c r="AL78" s="174">
        <f t="shared" si="0"/>
        <v>900</v>
      </c>
      <c r="AM78" s="4"/>
      <c r="AN78" s="4">
        <v>900</v>
      </c>
      <c r="AO78" s="174">
        <f t="shared" si="14"/>
        <v>900</v>
      </c>
      <c r="AP78" s="56"/>
      <c r="AQ78" s="56"/>
      <c r="AR78" s="56"/>
      <c r="AS78" s="56"/>
      <c r="AT78" s="56"/>
      <c r="AU78" s="56"/>
      <c r="AV78" s="56" t="s">
        <v>140</v>
      </c>
      <c r="AW78" s="56" t="s">
        <v>1507</v>
      </c>
      <c r="AX78" s="56"/>
      <c r="AY78" s="57">
        <v>44628</v>
      </c>
      <c r="AZ78" s="58">
        <v>13238</v>
      </c>
      <c r="BA78" s="57">
        <v>44628</v>
      </c>
      <c r="BB78" s="56"/>
      <c r="BC78" s="56"/>
      <c r="BD78" s="56"/>
      <c r="BE78" s="56"/>
      <c r="BF78" s="56"/>
      <c r="BG78" s="56"/>
      <c r="BH78" s="56"/>
      <c r="BI78" s="56"/>
      <c r="BJ78" s="56"/>
      <c r="BK78" s="56"/>
      <c r="BL78" s="56"/>
      <c r="BM78" s="56"/>
    </row>
    <row r="79" spans="1:65" ht="76.5" x14ac:dyDescent="0.25">
      <c r="A79" s="67">
        <v>43</v>
      </c>
      <c r="B79" s="100" t="s">
        <v>546</v>
      </c>
      <c r="C79" s="100"/>
      <c r="D79" s="100" t="s">
        <v>215</v>
      </c>
      <c r="E79" s="100"/>
      <c r="F79" s="101" t="s">
        <v>547</v>
      </c>
      <c r="G79" s="58">
        <v>13238</v>
      </c>
      <c r="H79" s="100"/>
      <c r="I79" s="100"/>
      <c r="J79" s="100"/>
      <c r="K79" s="110" t="s">
        <v>548</v>
      </c>
      <c r="L79" s="111" t="s">
        <v>549</v>
      </c>
      <c r="M79" s="112" t="s">
        <v>550</v>
      </c>
      <c r="N79" s="57">
        <v>44903</v>
      </c>
      <c r="O79" s="70">
        <v>1000</v>
      </c>
      <c r="P79" s="58">
        <v>13441</v>
      </c>
      <c r="Q79" s="57">
        <v>44903</v>
      </c>
      <c r="R79" s="57">
        <f t="shared" si="13"/>
        <v>44948</v>
      </c>
      <c r="S79" s="56">
        <v>101</v>
      </c>
      <c r="T79" s="56"/>
      <c r="U79" s="56"/>
      <c r="V79" s="56"/>
      <c r="W79" s="56" t="s">
        <v>141</v>
      </c>
      <c r="X79" s="56" t="s">
        <v>139</v>
      </c>
      <c r="Y79" s="56"/>
      <c r="Z79" s="56"/>
      <c r="AA79" s="56"/>
      <c r="AB79" s="56"/>
      <c r="AC79" s="56"/>
      <c r="AD79" s="56"/>
      <c r="AE79" s="56"/>
      <c r="AF79" s="56"/>
      <c r="AG79" s="4"/>
      <c r="AH79" s="4"/>
      <c r="AI79" s="56"/>
      <c r="AJ79" s="56"/>
      <c r="AK79" s="4"/>
      <c r="AL79" s="174">
        <f t="shared" si="0"/>
        <v>1000</v>
      </c>
      <c r="AM79" s="4"/>
      <c r="AN79" s="4">
        <v>1000</v>
      </c>
      <c r="AO79" s="174">
        <f t="shared" si="14"/>
        <v>1000</v>
      </c>
      <c r="AP79" s="56"/>
      <c r="AQ79" s="56"/>
      <c r="AR79" s="56"/>
      <c r="AS79" s="56"/>
      <c r="AT79" s="56"/>
      <c r="AU79" s="56"/>
      <c r="AV79" s="56" t="s">
        <v>140</v>
      </c>
      <c r="AW79" s="56" t="s">
        <v>1507</v>
      </c>
      <c r="AX79" s="56"/>
      <c r="AY79" s="57">
        <v>44628</v>
      </c>
      <c r="AZ79" s="58">
        <v>13238</v>
      </c>
      <c r="BA79" s="57">
        <v>44628</v>
      </c>
      <c r="BB79" s="56"/>
      <c r="BC79" s="56"/>
      <c r="BD79" s="56"/>
      <c r="BE79" s="56"/>
      <c r="BF79" s="56"/>
      <c r="BG79" s="56"/>
      <c r="BH79" s="56"/>
      <c r="BI79" s="56"/>
      <c r="BJ79" s="56"/>
      <c r="BK79" s="56"/>
      <c r="BL79" s="56"/>
      <c r="BM79" s="56"/>
    </row>
    <row r="80" spans="1:65" ht="76.5" x14ac:dyDescent="0.25">
      <c r="A80" s="67">
        <v>44</v>
      </c>
      <c r="B80" s="107" t="s">
        <v>478</v>
      </c>
      <c r="C80" s="100"/>
      <c r="D80" s="100" t="s">
        <v>215</v>
      </c>
      <c r="E80" s="100"/>
      <c r="F80" s="113" t="s">
        <v>505</v>
      </c>
      <c r="G80" s="58">
        <v>13238</v>
      </c>
      <c r="H80" s="100"/>
      <c r="I80" s="100"/>
      <c r="J80" s="100"/>
      <c r="K80" s="114" t="s">
        <v>506</v>
      </c>
      <c r="L80" s="111" t="s">
        <v>507</v>
      </c>
      <c r="M80" s="112" t="s">
        <v>329</v>
      </c>
      <c r="N80" s="115">
        <v>44915</v>
      </c>
      <c r="O80" s="116">
        <v>4500</v>
      </c>
      <c r="P80" s="117">
        <v>13440</v>
      </c>
      <c r="Q80" s="115">
        <v>44915</v>
      </c>
      <c r="R80" s="115">
        <f t="shared" si="13"/>
        <v>44960</v>
      </c>
      <c r="S80" s="56">
        <v>101</v>
      </c>
      <c r="T80" s="56"/>
      <c r="U80" s="56"/>
      <c r="V80" s="56"/>
      <c r="W80" s="56" t="s">
        <v>138</v>
      </c>
      <c r="X80" s="56" t="s">
        <v>139</v>
      </c>
      <c r="Y80" s="56"/>
      <c r="Z80" s="56"/>
      <c r="AA80" s="56"/>
      <c r="AB80" s="56"/>
      <c r="AC80" s="56"/>
      <c r="AD80" s="56"/>
      <c r="AE80" s="56"/>
      <c r="AF80" s="56"/>
      <c r="AG80" s="4"/>
      <c r="AH80" s="4"/>
      <c r="AI80" s="56"/>
      <c r="AJ80" s="56"/>
      <c r="AK80" s="4"/>
      <c r="AL80" s="174">
        <f t="shared" si="0"/>
        <v>4500</v>
      </c>
      <c r="AM80" s="4"/>
      <c r="AN80" s="21">
        <v>4500</v>
      </c>
      <c r="AO80" s="174">
        <f t="shared" si="14"/>
        <v>4500</v>
      </c>
      <c r="AP80" s="56"/>
      <c r="AQ80" s="56"/>
      <c r="AR80" s="56"/>
      <c r="AS80" s="56"/>
      <c r="AT80" s="56"/>
      <c r="AU80" s="56"/>
      <c r="AV80" s="56" t="s">
        <v>140</v>
      </c>
      <c r="AW80" s="56" t="s">
        <v>1507</v>
      </c>
      <c r="AX80" s="56"/>
      <c r="AY80" s="57">
        <v>44628</v>
      </c>
      <c r="AZ80" s="58">
        <v>13238</v>
      </c>
      <c r="BA80" s="57">
        <v>44628</v>
      </c>
      <c r="BB80" s="56"/>
      <c r="BC80" s="56"/>
      <c r="BD80" s="56"/>
      <c r="BE80" s="56"/>
      <c r="BF80" s="56"/>
      <c r="BG80" s="56"/>
      <c r="BH80" s="56"/>
      <c r="BI80" s="56"/>
      <c r="BJ80" s="56"/>
      <c r="BK80" s="56"/>
      <c r="BL80" s="56"/>
      <c r="BM80" s="56"/>
    </row>
    <row r="81" spans="1:65" ht="76.5" x14ac:dyDescent="0.25">
      <c r="A81" s="67">
        <v>45</v>
      </c>
      <c r="B81" s="56" t="s">
        <v>476</v>
      </c>
      <c r="C81" s="100"/>
      <c r="D81" s="100" t="s">
        <v>215</v>
      </c>
      <c r="E81" s="100"/>
      <c r="F81" s="101" t="s">
        <v>477</v>
      </c>
      <c r="G81" s="58">
        <v>13238</v>
      </c>
      <c r="H81" s="100"/>
      <c r="I81" s="100"/>
      <c r="J81" s="100"/>
      <c r="K81" s="118" t="s">
        <v>478</v>
      </c>
      <c r="L81" s="111" t="s">
        <v>479</v>
      </c>
      <c r="M81" s="112" t="s">
        <v>480</v>
      </c>
      <c r="N81" s="57">
        <v>44910</v>
      </c>
      <c r="O81" s="70">
        <v>900</v>
      </c>
      <c r="P81" s="58">
        <v>13439</v>
      </c>
      <c r="Q81" s="57">
        <v>44910</v>
      </c>
      <c r="R81" s="57">
        <f t="shared" si="13"/>
        <v>44955</v>
      </c>
      <c r="S81" s="56">
        <v>101</v>
      </c>
      <c r="T81" s="56"/>
      <c r="U81" s="56"/>
      <c r="V81" s="56"/>
      <c r="W81" s="56" t="s">
        <v>141</v>
      </c>
      <c r="X81" s="56" t="s">
        <v>139</v>
      </c>
      <c r="Y81" s="56"/>
      <c r="Z81" s="56"/>
      <c r="AA81" s="56"/>
      <c r="AB81" s="56"/>
      <c r="AC81" s="56"/>
      <c r="AD81" s="56"/>
      <c r="AE81" s="56"/>
      <c r="AF81" s="56"/>
      <c r="AG81" s="4"/>
      <c r="AH81" s="4"/>
      <c r="AI81" s="56"/>
      <c r="AJ81" s="56"/>
      <c r="AK81" s="4"/>
      <c r="AL81" s="174">
        <f t="shared" si="0"/>
        <v>900</v>
      </c>
      <c r="AM81" s="4"/>
      <c r="AN81" s="18">
        <v>900</v>
      </c>
      <c r="AO81" s="174">
        <f t="shared" si="14"/>
        <v>900</v>
      </c>
      <c r="AP81" s="56"/>
      <c r="AQ81" s="56"/>
      <c r="AR81" s="56"/>
      <c r="AS81" s="56"/>
      <c r="AT81" s="56"/>
      <c r="AU81" s="56"/>
      <c r="AV81" s="56" t="s">
        <v>140</v>
      </c>
      <c r="AW81" s="56" t="s">
        <v>1507</v>
      </c>
      <c r="AX81" s="56"/>
      <c r="AY81" s="57">
        <v>44628</v>
      </c>
      <c r="AZ81" s="58">
        <v>13238</v>
      </c>
      <c r="BA81" s="57">
        <v>44628</v>
      </c>
      <c r="BB81" s="56"/>
      <c r="BC81" s="56"/>
      <c r="BD81" s="56"/>
      <c r="BE81" s="56"/>
      <c r="BF81" s="56"/>
      <c r="BG81" s="56"/>
      <c r="BH81" s="56"/>
      <c r="BI81" s="56"/>
      <c r="BJ81" s="56"/>
      <c r="BK81" s="56"/>
      <c r="BL81" s="56"/>
      <c r="BM81" s="56"/>
    </row>
    <row r="82" spans="1:65" ht="76.5" x14ac:dyDescent="0.25">
      <c r="A82" s="67">
        <v>46</v>
      </c>
      <c r="B82" s="107" t="s">
        <v>548</v>
      </c>
      <c r="C82" s="100"/>
      <c r="D82" s="100" t="s">
        <v>215</v>
      </c>
      <c r="E82" s="100"/>
      <c r="F82" s="113" t="s">
        <v>575</v>
      </c>
      <c r="G82" s="58">
        <v>13238</v>
      </c>
      <c r="H82" s="100"/>
      <c r="I82" s="100"/>
      <c r="J82" s="100"/>
      <c r="K82" s="121" t="s">
        <v>546</v>
      </c>
      <c r="L82" s="111" t="s">
        <v>576</v>
      </c>
      <c r="M82" s="122" t="s">
        <v>577</v>
      </c>
      <c r="N82" s="123">
        <v>44886</v>
      </c>
      <c r="O82" s="124">
        <v>500</v>
      </c>
      <c r="P82" s="58">
        <v>13441</v>
      </c>
      <c r="Q82" s="57">
        <v>44886</v>
      </c>
      <c r="R82" s="57">
        <f t="shared" si="13"/>
        <v>44931</v>
      </c>
      <c r="S82" s="56">
        <v>101</v>
      </c>
      <c r="T82" s="56"/>
      <c r="U82" s="56"/>
      <c r="V82" s="56"/>
      <c r="W82" s="56" t="s">
        <v>141</v>
      </c>
      <c r="X82" s="56" t="s">
        <v>139</v>
      </c>
      <c r="Y82" s="56"/>
      <c r="Z82" s="56"/>
      <c r="AA82" s="56"/>
      <c r="AB82" s="56"/>
      <c r="AC82" s="56"/>
      <c r="AD82" s="56"/>
      <c r="AE82" s="56"/>
      <c r="AF82" s="56"/>
      <c r="AG82" s="4"/>
      <c r="AH82" s="4"/>
      <c r="AI82" s="56"/>
      <c r="AJ82" s="56"/>
      <c r="AK82" s="4"/>
      <c r="AL82" s="174">
        <f t="shared" si="0"/>
        <v>500</v>
      </c>
      <c r="AM82" s="4"/>
      <c r="AN82" s="21">
        <v>500</v>
      </c>
      <c r="AO82" s="174">
        <f t="shared" si="14"/>
        <v>500</v>
      </c>
      <c r="AP82" s="56"/>
      <c r="AQ82" s="56"/>
      <c r="AR82" s="56"/>
      <c r="AS82" s="56"/>
      <c r="AT82" s="56"/>
      <c r="AU82" s="56"/>
      <c r="AV82" s="56" t="s">
        <v>140</v>
      </c>
      <c r="AW82" s="56" t="s">
        <v>1507</v>
      </c>
      <c r="AX82" s="56"/>
      <c r="AY82" s="57">
        <v>44628</v>
      </c>
      <c r="AZ82" s="58">
        <v>13238</v>
      </c>
      <c r="BA82" s="57">
        <v>44628</v>
      </c>
      <c r="BB82" s="56"/>
      <c r="BC82" s="56"/>
      <c r="BD82" s="56"/>
      <c r="BE82" s="56"/>
      <c r="BF82" s="56"/>
      <c r="BG82" s="56"/>
      <c r="BH82" s="56"/>
      <c r="BI82" s="56"/>
      <c r="BJ82" s="56"/>
      <c r="BK82" s="56"/>
      <c r="BL82" s="56"/>
      <c r="BM82" s="56"/>
    </row>
    <row r="83" spans="1:65" ht="76.5" x14ac:dyDescent="0.25">
      <c r="A83" s="67">
        <v>47</v>
      </c>
      <c r="B83" s="56" t="s">
        <v>595</v>
      </c>
      <c r="C83" s="100"/>
      <c r="D83" s="100" t="s">
        <v>215</v>
      </c>
      <c r="E83" s="100"/>
      <c r="F83" s="101" t="s">
        <v>629</v>
      </c>
      <c r="G83" s="58">
        <v>13238</v>
      </c>
      <c r="H83" s="100"/>
      <c r="I83" s="100"/>
      <c r="J83" s="100"/>
      <c r="K83" s="118" t="s">
        <v>593</v>
      </c>
      <c r="L83" s="111" t="s">
        <v>630</v>
      </c>
      <c r="M83" s="112" t="s">
        <v>631</v>
      </c>
      <c r="N83" s="68">
        <v>44886</v>
      </c>
      <c r="O83" s="106">
        <v>500</v>
      </c>
      <c r="P83" s="58">
        <v>13441</v>
      </c>
      <c r="Q83" s="68">
        <v>44886</v>
      </c>
      <c r="R83" s="57">
        <f t="shared" si="13"/>
        <v>44931</v>
      </c>
      <c r="S83" s="56">
        <v>101</v>
      </c>
      <c r="T83" s="56"/>
      <c r="U83" s="56"/>
      <c r="V83" s="56"/>
      <c r="W83" s="56" t="s">
        <v>141</v>
      </c>
      <c r="X83" s="56" t="s">
        <v>139</v>
      </c>
      <c r="Y83" s="56"/>
      <c r="Z83" s="56"/>
      <c r="AA83" s="56"/>
      <c r="AB83" s="56"/>
      <c r="AC83" s="56"/>
      <c r="AD83" s="56"/>
      <c r="AE83" s="56"/>
      <c r="AF83" s="56"/>
      <c r="AG83" s="4"/>
      <c r="AH83" s="4"/>
      <c r="AI83" s="56"/>
      <c r="AJ83" s="56"/>
      <c r="AK83" s="4"/>
      <c r="AL83" s="174">
        <f t="shared" si="0"/>
        <v>500</v>
      </c>
      <c r="AM83" s="4"/>
      <c r="AN83" s="4">
        <v>500</v>
      </c>
      <c r="AO83" s="174">
        <f t="shared" si="14"/>
        <v>500</v>
      </c>
      <c r="AP83" s="56"/>
      <c r="AQ83" s="56"/>
      <c r="AR83" s="56"/>
      <c r="AS83" s="56"/>
      <c r="AT83" s="56"/>
      <c r="AU83" s="56"/>
      <c r="AV83" s="56" t="s">
        <v>140</v>
      </c>
      <c r="AW83" s="56" t="s">
        <v>1507</v>
      </c>
      <c r="AX83" s="56"/>
      <c r="AY83" s="57">
        <v>44628</v>
      </c>
      <c r="AZ83" s="58">
        <v>13238</v>
      </c>
      <c r="BA83" s="57">
        <v>44628</v>
      </c>
      <c r="BB83" s="56"/>
      <c r="BC83" s="56"/>
      <c r="BD83" s="56"/>
      <c r="BE83" s="56"/>
      <c r="BF83" s="56"/>
      <c r="BG83" s="56"/>
      <c r="BH83" s="56"/>
      <c r="BI83" s="56"/>
      <c r="BJ83" s="56"/>
      <c r="BK83" s="56"/>
      <c r="BL83" s="56"/>
      <c r="BM83" s="56"/>
    </row>
    <row r="84" spans="1:65" ht="76.5" x14ac:dyDescent="0.25">
      <c r="A84" s="67">
        <v>48</v>
      </c>
      <c r="B84" s="125" t="s">
        <v>636</v>
      </c>
      <c r="C84" s="100"/>
      <c r="D84" s="100" t="s">
        <v>215</v>
      </c>
      <c r="E84" s="100"/>
      <c r="F84" s="101" t="s">
        <v>736</v>
      </c>
      <c r="G84" s="58">
        <v>13238</v>
      </c>
      <c r="H84" s="100"/>
      <c r="I84" s="100"/>
      <c r="J84" s="100"/>
      <c r="K84" s="42" t="s">
        <v>476</v>
      </c>
      <c r="L84" s="102" t="s">
        <v>737</v>
      </c>
      <c r="M84" s="56" t="s">
        <v>738</v>
      </c>
      <c r="N84" s="68">
        <v>44579</v>
      </c>
      <c r="O84" s="2">
        <v>500</v>
      </c>
      <c r="P84" s="58">
        <v>13440</v>
      </c>
      <c r="Q84" s="68">
        <v>44579</v>
      </c>
      <c r="R84" s="57">
        <f>Q84+45</f>
        <v>44624</v>
      </c>
      <c r="S84" s="56">
        <v>101</v>
      </c>
      <c r="T84" s="56"/>
      <c r="U84" s="4"/>
      <c r="V84" s="4"/>
      <c r="W84" s="56" t="s">
        <v>141</v>
      </c>
      <c r="X84" s="56" t="s">
        <v>139</v>
      </c>
      <c r="Y84" s="56"/>
      <c r="Z84" s="56"/>
      <c r="AA84" s="56"/>
      <c r="AB84" s="56"/>
      <c r="AC84" s="56"/>
      <c r="AD84" s="56"/>
      <c r="AE84" s="56"/>
      <c r="AF84" s="56"/>
      <c r="AG84" s="4"/>
      <c r="AH84" s="4"/>
      <c r="AI84" s="56"/>
      <c r="AJ84" s="56"/>
      <c r="AK84" s="4"/>
      <c r="AL84" s="174">
        <f t="shared" ref="AL84:AL147" si="15">O84-AH84+AG84+AK84</f>
        <v>500</v>
      </c>
      <c r="AM84" s="4"/>
      <c r="AN84" s="18">
        <v>500</v>
      </c>
      <c r="AO84" s="174">
        <f>AM84+AN84</f>
        <v>500</v>
      </c>
      <c r="AP84" s="56"/>
      <c r="AQ84" s="56"/>
      <c r="AR84" s="56"/>
      <c r="AS84" s="56"/>
      <c r="AT84" s="56"/>
      <c r="AU84" s="56"/>
      <c r="AV84" s="56" t="s">
        <v>140</v>
      </c>
      <c r="AW84" s="56" t="s">
        <v>1507</v>
      </c>
      <c r="AX84" s="56"/>
      <c r="AY84" s="57">
        <v>44628</v>
      </c>
      <c r="AZ84" s="58">
        <v>13238</v>
      </c>
      <c r="BA84" s="57">
        <v>44628</v>
      </c>
      <c r="BB84" s="56"/>
      <c r="BC84" s="56"/>
      <c r="BD84" s="56"/>
      <c r="BE84" s="56"/>
      <c r="BF84" s="56"/>
      <c r="BG84" s="56"/>
      <c r="BH84" s="56"/>
      <c r="BI84" s="56"/>
      <c r="BJ84" s="56"/>
      <c r="BK84" s="56"/>
      <c r="BL84" s="56"/>
      <c r="BM84" s="56"/>
    </row>
    <row r="85" spans="1:65" ht="76.5" x14ac:dyDescent="0.25">
      <c r="A85" s="67">
        <v>49</v>
      </c>
      <c r="B85" s="56" t="s">
        <v>513</v>
      </c>
      <c r="C85" s="100"/>
      <c r="D85" s="100" t="s">
        <v>215</v>
      </c>
      <c r="E85" s="100"/>
      <c r="F85" s="101" t="s">
        <v>652</v>
      </c>
      <c r="G85" s="58">
        <v>13238</v>
      </c>
      <c r="H85" s="100"/>
      <c r="I85" s="100"/>
      <c r="J85" s="100"/>
      <c r="K85" s="118" t="s">
        <v>469</v>
      </c>
      <c r="L85" s="111" t="s">
        <v>474</v>
      </c>
      <c r="M85" s="112" t="s">
        <v>475</v>
      </c>
      <c r="N85" s="68">
        <v>44911</v>
      </c>
      <c r="O85" s="106">
        <v>4500</v>
      </c>
      <c r="P85" s="58">
        <v>13468</v>
      </c>
      <c r="Q85" s="68">
        <v>44911</v>
      </c>
      <c r="R85" s="68">
        <f t="shared" si="13"/>
        <v>44956</v>
      </c>
      <c r="S85" s="56">
        <v>101</v>
      </c>
      <c r="T85" s="56"/>
      <c r="U85" s="56"/>
      <c r="V85" s="56"/>
      <c r="W85" s="56" t="s">
        <v>138</v>
      </c>
      <c r="X85" s="56" t="s">
        <v>139</v>
      </c>
      <c r="Y85" s="56"/>
      <c r="Z85" s="56"/>
      <c r="AA85" s="56"/>
      <c r="AB85" s="56"/>
      <c r="AC85" s="56"/>
      <c r="AD85" s="56"/>
      <c r="AE85" s="56"/>
      <c r="AF85" s="56"/>
      <c r="AG85" s="4"/>
      <c r="AH85" s="4"/>
      <c r="AI85" s="56"/>
      <c r="AJ85" s="56"/>
      <c r="AK85" s="4"/>
      <c r="AL85" s="174">
        <f t="shared" si="15"/>
        <v>4500</v>
      </c>
      <c r="AM85" s="4"/>
      <c r="AN85" s="21">
        <v>4500</v>
      </c>
      <c r="AO85" s="174">
        <f t="shared" si="14"/>
        <v>4500</v>
      </c>
      <c r="AP85" s="56"/>
      <c r="AQ85" s="56"/>
      <c r="AR85" s="56"/>
      <c r="AS85" s="56"/>
      <c r="AT85" s="56"/>
      <c r="AU85" s="56"/>
      <c r="AV85" s="56" t="s">
        <v>140</v>
      </c>
      <c r="AW85" s="56" t="s">
        <v>1507</v>
      </c>
      <c r="AX85" s="56"/>
      <c r="AY85" s="57">
        <v>44628</v>
      </c>
      <c r="AZ85" s="58">
        <v>13238</v>
      </c>
      <c r="BA85" s="57">
        <v>44628</v>
      </c>
      <c r="BB85" s="56"/>
      <c r="BC85" s="56"/>
      <c r="BD85" s="56"/>
      <c r="BE85" s="56"/>
      <c r="BF85" s="56"/>
      <c r="BG85" s="56"/>
      <c r="BH85" s="56"/>
      <c r="BI85" s="56"/>
      <c r="BJ85" s="56"/>
      <c r="BK85" s="56"/>
      <c r="BL85" s="56"/>
      <c r="BM85" s="56"/>
    </row>
    <row r="86" spans="1:65" ht="76.5" x14ac:dyDescent="0.25">
      <c r="A86" s="67">
        <v>50</v>
      </c>
      <c r="B86" s="100" t="s">
        <v>564</v>
      </c>
      <c r="C86" s="100"/>
      <c r="D86" s="100" t="s">
        <v>215</v>
      </c>
      <c r="E86" s="100"/>
      <c r="F86" s="101" t="s">
        <v>565</v>
      </c>
      <c r="G86" s="58">
        <v>13238</v>
      </c>
      <c r="H86" s="100"/>
      <c r="I86" s="100"/>
      <c r="J86" s="100"/>
      <c r="K86" s="110" t="s">
        <v>293</v>
      </c>
      <c r="L86" s="111" t="s">
        <v>566</v>
      </c>
      <c r="M86" s="112" t="s">
        <v>567</v>
      </c>
      <c r="N86" s="57">
        <v>44910</v>
      </c>
      <c r="O86" s="70">
        <v>1800</v>
      </c>
      <c r="P86" s="58">
        <v>13438</v>
      </c>
      <c r="Q86" s="57">
        <v>44910</v>
      </c>
      <c r="R86" s="57">
        <f t="shared" si="13"/>
        <v>44955</v>
      </c>
      <c r="S86" s="56">
        <v>101</v>
      </c>
      <c r="T86" s="56"/>
      <c r="U86" s="56"/>
      <c r="V86" s="56"/>
      <c r="W86" s="56" t="s">
        <v>141</v>
      </c>
      <c r="X86" s="56" t="s">
        <v>139</v>
      </c>
      <c r="Y86" s="56"/>
      <c r="Z86" s="56"/>
      <c r="AA86" s="56"/>
      <c r="AB86" s="56"/>
      <c r="AC86" s="56"/>
      <c r="AD86" s="56"/>
      <c r="AE86" s="56"/>
      <c r="AF86" s="56"/>
      <c r="AG86" s="4"/>
      <c r="AH86" s="4"/>
      <c r="AI86" s="56"/>
      <c r="AJ86" s="56"/>
      <c r="AK86" s="4"/>
      <c r="AL86" s="174">
        <f t="shared" si="15"/>
        <v>1800</v>
      </c>
      <c r="AM86" s="4"/>
      <c r="AN86" s="4">
        <v>1800</v>
      </c>
      <c r="AO86" s="174">
        <f t="shared" si="14"/>
        <v>1800</v>
      </c>
      <c r="AP86" s="56"/>
      <c r="AQ86" s="56"/>
      <c r="AR86" s="56"/>
      <c r="AS86" s="56"/>
      <c r="AT86" s="56"/>
      <c r="AU86" s="56"/>
      <c r="AV86" s="56" t="s">
        <v>140</v>
      </c>
      <c r="AW86" s="56" t="s">
        <v>1507</v>
      </c>
      <c r="AX86" s="56"/>
      <c r="AY86" s="57">
        <v>44628</v>
      </c>
      <c r="AZ86" s="58">
        <v>13238</v>
      </c>
      <c r="BA86" s="57">
        <v>44628</v>
      </c>
      <c r="BB86" s="56"/>
      <c r="BC86" s="56"/>
      <c r="BD86" s="56"/>
      <c r="BE86" s="56"/>
      <c r="BF86" s="56"/>
      <c r="BG86" s="56"/>
      <c r="BH86" s="56"/>
      <c r="BI86" s="56"/>
      <c r="BJ86" s="56"/>
      <c r="BK86" s="56"/>
      <c r="BL86" s="56"/>
      <c r="BM86" s="56"/>
    </row>
    <row r="87" spans="1:65" ht="76.5" x14ac:dyDescent="0.25">
      <c r="A87" s="67">
        <v>51</v>
      </c>
      <c r="B87" s="56" t="s">
        <v>511</v>
      </c>
      <c r="C87" s="100"/>
      <c r="D87" s="100" t="s">
        <v>215</v>
      </c>
      <c r="E87" s="100"/>
      <c r="F87" s="101" t="s">
        <v>512</v>
      </c>
      <c r="G87" s="58">
        <v>13238</v>
      </c>
      <c r="H87" s="100"/>
      <c r="I87" s="100"/>
      <c r="J87" s="100"/>
      <c r="K87" s="110" t="s">
        <v>513</v>
      </c>
      <c r="L87" s="111" t="s">
        <v>467</v>
      </c>
      <c r="M87" s="112" t="s">
        <v>468</v>
      </c>
      <c r="N87" s="57">
        <v>44908</v>
      </c>
      <c r="O87" s="70">
        <v>1800</v>
      </c>
      <c r="P87" s="58">
        <v>13432</v>
      </c>
      <c r="Q87" s="57">
        <v>44908</v>
      </c>
      <c r="R87" s="57">
        <f t="shared" si="13"/>
        <v>44953</v>
      </c>
      <c r="S87" s="56">
        <v>101</v>
      </c>
      <c r="T87" s="56"/>
      <c r="U87" s="56"/>
      <c r="V87" s="56"/>
      <c r="W87" s="56" t="s">
        <v>141</v>
      </c>
      <c r="X87" s="56" t="s">
        <v>139</v>
      </c>
      <c r="Y87" s="56"/>
      <c r="Z87" s="56"/>
      <c r="AA87" s="56"/>
      <c r="AB87" s="56"/>
      <c r="AC87" s="56"/>
      <c r="AD87" s="56"/>
      <c r="AE87" s="56"/>
      <c r="AF87" s="56"/>
      <c r="AG87" s="4"/>
      <c r="AH87" s="4"/>
      <c r="AI87" s="56"/>
      <c r="AJ87" s="56"/>
      <c r="AK87" s="4"/>
      <c r="AL87" s="174">
        <f t="shared" si="15"/>
        <v>1800</v>
      </c>
      <c r="AM87" s="4"/>
      <c r="AN87" s="4">
        <v>1800</v>
      </c>
      <c r="AO87" s="174">
        <f t="shared" si="14"/>
        <v>1800</v>
      </c>
      <c r="AP87" s="56"/>
      <c r="AQ87" s="56"/>
      <c r="AR87" s="56"/>
      <c r="AS87" s="56"/>
      <c r="AT87" s="56"/>
      <c r="AU87" s="56"/>
      <c r="AV87" s="56" t="s">
        <v>140</v>
      </c>
      <c r="AW87" s="56" t="s">
        <v>1507</v>
      </c>
      <c r="AX87" s="56"/>
      <c r="AY87" s="57">
        <v>44628</v>
      </c>
      <c r="AZ87" s="58">
        <v>13238</v>
      </c>
      <c r="BA87" s="57">
        <v>44628</v>
      </c>
      <c r="BB87" s="56"/>
      <c r="BC87" s="56"/>
      <c r="BD87" s="56"/>
      <c r="BE87" s="56"/>
      <c r="BF87" s="56"/>
      <c r="BG87" s="56"/>
      <c r="BH87" s="56"/>
      <c r="BI87" s="56"/>
      <c r="BJ87" s="56"/>
      <c r="BK87" s="56"/>
      <c r="BL87" s="56"/>
      <c r="BM87" s="56"/>
    </row>
    <row r="88" spans="1:65" ht="76.5" x14ac:dyDescent="0.25">
      <c r="A88" s="67">
        <v>52</v>
      </c>
      <c r="B88" s="100" t="s">
        <v>529</v>
      </c>
      <c r="C88" s="100"/>
      <c r="D88" s="100" t="s">
        <v>215</v>
      </c>
      <c r="E88" s="100"/>
      <c r="F88" s="101" t="s">
        <v>530</v>
      </c>
      <c r="G88" s="58">
        <v>13238</v>
      </c>
      <c r="H88" s="100"/>
      <c r="I88" s="100"/>
      <c r="J88" s="100"/>
      <c r="K88" s="110" t="s">
        <v>564</v>
      </c>
      <c r="L88" s="111" t="s">
        <v>531</v>
      </c>
      <c r="M88" s="112" t="s">
        <v>532</v>
      </c>
      <c r="N88" s="57">
        <v>44903</v>
      </c>
      <c r="O88" s="70">
        <v>900</v>
      </c>
      <c r="P88" s="58">
        <v>13432</v>
      </c>
      <c r="Q88" s="57">
        <v>44903</v>
      </c>
      <c r="R88" s="57">
        <f t="shared" si="13"/>
        <v>44948</v>
      </c>
      <c r="S88" s="56">
        <v>101</v>
      </c>
      <c r="T88" s="56"/>
      <c r="U88" s="56"/>
      <c r="V88" s="56"/>
      <c r="W88" s="56" t="s">
        <v>141</v>
      </c>
      <c r="X88" s="56" t="s">
        <v>139</v>
      </c>
      <c r="Y88" s="56"/>
      <c r="Z88" s="56"/>
      <c r="AA88" s="56"/>
      <c r="AB88" s="56"/>
      <c r="AC88" s="56"/>
      <c r="AD88" s="56"/>
      <c r="AE88" s="56"/>
      <c r="AF88" s="56"/>
      <c r="AG88" s="4"/>
      <c r="AH88" s="4"/>
      <c r="AI88" s="56"/>
      <c r="AJ88" s="56"/>
      <c r="AK88" s="4"/>
      <c r="AL88" s="174">
        <f t="shared" si="15"/>
        <v>900</v>
      </c>
      <c r="AM88" s="4"/>
      <c r="AN88" s="4">
        <v>900</v>
      </c>
      <c r="AO88" s="174">
        <f t="shared" si="14"/>
        <v>900</v>
      </c>
      <c r="AP88" s="56"/>
      <c r="AQ88" s="56"/>
      <c r="AR88" s="56"/>
      <c r="AS88" s="56"/>
      <c r="AT88" s="56"/>
      <c r="AU88" s="56"/>
      <c r="AV88" s="56" t="s">
        <v>140</v>
      </c>
      <c r="AW88" s="56" t="s">
        <v>1507</v>
      </c>
      <c r="AX88" s="56"/>
      <c r="AY88" s="57">
        <v>44628</v>
      </c>
      <c r="AZ88" s="58">
        <v>13238</v>
      </c>
      <c r="BA88" s="57">
        <v>44628</v>
      </c>
      <c r="BB88" s="56"/>
      <c r="BC88" s="56"/>
      <c r="BD88" s="56"/>
      <c r="BE88" s="56"/>
      <c r="BF88" s="56"/>
      <c r="BG88" s="56"/>
      <c r="BH88" s="56"/>
      <c r="BI88" s="56"/>
      <c r="BJ88" s="56"/>
      <c r="BK88" s="56"/>
      <c r="BL88" s="56"/>
      <c r="BM88" s="56"/>
    </row>
    <row r="89" spans="1:65" ht="76.5" x14ac:dyDescent="0.25">
      <c r="A89" s="67">
        <v>53</v>
      </c>
      <c r="B89" s="56" t="s">
        <v>568</v>
      </c>
      <c r="C89" s="100"/>
      <c r="D89" s="100" t="s">
        <v>215</v>
      </c>
      <c r="E89" s="100"/>
      <c r="F89" s="101" t="s">
        <v>569</v>
      </c>
      <c r="G89" s="58">
        <v>13238</v>
      </c>
      <c r="H89" s="100"/>
      <c r="I89" s="100"/>
      <c r="J89" s="100"/>
      <c r="K89" s="110" t="s">
        <v>511</v>
      </c>
      <c r="L89" s="111" t="s">
        <v>472</v>
      </c>
      <c r="M89" s="112" t="s">
        <v>327</v>
      </c>
      <c r="N89" s="57">
        <v>44904</v>
      </c>
      <c r="O89" s="70">
        <v>1500</v>
      </c>
      <c r="P89" s="58">
        <v>13436</v>
      </c>
      <c r="Q89" s="57">
        <v>44904</v>
      </c>
      <c r="R89" s="57">
        <f t="shared" si="13"/>
        <v>44949</v>
      </c>
      <c r="S89" s="56">
        <v>101</v>
      </c>
      <c r="T89" s="56"/>
      <c r="U89" s="56"/>
      <c r="V89" s="56"/>
      <c r="W89" s="56" t="s">
        <v>141</v>
      </c>
      <c r="X89" s="56" t="s">
        <v>139</v>
      </c>
      <c r="Y89" s="56"/>
      <c r="Z89" s="56"/>
      <c r="AA89" s="56"/>
      <c r="AB89" s="56"/>
      <c r="AC89" s="56"/>
      <c r="AD89" s="56"/>
      <c r="AE89" s="56"/>
      <c r="AF89" s="56"/>
      <c r="AG89" s="4"/>
      <c r="AH89" s="4"/>
      <c r="AI89" s="56"/>
      <c r="AJ89" s="56"/>
      <c r="AK89" s="4"/>
      <c r="AL89" s="174">
        <f t="shared" si="15"/>
        <v>1500</v>
      </c>
      <c r="AM89" s="4"/>
      <c r="AN89" s="4">
        <v>1500</v>
      </c>
      <c r="AO89" s="174">
        <f t="shared" si="14"/>
        <v>1500</v>
      </c>
      <c r="AP89" s="56"/>
      <c r="AQ89" s="56"/>
      <c r="AR89" s="56"/>
      <c r="AS89" s="56"/>
      <c r="AT89" s="56"/>
      <c r="AU89" s="56"/>
      <c r="AV89" s="56" t="s">
        <v>140</v>
      </c>
      <c r="AW89" s="56" t="s">
        <v>1507</v>
      </c>
      <c r="AX89" s="56"/>
      <c r="AY89" s="57">
        <v>44628</v>
      </c>
      <c r="AZ89" s="58">
        <v>13238</v>
      </c>
      <c r="BA89" s="57">
        <v>44628</v>
      </c>
      <c r="BB89" s="56"/>
      <c r="BC89" s="56"/>
      <c r="BD89" s="56"/>
      <c r="BE89" s="56"/>
      <c r="BF89" s="56"/>
      <c r="BG89" s="56"/>
      <c r="BH89" s="56"/>
      <c r="BI89" s="56"/>
      <c r="BJ89" s="56"/>
      <c r="BK89" s="56"/>
      <c r="BL89" s="56"/>
      <c r="BM89" s="56"/>
    </row>
    <row r="90" spans="1:65" ht="76.5" x14ac:dyDescent="0.25">
      <c r="A90" s="67">
        <v>54</v>
      </c>
      <c r="B90" s="56" t="s">
        <v>521</v>
      </c>
      <c r="C90" s="100"/>
      <c r="D90" s="100" t="s">
        <v>215</v>
      </c>
      <c r="E90" s="100"/>
      <c r="F90" s="101" t="s">
        <v>584</v>
      </c>
      <c r="G90" s="58">
        <v>13238</v>
      </c>
      <c r="H90" s="100"/>
      <c r="I90" s="100"/>
      <c r="J90" s="100"/>
      <c r="K90" s="110" t="s">
        <v>529</v>
      </c>
      <c r="L90" s="111" t="s">
        <v>320</v>
      </c>
      <c r="M90" s="112" t="s">
        <v>321</v>
      </c>
      <c r="N90" s="57">
        <v>44918</v>
      </c>
      <c r="O90" s="70">
        <v>1500</v>
      </c>
      <c r="P90" s="58">
        <v>13436</v>
      </c>
      <c r="Q90" s="57">
        <v>44918</v>
      </c>
      <c r="R90" s="57">
        <f>Q90+45</f>
        <v>44963</v>
      </c>
      <c r="S90" s="56">
        <v>101</v>
      </c>
      <c r="T90" s="56"/>
      <c r="U90" s="56"/>
      <c r="V90" s="56"/>
      <c r="W90" s="56" t="s">
        <v>141</v>
      </c>
      <c r="X90" s="56" t="s">
        <v>139</v>
      </c>
      <c r="Y90" s="56"/>
      <c r="Z90" s="56"/>
      <c r="AA90" s="56"/>
      <c r="AB90" s="56"/>
      <c r="AC90" s="56"/>
      <c r="AD90" s="56"/>
      <c r="AE90" s="56"/>
      <c r="AF90" s="56"/>
      <c r="AG90" s="4"/>
      <c r="AH90" s="4"/>
      <c r="AI90" s="56"/>
      <c r="AJ90" s="56"/>
      <c r="AK90" s="4"/>
      <c r="AL90" s="174">
        <f t="shared" si="15"/>
        <v>1500</v>
      </c>
      <c r="AM90" s="4"/>
      <c r="AN90" s="21">
        <v>1500</v>
      </c>
      <c r="AO90" s="174">
        <f t="shared" si="14"/>
        <v>1500</v>
      </c>
      <c r="AP90" s="56"/>
      <c r="AQ90" s="56"/>
      <c r="AR90" s="56"/>
      <c r="AS90" s="56"/>
      <c r="AT90" s="56"/>
      <c r="AU90" s="56"/>
      <c r="AV90" s="56" t="s">
        <v>140</v>
      </c>
      <c r="AW90" s="56" t="s">
        <v>1507</v>
      </c>
      <c r="AX90" s="56"/>
      <c r="AY90" s="57">
        <v>44628</v>
      </c>
      <c r="AZ90" s="58">
        <v>13238</v>
      </c>
      <c r="BA90" s="57">
        <v>44628</v>
      </c>
      <c r="BB90" s="56"/>
      <c r="BC90" s="56"/>
      <c r="BD90" s="56"/>
      <c r="BE90" s="56"/>
      <c r="BF90" s="56"/>
      <c r="BG90" s="56"/>
      <c r="BH90" s="56"/>
      <c r="BI90" s="56"/>
      <c r="BJ90" s="56"/>
      <c r="BK90" s="56"/>
      <c r="BL90" s="56"/>
      <c r="BM90" s="56"/>
    </row>
    <row r="91" spans="1:65" ht="76.5" x14ac:dyDescent="0.25">
      <c r="A91" s="67">
        <v>55</v>
      </c>
      <c r="B91" s="56" t="s">
        <v>582</v>
      </c>
      <c r="C91" s="100"/>
      <c r="D91" s="100" t="s">
        <v>215</v>
      </c>
      <c r="E91" s="100"/>
      <c r="F91" s="101" t="s">
        <v>583</v>
      </c>
      <c r="G91" s="58">
        <v>13238</v>
      </c>
      <c r="H91" s="100"/>
      <c r="I91" s="100"/>
      <c r="J91" s="100"/>
      <c r="K91" s="110" t="s">
        <v>559</v>
      </c>
      <c r="L91" s="111" t="s">
        <v>320</v>
      </c>
      <c r="M91" s="112" t="s">
        <v>321</v>
      </c>
      <c r="N91" s="57">
        <v>44909</v>
      </c>
      <c r="O91" s="70">
        <v>1500</v>
      </c>
      <c r="P91" s="117">
        <v>13435</v>
      </c>
      <c r="Q91" s="57">
        <v>44909</v>
      </c>
      <c r="R91" s="57">
        <f t="shared" si="13"/>
        <v>44954</v>
      </c>
      <c r="S91" s="56">
        <v>101</v>
      </c>
      <c r="T91" s="56"/>
      <c r="U91" s="56"/>
      <c r="V91" s="56"/>
      <c r="W91" s="56" t="s">
        <v>141</v>
      </c>
      <c r="X91" s="56" t="s">
        <v>139</v>
      </c>
      <c r="Y91" s="56"/>
      <c r="Z91" s="56"/>
      <c r="AA91" s="56"/>
      <c r="AB91" s="56"/>
      <c r="AC91" s="56"/>
      <c r="AD91" s="56"/>
      <c r="AE91" s="56"/>
      <c r="AF91" s="56"/>
      <c r="AG91" s="4"/>
      <c r="AH91" s="4"/>
      <c r="AI91" s="56"/>
      <c r="AJ91" s="56"/>
      <c r="AK91" s="4"/>
      <c r="AL91" s="174">
        <f t="shared" si="15"/>
        <v>1500</v>
      </c>
      <c r="AM91" s="4"/>
      <c r="AN91" s="21">
        <v>1500</v>
      </c>
      <c r="AO91" s="174">
        <f t="shared" si="14"/>
        <v>1500</v>
      </c>
      <c r="AP91" s="56"/>
      <c r="AQ91" s="56"/>
      <c r="AR91" s="56"/>
      <c r="AS91" s="56"/>
      <c r="AT91" s="56"/>
      <c r="AU91" s="56"/>
      <c r="AV91" s="56" t="s">
        <v>140</v>
      </c>
      <c r="AW91" s="56" t="s">
        <v>1507</v>
      </c>
      <c r="AX91" s="56"/>
      <c r="AY91" s="57">
        <v>44628</v>
      </c>
      <c r="AZ91" s="58">
        <v>13238</v>
      </c>
      <c r="BA91" s="57">
        <v>44628</v>
      </c>
      <c r="BB91" s="56"/>
      <c r="BC91" s="56"/>
      <c r="BD91" s="56"/>
      <c r="BE91" s="56"/>
      <c r="BF91" s="56"/>
      <c r="BG91" s="56"/>
      <c r="BH91" s="56"/>
      <c r="BI91" s="56"/>
      <c r="BJ91" s="56"/>
      <c r="BK91" s="56"/>
      <c r="BL91" s="56"/>
      <c r="BM91" s="56"/>
    </row>
    <row r="92" spans="1:65" ht="76.5" x14ac:dyDescent="0.25">
      <c r="A92" s="67">
        <v>56</v>
      </c>
      <c r="B92" s="56" t="s">
        <v>579</v>
      </c>
      <c r="C92" s="100"/>
      <c r="D92" s="100" t="s">
        <v>215</v>
      </c>
      <c r="E92" s="100"/>
      <c r="F92" s="101" t="s">
        <v>613</v>
      </c>
      <c r="G92" s="58">
        <v>13238</v>
      </c>
      <c r="H92" s="100"/>
      <c r="I92" s="100"/>
      <c r="J92" s="100"/>
      <c r="K92" s="118" t="s">
        <v>614</v>
      </c>
      <c r="L92" s="111" t="s">
        <v>615</v>
      </c>
      <c r="M92" s="112" t="s">
        <v>616</v>
      </c>
      <c r="N92" s="57">
        <v>44909</v>
      </c>
      <c r="O92" s="70">
        <v>900</v>
      </c>
      <c r="P92" s="58">
        <v>13438</v>
      </c>
      <c r="Q92" s="57">
        <v>44909</v>
      </c>
      <c r="R92" s="68">
        <f t="shared" si="13"/>
        <v>44954</v>
      </c>
      <c r="S92" s="56">
        <v>101</v>
      </c>
      <c r="T92" s="56"/>
      <c r="U92" s="56"/>
      <c r="V92" s="56"/>
      <c r="W92" s="56" t="s">
        <v>141</v>
      </c>
      <c r="X92" s="56" t="s">
        <v>139</v>
      </c>
      <c r="Y92" s="56"/>
      <c r="Z92" s="56"/>
      <c r="AA92" s="56"/>
      <c r="AB92" s="56"/>
      <c r="AC92" s="56"/>
      <c r="AD92" s="56"/>
      <c r="AE92" s="56"/>
      <c r="AF92" s="56"/>
      <c r="AG92" s="4"/>
      <c r="AH92" s="4"/>
      <c r="AI92" s="56"/>
      <c r="AJ92" s="56"/>
      <c r="AK92" s="4"/>
      <c r="AL92" s="174">
        <f t="shared" si="15"/>
        <v>900</v>
      </c>
      <c r="AM92" s="4"/>
      <c r="AN92" s="4">
        <v>900</v>
      </c>
      <c r="AO92" s="174">
        <f t="shared" si="14"/>
        <v>900</v>
      </c>
      <c r="AP92" s="56"/>
      <c r="AQ92" s="56"/>
      <c r="AR92" s="56"/>
      <c r="AS92" s="56"/>
      <c r="AT92" s="56"/>
      <c r="AU92" s="56"/>
      <c r="AV92" s="56" t="s">
        <v>140</v>
      </c>
      <c r="AW92" s="56" t="s">
        <v>1507</v>
      </c>
      <c r="AX92" s="56"/>
      <c r="AY92" s="57">
        <v>44628</v>
      </c>
      <c r="AZ92" s="58">
        <v>13238</v>
      </c>
      <c r="BA92" s="57">
        <v>44628</v>
      </c>
      <c r="BB92" s="56"/>
      <c r="BC92" s="56"/>
      <c r="BD92" s="56"/>
      <c r="BE92" s="56"/>
      <c r="BF92" s="56"/>
      <c r="BG92" s="56"/>
      <c r="BH92" s="56"/>
      <c r="BI92" s="56"/>
      <c r="BJ92" s="56"/>
      <c r="BK92" s="56"/>
      <c r="BL92" s="56"/>
      <c r="BM92" s="56"/>
    </row>
    <row r="93" spans="1:65" ht="76.5" x14ac:dyDescent="0.25">
      <c r="A93" s="67">
        <v>57</v>
      </c>
      <c r="B93" s="100" t="s">
        <v>559</v>
      </c>
      <c r="C93" s="100"/>
      <c r="D93" s="100" t="s">
        <v>215</v>
      </c>
      <c r="E93" s="100"/>
      <c r="F93" s="101" t="s">
        <v>560</v>
      </c>
      <c r="G93" s="58">
        <v>13238</v>
      </c>
      <c r="H93" s="100"/>
      <c r="I93" s="100"/>
      <c r="J93" s="100"/>
      <c r="K93" s="110" t="s">
        <v>561</v>
      </c>
      <c r="L93" s="111" t="s">
        <v>562</v>
      </c>
      <c r="M93" s="112" t="s">
        <v>563</v>
      </c>
      <c r="N93" s="57">
        <v>44909</v>
      </c>
      <c r="O93" s="70">
        <v>2500</v>
      </c>
      <c r="P93" s="58">
        <v>13436</v>
      </c>
      <c r="Q93" s="57">
        <v>44909</v>
      </c>
      <c r="R93" s="57">
        <f t="shared" si="13"/>
        <v>44954</v>
      </c>
      <c r="S93" s="56">
        <v>101</v>
      </c>
      <c r="T93" s="56"/>
      <c r="U93" s="56"/>
      <c r="V93" s="56"/>
      <c r="W93" s="56" t="s">
        <v>141</v>
      </c>
      <c r="X93" s="56" t="s">
        <v>139</v>
      </c>
      <c r="Y93" s="56"/>
      <c r="Z93" s="56"/>
      <c r="AA93" s="56"/>
      <c r="AB93" s="56"/>
      <c r="AC93" s="56"/>
      <c r="AD93" s="56"/>
      <c r="AE93" s="56"/>
      <c r="AF93" s="56"/>
      <c r="AG93" s="4"/>
      <c r="AH93" s="4"/>
      <c r="AI93" s="56"/>
      <c r="AJ93" s="56"/>
      <c r="AK93" s="4"/>
      <c r="AL93" s="174">
        <f t="shared" si="15"/>
        <v>2500</v>
      </c>
      <c r="AM93" s="4"/>
      <c r="AN93" s="4">
        <v>2500</v>
      </c>
      <c r="AO93" s="174">
        <f t="shared" si="14"/>
        <v>2500</v>
      </c>
      <c r="AP93" s="56"/>
      <c r="AQ93" s="56"/>
      <c r="AR93" s="56"/>
      <c r="AS93" s="56"/>
      <c r="AT93" s="56"/>
      <c r="AU93" s="56"/>
      <c r="AV93" s="56" t="s">
        <v>140</v>
      </c>
      <c r="AW93" s="56" t="s">
        <v>1507</v>
      </c>
      <c r="AX93" s="56"/>
      <c r="AY93" s="57">
        <v>44628</v>
      </c>
      <c r="AZ93" s="58">
        <v>13238</v>
      </c>
      <c r="BA93" s="57">
        <v>44628</v>
      </c>
      <c r="BB93" s="56"/>
      <c r="BC93" s="56"/>
      <c r="BD93" s="56"/>
      <c r="BE93" s="56"/>
      <c r="BF93" s="56"/>
      <c r="BG93" s="56"/>
      <c r="BH93" s="56"/>
      <c r="BI93" s="56"/>
      <c r="BJ93" s="56"/>
      <c r="BK93" s="56"/>
      <c r="BL93" s="56"/>
      <c r="BM93" s="56"/>
    </row>
    <row r="94" spans="1:65" ht="76.5" x14ac:dyDescent="0.25">
      <c r="A94" s="67">
        <v>58</v>
      </c>
      <c r="B94" s="125" t="s">
        <v>614</v>
      </c>
      <c r="C94" s="100"/>
      <c r="D94" s="100" t="s">
        <v>215</v>
      </c>
      <c r="E94" s="100"/>
      <c r="F94" s="101" t="s">
        <v>617</v>
      </c>
      <c r="G94" s="58">
        <v>13238</v>
      </c>
      <c r="H94" s="100"/>
      <c r="I94" s="100"/>
      <c r="J94" s="100"/>
      <c r="K94" s="118" t="s">
        <v>582</v>
      </c>
      <c r="L94" s="111" t="s">
        <v>618</v>
      </c>
      <c r="M94" s="119" t="s">
        <v>619</v>
      </c>
      <c r="N94" s="68">
        <v>44909</v>
      </c>
      <c r="O94" s="106">
        <v>900</v>
      </c>
      <c r="P94" s="120">
        <v>13436</v>
      </c>
      <c r="Q94" s="68">
        <v>44909</v>
      </c>
      <c r="R94" s="68">
        <f t="shared" si="13"/>
        <v>44954</v>
      </c>
      <c r="S94" s="56">
        <v>101</v>
      </c>
      <c r="T94" s="56"/>
      <c r="U94" s="56"/>
      <c r="V94" s="56"/>
      <c r="W94" s="56" t="s">
        <v>141</v>
      </c>
      <c r="X94" s="56" t="s">
        <v>139</v>
      </c>
      <c r="Y94" s="56"/>
      <c r="Z94" s="56"/>
      <c r="AA94" s="56"/>
      <c r="AB94" s="56"/>
      <c r="AC94" s="56"/>
      <c r="AD94" s="56"/>
      <c r="AE94" s="56"/>
      <c r="AF94" s="56"/>
      <c r="AG94" s="4"/>
      <c r="AH94" s="4"/>
      <c r="AI94" s="56"/>
      <c r="AJ94" s="56"/>
      <c r="AK94" s="4"/>
      <c r="AL94" s="174">
        <f t="shared" si="15"/>
        <v>900</v>
      </c>
      <c r="AM94" s="4"/>
      <c r="AN94" s="174">
        <v>900</v>
      </c>
      <c r="AO94" s="174">
        <f t="shared" si="14"/>
        <v>900</v>
      </c>
      <c r="AP94" s="56"/>
      <c r="AQ94" s="56"/>
      <c r="AR94" s="56"/>
      <c r="AS94" s="56"/>
      <c r="AT94" s="56"/>
      <c r="AU94" s="56"/>
      <c r="AV94" s="56" t="s">
        <v>140</v>
      </c>
      <c r="AW94" s="56" t="s">
        <v>1507</v>
      </c>
      <c r="AX94" s="56"/>
      <c r="AY94" s="57">
        <v>44628</v>
      </c>
      <c r="AZ94" s="58">
        <v>13238</v>
      </c>
      <c r="BA94" s="57">
        <v>44628</v>
      </c>
      <c r="BB94" s="56"/>
      <c r="BC94" s="56"/>
      <c r="BD94" s="56"/>
      <c r="BE94" s="56"/>
      <c r="BF94" s="56"/>
      <c r="BG94" s="56"/>
      <c r="BH94" s="56"/>
      <c r="BI94" s="56"/>
      <c r="BJ94" s="56"/>
      <c r="BK94" s="56"/>
      <c r="BL94" s="56"/>
      <c r="BM94" s="56"/>
    </row>
    <row r="95" spans="1:65" ht="76.5" x14ac:dyDescent="0.25">
      <c r="A95" s="67">
        <v>59</v>
      </c>
      <c r="B95" s="56" t="s">
        <v>561</v>
      </c>
      <c r="C95" s="100"/>
      <c r="D95" s="100" t="s">
        <v>215</v>
      </c>
      <c r="E95" s="100"/>
      <c r="F95" s="101" t="s">
        <v>578</v>
      </c>
      <c r="G95" s="58">
        <v>13238</v>
      </c>
      <c r="H95" s="100"/>
      <c r="I95" s="100"/>
      <c r="J95" s="100"/>
      <c r="K95" s="110" t="s">
        <v>579</v>
      </c>
      <c r="L95" s="111" t="s">
        <v>580</v>
      </c>
      <c r="M95" s="112" t="s">
        <v>581</v>
      </c>
      <c r="N95" s="57">
        <v>44904</v>
      </c>
      <c r="O95" s="70">
        <v>2500</v>
      </c>
      <c r="P95" s="117">
        <v>13437</v>
      </c>
      <c r="Q95" s="57">
        <v>44904</v>
      </c>
      <c r="R95" s="57">
        <f t="shared" si="13"/>
        <v>44949</v>
      </c>
      <c r="S95" s="56">
        <v>101</v>
      </c>
      <c r="T95" s="56"/>
      <c r="U95" s="56"/>
      <c r="V95" s="56"/>
      <c r="W95" s="56" t="s">
        <v>141</v>
      </c>
      <c r="X95" s="56" t="s">
        <v>139</v>
      </c>
      <c r="Y95" s="56"/>
      <c r="Z95" s="56"/>
      <c r="AA95" s="56"/>
      <c r="AB95" s="56"/>
      <c r="AC95" s="56"/>
      <c r="AD95" s="56"/>
      <c r="AE95" s="56"/>
      <c r="AF95" s="56"/>
      <c r="AG95" s="4"/>
      <c r="AH95" s="4"/>
      <c r="AI95" s="56"/>
      <c r="AJ95" s="56"/>
      <c r="AK95" s="4"/>
      <c r="AL95" s="174">
        <f t="shared" si="15"/>
        <v>2500</v>
      </c>
      <c r="AM95" s="4"/>
      <c r="AN95" s="21">
        <v>2500</v>
      </c>
      <c r="AO95" s="174">
        <f t="shared" si="14"/>
        <v>2500</v>
      </c>
      <c r="AP95" s="56"/>
      <c r="AQ95" s="56"/>
      <c r="AR95" s="56"/>
      <c r="AS95" s="56"/>
      <c r="AT95" s="56"/>
      <c r="AU95" s="56"/>
      <c r="AV95" s="56" t="s">
        <v>140</v>
      </c>
      <c r="AW95" s="56" t="s">
        <v>1507</v>
      </c>
      <c r="AX95" s="56"/>
      <c r="AY95" s="57">
        <v>44628</v>
      </c>
      <c r="AZ95" s="58">
        <v>13238</v>
      </c>
      <c r="BA95" s="57">
        <v>44628</v>
      </c>
      <c r="BB95" s="56"/>
      <c r="BC95" s="56"/>
      <c r="BD95" s="56"/>
      <c r="BE95" s="56"/>
      <c r="BF95" s="56"/>
      <c r="BG95" s="56"/>
      <c r="BH95" s="56"/>
      <c r="BI95" s="56"/>
      <c r="BJ95" s="56"/>
      <c r="BK95" s="56"/>
      <c r="BL95" s="56"/>
      <c r="BM95" s="56"/>
    </row>
    <row r="96" spans="1:65" ht="76.5" x14ac:dyDescent="0.25">
      <c r="A96" s="67">
        <v>60</v>
      </c>
      <c r="B96" s="56" t="s">
        <v>519</v>
      </c>
      <c r="C96" s="100"/>
      <c r="D96" s="100" t="s">
        <v>215</v>
      </c>
      <c r="E96" s="100"/>
      <c r="F96" s="101" t="s">
        <v>520</v>
      </c>
      <c r="G96" s="58">
        <v>13238</v>
      </c>
      <c r="H96" s="100"/>
      <c r="I96" s="100"/>
      <c r="J96" s="100"/>
      <c r="K96" s="110" t="s">
        <v>521</v>
      </c>
      <c r="L96" s="111" t="s">
        <v>522</v>
      </c>
      <c r="M96" s="112" t="s">
        <v>523</v>
      </c>
      <c r="N96" s="57">
        <v>44886</v>
      </c>
      <c r="O96" s="70">
        <v>500</v>
      </c>
      <c r="P96" s="58">
        <v>13437</v>
      </c>
      <c r="Q96" s="57">
        <v>44886</v>
      </c>
      <c r="R96" s="57">
        <f t="shared" si="13"/>
        <v>44931</v>
      </c>
      <c r="S96" s="56">
        <v>101</v>
      </c>
      <c r="T96" s="56"/>
      <c r="U96" s="56"/>
      <c r="V96" s="56"/>
      <c r="W96" s="56" t="s">
        <v>141</v>
      </c>
      <c r="X96" s="56" t="s">
        <v>139</v>
      </c>
      <c r="Y96" s="56"/>
      <c r="Z96" s="56"/>
      <c r="AA96" s="56"/>
      <c r="AB96" s="56"/>
      <c r="AC96" s="56"/>
      <c r="AD96" s="56"/>
      <c r="AE96" s="56"/>
      <c r="AF96" s="56"/>
      <c r="AG96" s="4"/>
      <c r="AH96" s="4"/>
      <c r="AI96" s="56"/>
      <c r="AJ96" s="56"/>
      <c r="AK96" s="4"/>
      <c r="AL96" s="174">
        <f t="shared" si="15"/>
        <v>500</v>
      </c>
      <c r="AM96" s="4"/>
      <c r="AN96" s="4">
        <v>500</v>
      </c>
      <c r="AO96" s="174">
        <f t="shared" si="14"/>
        <v>500</v>
      </c>
      <c r="AP96" s="56"/>
      <c r="AQ96" s="56"/>
      <c r="AR96" s="56"/>
      <c r="AS96" s="56"/>
      <c r="AT96" s="56"/>
      <c r="AU96" s="56"/>
      <c r="AV96" s="56" t="s">
        <v>140</v>
      </c>
      <c r="AW96" s="56" t="s">
        <v>1507</v>
      </c>
      <c r="AX96" s="56"/>
      <c r="AY96" s="57">
        <v>44628</v>
      </c>
      <c r="AZ96" s="58">
        <v>13238</v>
      </c>
      <c r="BA96" s="57">
        <v>44628</v>
      </c>
      <c r="BB96" s="56"/>
      <c r="BC96" s="56"/>
      <c r="BD96" s="56"/>
      <c r="BE96" s="56"/>
      <c r="BF96" s="56"/>
      <c r="BG96" s="56"/>
      <c r="BH96" s="56"/>
      <c r="BI96" s="56"/>
      <c r="BJ96" s="56"/>
      <c r="BK96" s="56"/>
      <c r="BL96" s="56"/>
      <c r="BM96" s="56"/>
    </row>
    <row r="97" spans="1:65" ht="76.5" x14ac:dyDescent="0.25">
      <c r="A97" s="67">
        <v>61</v>
      </c>
      <c r="B97" s="56" t="s">
        <v>621</v>
      </c>
      <c r="C97" s="100"/>
      <c r="D97" s="100" t="s">
        <v>215</v>
      </c>
      <c r="E97" s="100"/>
      <c r="F97" s="101" t="s">
        <v>638</v>
      </c>
      <c r="G97" s="58">
        <v>13238</v>
      </c>
      <c r="H97" s="100"/>
      <c r="I97" s="100"/>
      <c r="J97" s="100"/>
      <c r="K97" s="118" t="s">
        <v>519</v>
      </c>
      <c r="L97" s="111" t="s">
        <v>344</v>
      </c>
      <c r="M97" s="119" t="s">
        <v>345</v>
      </c>
      <c r="N97" s="68">
        <v>44895</v>
      </c>
      <c r="O97" s="106">
        <v>900</v>
      </c>
      <c r="P97" s="120">
        <v>13441</v>
      </c>
      <c r="Q97" s="68">
        <v>44895</v>
      </c>
      <c r="R97" s="57">
        <f t="shared" si="13"/>
        <v>44940</v>
      </c>
      <c r="S97" s="56">
        <v>101</v>
      </c>
      <c r="T97" s="56"/>
      <c r="U97" s="56"/>
      <c r="V97" s="56"/>
      <c r="W97" s="56" t="s">
        <v>141</v>
      </c>
      <c r="X97" s="56" t="s">
        <v>139</v>
      </c>
      <c r="Y97" s="56"/>
      <c r="Z97" s="56"/>
      <c r="AA97" s="56"/>
      <c r="AB97" s="56"/>
      <c r="AC97" s="56"/>
      <c r="AD97" s="56"/>
      <c r="AE97" s="56"/>
      <c r="AF97" s="56"/>
      <c r="AG97" s="4"/>
      <c r="AH97" s="4"/>
      <c r="AI97" s="56"/>
      <c r="AJ97" s="56"/>
      <c r="AK97" s="4"/>
      <c r="AL97" s="174">
        <f t="shared" si="15"/>
        <v>900</v>
      </c>
      <c r="AM97" s="4"/>
      <c r="AN97" s="21">
        <v>900</v>
      </c>
      <c r="AO97" s="174">
        <f t="shared" si="14"/>
        <v>900</v>
      </c>
      <c r="AP97" s="56"/>
      <c r="AQ97" s="56"/>
      <c r="AR97" s="56"/>
      <c r="AS97" s="56"/>
      <c r="AT97" s="56"/>
      <c r="AU97" s="56"/>
      <c r="AV97" s="56" t="s">
        <v>140</v>
      </c>
      <c r="AW97" s="56" t="s">
        <v>1507</v>
      </c>
      <c r="AX97" s="56"/>
      <c r="AY97" s="57">
        <v>44628</v>
      </c>
      <c r="AZ97" s="58">
        <v>13238</v>
      </c>
      <c r="BA97" s="57">
        <v>44628</v>
      </c>
      <c r="BB97" s="56"/>
      <c r="BC97" s="56"/>
      <c r="BD97" s="56"/>
      <c r="BE97" s="56"/>
      <c r="BF97" s="56"/>
      <c r="BG97" s="56"/>
      <c r="BH97" s="56"/>
      <c r="BI97" s="56"/>
      <c r="BJ97" s="56"/>
      <c r="BK97" s="56"/>
      <c r="BL97" s="56"/>
      <c r="BM97" s="56"/>
    </row>
    <row r="98" spans="1:65" ht="76.5" x14ac:dyDescent="0.25">
      <c r="A98" s="67">
        <v>62</v>
      </c>
      <c r="B98" s="56" t="s">
        <v>610</v>
      </c>
      <c r="C98" s="100"/>
      <c r="D98" s="100" t="s">
        <v>215</v>
      </c>
      <c r="E98" s="100"/>
      <c r="F98" s="101" t="s">
        <v>620</v>
      </c>
      <c r="G98" s="58">
        <v>13238</v>
      </c>
      <c r="H98" s="100"/>
      <c r="I98" s="100"/>
      <c r="J98" s="100"/>
      <c r="K98" s="118" t="s">
        <v>621</v>
      </c>
      <c r="L98" s="111" t="s">
        <v>622</v>
      </c>
      <c r="M98" s="119" t="s">
        <v>623</v>
      </c>
      <c r="N98" s="68">
        <v>44886</v>
      </c>
      <c r="O98" s="106">
        <v>500</v>
      </c>
      <c r="P98" s="120">
        <v>13441</v>
      </c>
      <c r="Q98" s="68">
        <v>44886</v>
      </c>
      <c r="R98" s="68">
        <f t="shared" si="13"/>
        <v>44931</v>
      </c>
      <c r="S98" s="56">
        <v>101</v>
      </c>
      <c r="T98" s="56"/>
      <c r="U98" s="56"/>
      <c r="V98" s="56"/>
      <c r="W98" s="56" t="s">
        <v>141</v>
      </c>
      <c r="X98" s="56" t="s">
        <v>139</v>
      </c>
      <c r="Y98" s="56"/>
      <c r="Z98" s="56"/>
      <c r="AA98" s="56"/>
      <c r="AB98" s="56"/>
      <c r="AC98" s="56"/>
      <c r="AD98" s="56"/>
      <c r="AE98" s="56"/>
      <c r="AF98" s="56"/>
      <c r="AG98" s="4"/>
      <c r="AH98" s="4"/>
      <c r="AI98" s="56"/>
      <c r="AJ98" s="56"/>
      <c r="AK98" s="4"/>
      <c r="AL98" s="174">
        <f t="shared" si="15"/>
        <v>500</v>
      </c>
      <c r="AM98" s="4"/>
      <c r="AN98" s="21">
        <v>500</v>
      </c>
      <c r="AO98" s="174">
        <f t="shared" si="14"/>
        <v>500</v>
      </c>
      <c r="AP98" s="56"/>
      <c r="AQ98" s="56"/>
      <c r="AR98" s="56"/>
      <c r="AS98" s="56"/>
      <c r="AT98" s="56"/>
      <c r="AU98" s="56"/>
      <c r="AV98" s="56" t="s">
        <v>140</v>
      </c>
      <c r="AW98" s="56" t="s">
        <v>1507</v>
      </c>
      <c r="AX98" s="56"/>
      <c r="AY98" s="57">
        <v>44628</v>
      </c>
      <c r="AZ98" s="58">
        <v>13238</v>
      </c>
      <c r="BA98" s="57">
        <v>44628</v>
      </c>
      <c r="BB98" s="56"/>
      <c r="BC98" s="56"/>
      <c r="BD98" s="56"/>
      <c r="BE98" s="56"/>
      <c r="BF98" s="56"/>
      <c r="BG98" s="56"/>
      <c r="BH98" s="56"/>
      <c r="BI98" s="56"/>
      <c r="BJ98" s="56"/>
      <c r="BK98" s="56"/>
      <c r="BL98" s="56"/>
      <c r="BM98" s="56"/>
    </row>
    <row r="99" spans="1:65" ht="76.5" x14ac:dyDescent="0.25">
      <c r="A99" s="67">
        <v>63</v>
      </c>
      <c r="B99" s="107" t="s">
        <v>526</v>
      </c>
      <c r="C99" s="100"/>
      <c r="D99" s="100" t="s">
        <v>215</v>
      </c>
      <c r="E99" s="100"/>
      <c r="F99" s="113" t="s">
        <v>552</v>
      </c>
      <c r="G99" s="58">
        <v>13238</v>
      </c>
      <c r="H99" s="100"/>
      <c r="I99" s="100"/>
      <c r="J99" s="100"/>
      <c r="K99" s="121" t="s">
        <v>610</v>
      </c>
      <c r="L99" s="111" t="s">
        <v>611</v>
      </c>
      <c r="M99" s="122" t="s">
        <v>612</v>
      </c>
      <c r="N99" s="123">
        <v>44904</v>
      </c>
      <c r="O99" s="106">
        <v>1500</v>
      </c>
      <c r="P99" s="58">
        <v>13440</v>
      </c>
      <c r="Q99" s="123">
        <v>44904</v>
      </c>
      <c r="R99" s="68">
        <f t="shared" si="13"/>
        <v>44949</v>
      </c>
      <c r="S99" s="56">
        <v>101</v>
      </c>
      <c r="T99" s="56"/>
      <c r="U99" s="56"/>
      <c r="V99" s="56"/>
      <c r="W99" s="56" t="s">
        <v>141</v>
      </c>
      <c r="X99" s="56" t="s">
        <v>139</v>
      </c>
      <c r="Y99" s="56"/>
      <c r="Z99" s="56"/>
      <c r="AA99" s="56"/>
      <c r="AB99" s="56"/>
      <c r="AC99" s="56"/>
      <c r="AD99" s="56"/>
      <c r="AE99" s="56"/>
      <c r="AF99" s="56"/>
      <c r="AG99" s="4"/>
      <c r="AH99" s="4"/>
      <c r="AI99" s="56"/>
      <c r="AJ99" s="56"/>
      <c r="AK99" s="4"/>
      <c r="AL99" s="174">
        <f t="shared" si="15"/>
        <v>1500</v>
      </c>
      <c r="AM99" s="4"/>
      <c r="AN99" s="18">
        <v>1500</v>
      </c>
      <c r="AO99" s="174">
        <f t="shared" si="14"/>
        <v>1500</v>
      </c>
      <c r="AP99" s="56"/>
      <c r="AQ99" s="56"/>
      <c r="AR99" s="56"/>
      <c r="AS99" s="56"/>
      <c r="AT99" s="56"/>
      <c r="AU99" s="56"/>
      <c r="AV99" s="56" t="s">
        <v>140</v>
      </c>
      <c r="AW99" s="56" t="s">
        <v>1507</v>
      </c>
      <c r="AX99" s="56"/>
      <c r="AY99" s="57">
        <v>44628</v>
      </c>
      <c r="AZ99" s="58">
        <v>13238</v>
      </c>
      <c r="BA99" s="57">
        <v>44628</v>
      </c>
      <c r="BB99" s="56"/>
      <c r="BC99" s="56"/>
      <c r="BD99" s="56"/>
      <c r="BE99" s="56"/>
      <c r="BF99" s="56"/>
      <c r="BG99" s="56"/>
      <c r="BH99" s="56"/>
      <c r="BI99" s="56"/>
      <c r="BJ99" s="56"/>
      <c r="BK99" s="56"/>
      <c r="BL99" s="56"/>
      <c r="BM99" s="56"/>
    </row>
    <row r="100" spans="1:65" ht="76.5" x14ac:dyDescent="0.25">
      <c r="A100" s="67">
        <v>64</v>
      </c>
      <c r="B100" s="100" t="s">
        <v>524</v>
      </c>
      <c r="C100" s="100"/>
      <c r="D100" s="100" t="s">
        <v>215</v>
      </c>
      <c r="E100" s="100"/>
      <c r="F100" s="101" t="s">
        <v>525</v>
      </c>
      <c r="G100" s="58">
        <v>13238</v>
      </c>
      <c r="H100" s="100"/>
      <c r="I100" s="100"/>
      <c r="J100" s="100"/>
      <c r="K100" s="110" t="s">
        <v>526</v>
      </c>
      <c r="L100" s="111" t="s">
        <v>527</v>
      </c>
      <c r="M100" s="112" t="s">
        <v>528</v>
      </c>
      <c r="N100" s="57">
        <v>44883</v>
      </c>
      <c r="O100" s="70">
        <v>500</v>
      </c>
      <c r="P100" s="58">
        <v>13441</v>
      </c>
      <c r="Q100" s="57">
        <v>44883</v>
      </c>
      <c r="R100" s="57">
        <f t="shared" si="13"/>
        <v>44928</v>
      </c>
      <c r="S100" s="56">
        <v>101</v>
      </c>
      <c r="T100" s="56"/>
      <c r="U100" s="56"/>
      <c r="V100" s="56"/>
      <c r="W100" s="56" t="s">
        <v>141</v>
      </c>
      <c r="X100" s="56" t="s">
        <v>139</v>
      </c>
      <c r="Y100" s="56"/>
      <c r="Z100" s="56"/>
      <c r="AA100" s="56"/>
      <c r="AB100" s="56"/>
      <c r="AC100" s="56"/>
      <c r="AD100" s="56"/>
      <c r="AE100" s="56"/>
      <c r="AF100" s="56"/>
      <c r="AG100" s="4"/>
      <c r="AH100" s="4"/>
      <c r="AI100" s="56"/>
      <c r="AJ100" s="56"/>
      <c r="AK100" s="4"/>
      <c r="AL100" s="174">
        <f t="shared" si="15"/>
        <v>500</v>
      </c>
      <c r="AM100" s="4"/>
      <c r="AN100" s="4">
        <v>500</v>
      </c>
      <c r="AO100" s="174">
        <f t="shared" si="14"/>
        <v>500</v>
      </c>
      <c r="AP100" s="56"/>
      <c r="AQ100" s="56"/>
      <c r="AR100" s="56"/>
      <c r="AS100" s="56"/>
      <c r="AT100" s="56"/>
      <c r="AU100" s="56"/>
      <c r="AV100" s="56" t="s">
        <v>140</v>
      </c>
      <c r="AW100" s="56" t="s">
        <v>1507</v>
      </c>
      <c r="AX100" s="56"/>
      <c r="AY100" s="57">
        <v>44628</v>
      </c>
      <c r="AZ100" s="58">
        <v>13238</v>
      </c>
      <c r="BA100" s="57">
        <v>44628</v>
      </c>
      <c r="BB100" s="56"/>
      <c r="BC100" s="56"/>
      <c r="BD100" s="56"/>
      <c r="BE100" s="56"/>
      <c r="BF100" s="56"/>
      <c r="BG100" s="56"/>
      <c r="BH100" s="56"/>
      <c r="BI100" s="56"/>
      <c r="BJ100" s="56"/>
      <c r="BK100" s="56"/>
      <c r="BL100" s="56"/>
      <c r="BM100" s="56"/>
    </row>
    <row r="101" spans="1:65" ht="76.5" x14ac:dyDescent="0.25">
      <c r="A101" s="67">
        <v>65</v>
      </c>
      <c r="B101" s="100" t="s">
        <v>551</v>
      </c>
      <c r="C101" s="100"/>
      <c r="D101" s="100" t="s">
        <v>215</v>
      </c>
      <c r="E101" s="100"/>
      <c r="F101" s="101" t="s">
        <v>552</v>
      </c>
      <c r="G101" s="58">
        <v>13238</v>
      </c>
      <c r="H101" s="100"/>
      <c r="I101" s="100"/>
      <c r="J101" s="100"/>
      <c r="K101" s="110" t="s">
        <v>553</v>
      </c>
      <c r="L101" s="111" t="s">
        <v>554</v>
      </c>
      <c r="M101" s="112" t="s">
        <v>555</v>
      </c>
      <c r="N101" s="57">
        <v>44888</v>
      </c>
      <c r="O101" s="70">
        <v>500</v>
      </c>
      <c r="P101" s="58">
        <v>13441</v>
      </c>
      <c r="Q101" s="57">
        <v>44888</v>
      </c>
      <c r="R101" s="57">
        <f t="shared" si="13"/>
        <v>44933</v>
      </c>
      <c r="S101" s="56">
        <v>101</v>
      </c>
      <c r="T101" s="56"/>
      <c r="U101" s="56"/>
      <c r="V101" s="56"/>
      <c r="W101" s="56" t="s">
        <v>141</v>
      </c>
      <c r="X101" s="56" t="s">
        <v>139</v>
      </c>
      <c r="Y101" s="56"/>
      <c r="Z101" s="56"/>
      <c r="AA101" s="56"/>
      <c r="AB101" s="56"/>
      <c r="AC101" s="56"/>
      <c r="AD101" s="56"/>
      <c r="AE101" s="56"/>
      <c r="AF101" s="56"/>
      <c r="AG101" s="4"/>
      <c r="AH101" s="4"/>
      <c r="AI101" s="56"/>
      <c r="AJ101" s="56"/>
      <c r="AK101" s="4"/>
      <c r="AL101" s="174">
        <f t="shared" si="15"/>
        <v>500</v>
      </c>
      <c r="AM101" s="4"/>
      <c r="AN101" s="4">
        <v>500</v>
      </c>
      <c r="AO101" s="174">
        <f t="shared" si="14"/>
        <v>500</v>
      </c>
      <c r="AP101" s="56"/>
      <c r="AQ101" s="56"/>
      <c r="AR101" s="56"/>
      <c r="AS101" s="56"/>
      <c r="AT101" s="56"/>
      <c r="AU101" s="56"/>
      <c r="AV101" s="56" t="s">
        <v>140</v>
      </c>
      <c r="AW101" s="56" t="s">
        <v>1507</v>
      </c>
      <c r="AX101" s="56"/>
      <c r="AY101" s="57">
        <v>44628</v>
      </c>
      <c r="AZ101" s="58">
        <v>13238</v>
      </c>
      <c r="BA101" s="57">
        <v>44628</v>
      </c>
      <c r="BB101" s="56"/>
      <c r="BC101" s="56"/>
      <c r="BD101" s="56"/>
      <c r="BE101" s="56"/>
      <c r="BF101" s="56"/>
      <c r="BG101" s="56"/>
      <c r="BH101" s="56"/>
      <c r="BI101" s="56"/>
      <c r="BJ101" s="56"/>
      <c r="BK101" s="56"/>
      <c r="BL101" s="56"/>
      <c r="BM101" s="56"/>
    </row>
    <row r="102" spans="1:65" ht="76.5" x14ac:dyDescent="0.25">
      <c r="A102" s="67">
        <v>66</v>
      </c>
      <c r="B102" s="56" t="s">
        <v>535</v>
      </c>
      <c r="C102" s="100"/>
      <c r="D102" s="100" t="s">
        <v>215</v>
      </c>
      <c r="E102" s="100"/>
      <c r="F102" s="101" t="s">
        <v>639</v>
      </c>
      <c r="G102" s="58">
        <v>13238</v>
      </c>
      <c r="H102" s="100"/>
      <c r="I102" s="100"/>
      <c r="J102" s="100"/>
      <c r="K102" s="118" t="s">
        <v>551</v>
      </c>
      <c r="L102" s="111" t="s">
        <v>640</v>
      </c>
      <c r="M102" s="112" t="s">
        <v>641</v>
      </c>
      <c r="N102" s="68">
        <v>44902</v>
      </c>
      <c r="O102" s="106">
        <v>600</v>
      </c>
      <c r="P102" s="117">
        <v>13441</v>
      </c>
      <c r="Q102" s="68">
        <v>44902</v>
      </c>
      <c r="R102" s="57">
        <f t="shared" si="13"/>
        <v>44947</v>
      </c>
      <c r="S102" s="56">
        <v>101</v>
      </c>
      <c r="T102" s="56"/>
      <c r="U102" s="56"/>
      <c r="V102" s="56"/>
      <c r="W102" s="56" t="s">
        <v>141</v>
      </c>
      <c r="X102" s="56" t="s">
        <v>139</v>
      </c>
      <c r="Y102" s="56"/>
      <c r="Z102" s="56"/>
      <c r="AA102" s="56"/>
      <c r="AB102" s="56"/>
      <c r="AC102" s="56"/>
      <c r="AD102" s="56"/>
      <c r="AE102" s="56"/>
      <c r="AF102" s="56"/>
      <c r="AG102" s="4"/>
      <c r="AH102" s="4"/>
      <c r="AI102" s="56"/>
      <c r="AJ102" s="56"/>
      <c r="AK102" s="4"/>
      <c r="AL102" s="174">
        <f t="shared" si="15"/>
        <v>600</v>
      </c>
      <c r="AM102" s="4"/>
      <c r="AN102" s="21">
        <v>600</v>
      </c>
      <c r="AO102" s="174">
        <f t="shared" si="14"/>
        <v>600</v>
      </c>
      <c r="AP102" s="56"/>
      <c r="AQ102" s="56"/>
      <c r="AR102" s="56"/>
      <c r="AS102" s="56"/>
      <c r="AT102" s="56"/>
      <c r="AU102" s="56"/>
      <c r="AV102" s="56" t="s">
        <v>140</v>
      </c>
      <c r="AW102" s="56" t="s">
        <v>1507</v>
      </c>
      <c r="AX102" s="56"/>
      <c r="AY102" s="57">
        <v>44628</v>
      </c>
      <c r="AZ102" s="58">
        <v>13238</v>
      </c>
      <c r="BA102" s="57">
        <v>44628</v>
      </c>
      <c r="BB102" s="56"/>
      <c r="BC102" s="56"/>
      <c r="BD102" s="56"/>
      <c r="BE102" s="56"/>
      <c r="BF102" s="56"/>
      <c r="BG102" s="56"/>
      <c r="BH102" s="56"/>
      <c r="BI102" s="56"/>
      <c r="BJ102" s="56"/>
      <c r="BK102" s="56"/>
      <c r="BL102" s="56"/>
      <c r="BM102" s="56"/>
    </row>
    <row r="103" spans="1:65" ht="76.5" x14ac:dyDescent="0.25">
      <c r="A103" s="67">
        <v>67</v>
      </c>
      <c r="B103" s="100" t="s">
        <v>533</v>
      </c>
      <c r="C103" s="100"/>
      <c r="D103" s="100" t="s">
        <v>215</v>
      </c>
      <c r="E103" s="100"/>
      <c r="F103" s="101" t="s">
        <v>534</v>
      </c>
      <c r="G103" s="58">
        <v>13238</v>
      </c>
      <c r="H103" s="100"/>
      <c r="I103" s="100"/>
      <c r="J103" s="100"/>
      <c r="K103" s="110" t="s">
        <v>535</v>
      </c>
      <c r="L103" s="111" t="s">
        <v>536</v>
      </c>
      <c r="M103" s="112" t="s">
        <v>537</v>
      </c>
      <c r="N103" s="57">
        <v>44914</v>
      </c>
      <c r="O103" s="70">
        <v>900</v>
      </c>
      <c r="P103" s="58">
        <v>13441</v>
      </c>
      <c r="Q103" s="57">
        <v>44914</v>
      </c>
      <c r="R103" s="57">
        <f t="shared" si="13"/>
        <v>44959</v>
      </c>
      <c r="S103" s="56">
        <v>101</v>
      </c>
      <c r="T103" s="56"/>
      <c r="U103" s="56"/>
      <c r="V103" s="56"/>
      <c r="W103" s="56" t="s">
        <v>141</v>
      </c>
      <c r="X103" s="56" t="s">
        <v>139</v>
      </c>
      <c r="Y103" s="56"/>
      <c r="Z103" s="56"/>
      <c r="AA103" s="56"/>
      <c r="AB103" s="56"/>
      <c r="AC103" s="56"/>
      <c r="AD103" s="56"/>
      <c r="AE103" s="56"/>
      <c r="AF103" s="56"/>
      <c r="AG103" s="4"/>
      <c r="AH103" s="4"/>
      <c r="AI103" s="56"/>
      <c r="AJ103" s="56"/>
      <c r="AK103" s="4"/>
      <c r="AL103" s="174">
        <f t="shared" si="15"/>
        <v>900</v>
      </c>
      <c r="AM103" s="4"/>
      <c r="AN103" s="4">
        <v>900</v>
      </c>
      <c r="AO103" s="174">
        <f>AM103+AN103</f>
        <v>900</v>
      </c>
      <c r="AP103" s="56"/>
      <c r="AQ103" s="56"/>
      <c r="AR103" s="56"/>
      <c r="AS103" s="56"/>
      <c r="AT103" s="56"/>
      <c r="AU103" s="56"/>
      <c r="AV103" s="56" t="s">
        <v>140</v>
      </c>
      <c r="AW103" s="56" t="s">
        <v>1507</v>
      </c>
      <c r="AX103" s="56"/>
      <c r="AY103" s="57">
        <v>44628</v>
      </c>
      <c r="AZ103" s="58">
        <v>13238</v>
      </c>
      <c r="BA103" s="57">
        <v>44628</v>
      </c>
      <c r="BB103" s="56"/>
      <c r="BC103" s="56"/>
      <c r="BD103" s="56"/>
      <c r="BE103" s="56"/>
      <c r="BF103" s="56"/>
      <c r="BG103" s="56"/>
      <c r="BH103" s="56"/>
      <c r="BI103" s="56"/>
      <c r="BJ103" s="56"/>
      <c r="BK103" s="56"/>
      <c r="BL103" s="56"/>
      <c r="BM103" s="56"/>
    </row>
    <row r="104" spans="1:65" ht="38.25" x14ac:dyDescent="0.25">
      <c r="A104" s="67">
        <v>68</v>
      </c>
      <c r="B104" s="67" t="s">
        <v>722</v>
      </c>
      <c r="C104" s="100" t="s">
        <v>723</v>
      </c>
      <c r="D104" s="100" t="s">
        <v>724</v>
      </c>
      <c r="E104" s="100" t="s">
        <v>243</v>
      </c>
      <c r="F104" s="101" t="s">
        <v>725</v>
      </c>
      <c r="G104" s="58">
        <v>13376</v>
      </c>
      <c r="H104" s="56"/>
      <c r="I104" s="56"/>
      <c r="J104" s="56"/>
      <c r="K104" s="42" t="s">
        <v>722</v>
      </c>
      <c r="L104" s="102" t="s">
        <v>726</v>
      </c>
      <c r="M104" s="56" t="s">
        <v>727</v>
      </c>
      <c r="N104" s="68">
        <v>44911</v>
      </c>
      <c r="O104" s="2">
        <v>256000</v>
      </c>
      <c r="P104" s="58">
        <v>13433</v>
      </c>
      <c r="Q104" s="68">
        <v>44911</v>
      </c>
      <c r="R104" s="57">
        <v>44926</v>
      </c>
      <c r="S104" s="56">
        <v>101</v>
      </c>
      <c r="T104" s="56"/>
      <c r="U104" s="4"/>
      <c r="V104" s="4"/>
      <c r="W104" s="56" t="s">
        <v>138</v>
      </c>
      <c r="X104" s="56" t="s">
        <v>139</v>
      </c>
      <c r="Y104" s="56"/>
      <c r="Z104" s="56"/>
      <c r="AA104" s="56"/>
      <c r="AB104" s="56"/>
      <c r="AC104" s="56"/>
      <c r="AD104" s="56"/>
      <c r="AE104" s="56"/>
      <c r="AF104" s="56"/>
      <c r="AG104" s="4"/>
      <c r="AH104" s="4"/>
      <c r="AI104" s="56"/>
      <c r="AJ104" s="56"/>
      <c r="AK104" s="4"/>
      <c r="AL104" s="174">
        <f t="shared" si="15"/>
        <v>256000</v>
      </c>
      <c r="AM104" s="4"/>
      <c r="AN104" s="18">
        <v>256000</v>
      </c>
      <c r="AO104" s="174">
        <f>AM104+AN104</f>
        <v>256000</v>
      </c>
      <c r="AP104" s="56" t="s">
        <v>728</v>
      </c>
      <c r="AQ104" s="57">
        <v>44872</v>
      </c>
      <c r="AR104" s="57">
        <v>45237</v>
      </c>
      <c r="AS104" s="58">
        <v>13411</v>
      </c>
      <c r="AT104" s="56" t="s">
        <v>1490</v>
      </c>
      <c r="AU104" s="58">
        <v>13411</v>
      </c>
      <c r="AV104" s="56"/>
      <c r="AW104" s="56"/>
      <c r="AX104" s="56"/>
      <c r="AY104" s="56"/>
      <c r="AZ104" s="56"/>
      <c r="BA104" s="56"/>
      <c r="BB104" s="56"/>
      <c r="BC104" s="56"/>
      <c r="BD104" s="56"/>
      <c r="BE104" s="56"/>
      <c r="BF104" s="56"/>
      <c r="BG104" s="56"/>
      <c r="BH104" s="56"/>
      <c r="BI104" s="56"/>
      <c r="BJ104" s="56"/>
      <c r="BK104" s="56"/>
      <c r="BL104" s="56"/>
      <c r="BM104" s="56"/>
    </row>
    <row r="105" spans="1:65" ht="76.5" x14ac:dyDescent="0.25">
      <c r="A105" s="67">
        <v>69</v>
      </c>
      <c r="B105" s="67" t="s">
        <v>510</v>
      </c>
      <c r="C105" s="100"/>
      <c r="D105" s="100" t="s">
        <v>215</v>
      </c>
      <c r="E105" s="100"/>
      <c r="F105" s="101" t="s">
        <v>626</v>
      </c>
      <c r="G105" s="58">
        <v>13238</v>
      </c>
      <c r="H105" s="100"/>
      <c r="I105" s="100"/>
      <c r="J105" s="100"/>
      <c r="K105" s="118" t="s">
        <v>533</v>
      </c>
      <c r="L105" s="111" t="s">
        <v>627</v>
      </c>
      <c r="M105" s="112" t="s">
        <v>628</v>
      </c>
      <c r="N105" s="68">
        <v>44883</v>
      </c>
      <c r="O105" s="106">
        <v>500</v>
      </c>
      <c r="P105" s="58">
        <v>13439</v>
      </c>
      <c r="Q105" s="68">
        <v>44883</v>
      </c>
      <c r="R105" s="57">
        <f t="shared" ref="R105" si="16">Q105+45</f>
        <v>44928</v>
      </c>
      <c r="S105" s="56">
        <v>101</v>
      </c>
      <c r="T105" s="56"/>
      <c r="U105" s="56"/>
      <c r="V105" s="56"/>
      <c r="W105" s="56" t="s">
        <v>141</v>
      </c>
      <c r="X105" s="56" t="s">
        <v>139</v>
      </c>
      <c r="Y105" s="56"/>
      <c r="Z105" s="56"/>
      <c r="AA105" s="56"/>
      <c r="AB105" s="56"/>
      <c r="AC105" s="56"/>
      <c r="AD105" s="56"/>
      <c r="AE105" s="56"/>
      <c r="AF105" s="56"/>
      <c r="AG105" s="4"/>
      <c r="AH105" s="4"/>
      <c r="AI105" s="56"/>
      <c r="AJ105" s="56"/>
      <c r="AK105" s="4"/>
      <c r="AL105" s="174">
        <f t="shared" si="15"/>
        <v>500</v>
      </c>
      <c r="AM105" s="4"/>
      <c r="AN105" s="4">
        <v>500</v>
      </c>
      <c r="AO105" s="174">
        <f t="shared" ref="AO105:AO106" si="17">AM105+AN105</f>
        <v>500</v>
      </c>
      <c r="AP105" s="56"/>
      <c r="AQ105" s="56"/>
      <c r="AR105" s="56"/>
      <c r="AS105" s="56"/>
      <c r="AT105" s="56"/>
      <c r="AU105" s="56"/>
      <c r="AV105" s="56" t="s">
        <v>140</v>
      </c>
      <c r="AW105" s="56" t="s">
        <v>1507</v>
      </c>
      <c r="AX105" s="56"/>
      <c r="AY105" s="57">
        <v>44628</v>
      </c>
      <c r="AZ105" s="58">
        <v>13238</v>
      </c>
      <c r="BA105" s="57">
        <v>44628</v>
      </c>
      <c r="BB105" s="56"/>
      <c r="BC105" s="56"/>
      <c r="BD105" s="56"/>
      <c r="BE105" s="56"/>
      <c r="BF105" s="56"/>
      <c r="BG105" s="56"/>
      <c r="BH105" s="56"/>
      <c r="BI105" s="56"/>
      <c r="BJ105" s="56"/>
      <c r="BK105" s="56"/>
      <c r="BL105" s="56"/>
      <c r="BM105" s="56"/>
    </row>
    <row r="106" spans="1:65" ht="76.5" x14ac:dyDescent="0.25">
      <c r="A106" s="67">
        <v>70</v>
      </c>
      <c r="B106" s="56" t="s">
        <v>508</v>
      </c>
      <c r="C106" s="100"/>
      <c r="D106" s="100" t="s">
        <v>215</v>
      </c>
      <c r="E106" s="100"/>
      <c r="F106" s="101" t="s">
        <v>509</v>
      </c>
      <c r="G106" s="58">
        <v>13238</v>
      </c>
      <c r="H106" s="100"/>
      <c r="I106" s="100"/>
      <c r="J106" s="100"/>
      <c r="K106" s="110" t="s">
        <v>510</v>
      </c>
      <c r="L106" s="111" t="s">
        <v>507</v>
      </c>
      <c r="M106" s="112" t="s">
        <v>329</v>
      </c>
      <c r="N106" s="57">
        <v>44914</v>
      </c>
      <c r="O106" s="70">
        <v>900</v>
      </c>
      <c r="P106" s="58">
        <v>13440</v>
      </c>
      <c r="Q106" s="57">
        <v>44914</v>
      </c>
      <c r="R106" s="57">
        <f>Q106+45</f>
        <v>44959</v>
      </c>
      <c r="S106" s="56">
        <v>101</v>
      </c>
      <c r="T106" s="56"/>
      <c r="U106" s="56"/>
      <c r="V106" s="56"/>
      <c r="W106" s="56" t="s">
        <v>138</v>
      </c>
      <c r="X106" s="56" t="s">
        <v>139</v>
      </c>
      <c r="Y106" s="56"/>
      <c r="Z106" s="56"/>
      <c r="AA106" s="56"/>
      <c r="AB106" s="56"/>
      <c r="AC106" s="56"/>
      <c r="AD106" s="56"/>
      <c r="AE106" s="56"/>
      <c r="AF106" s="56"/>
      <c r="AG106" s="4"/>
      <c r="AH106" s="4"/>
      <c r="AI106" s="56"/>
      <c r="AJ106" s="56"/>
      <c r="AK106" s="4"/>
      <c r="AL106" s="174">
        <f t="shared" si="15"/>
        <v>900</v>
      </c>
      <c r="AM106" s="4"/>
      <c r="AN106" s="4">
        <v>900</v>
      </c>
      <c r="AO106" s="174">
        <f t="shared" si="17"/>
        <v>900</v>
      </c>
      <c r="AP106" s="56"/>
      <c r="AQ106" s="56"/>
      <c r="AR106" s="56"/>
      <c r="AS106" s="56"/>
      <c r="AT106" s="56"/>
      <c r="AU106" s="56"/>
      <c r="AV106" s="56" t="s">
        <v>140</v>
      </c>
      <c r="AW106" s="56" t="s">
        <v>1507</v>
      </c>
      <c r="AX106" s="56"/>
      <c r="AY106" s="57">
        <v>44628</v>
      </c>
      <c r="AZ106" s="58">
        <v>13238</v>
      </c>
      <c r="BA106" s="57">
        <v>44628</v>
      </c>
      <c r="BB106" s="56"/>
      <c r="BC106" s="56"/>
      <c r="BD106" s="56"/>
      <c r="BE106" s="56"/>
      <c r="BF106" s="56"/>
      <c r="BG106" s="56"/>
      <c r="BH106" s="56"/>
      <c r="BI106" s="56"/>
      <c r="BJ106" s="56"/>
      <c r="BK106" s="56"/>
      <c r="BL106" s="56"/>
      <c r="BM106" s="56"/>
    </row>
    <row r="107" spans="1:65" ht="76.5" x14ac:dyDescent="0.25">
      <c r="A107" s="67">
        <v>71</v>
      </c>
      <c r="B107" s="100" t="s">
        <v>483</v>
      </c>
      <c r="C107" s="100"/>
      <c r="D107" s="100" t="s">
        <v>215</v>
      </c>
      <c r="E107" s="100"/>
      <c r="F107" s="101" t="s">
        <v>556</v>
      </c>
      <c r="G107" s="58">
        <v>13238</v>
      </c>
      <c r="H107" s="100"/>
      <c r="I107" s="100"/>
      <c r="J107" s="100"/>
      <c r="K107" s="110" t="s">
        <v>508</v>
      </c>
      <c r="L107" s="111" t="s">
        <v>557</v>
      </c>
      <c r="M107" s="112" t="s">
        <v>558</v>
      </c>
      <c r="N107" s="57">
        <v>44883</v>
      </c>
      <c r="O107" s="70">
        <v>500</v>
      </c>
      <c r="P107" s="58">
        <v>13439</v>
      </c>
      <c r="Q107" s="57">
        <v>44883</v>
      </c>
      <c r="R107" s="57">
        <f t="shared" ref="R107:R110" si="18">Q107+45</f>
        <v>44928</v>
      </c>
      <c r="S107" s="56">
        <v>101</v>
      </c>
      <c r="T107" s="56"/>
      <c r="U107" s="56"/>
      <c r="V107" s="56"/>
      <c r="W107" s="56" t="s">
        <v>141</v>
      </c>
      <c r="X107" s="56" t="s">
        <v>139</v>
      </c>
      <c r="Y107" s="56"/>
      <c r="Z107" s="56"/>
      <c r="AA107" s="56"/>
      <c r="AB107" s="56"/>
      <c r="AC107" s="56"/>
      <c r="AD107" s="56"/>
      <c r="AE107" s="56"/>
      <c r="AF107" s="56"/>
      <c r="AG107" s="4"/>
      <c r="AH107" s="4"/>
      <c r="AI107" s="56"/>
      <c r="AJ107" s="56"/>
      <c r="AK107" s="4"/>
      <c r="AL107" s="174">
        <f t="shared" si="15"/>
        <v>500</v>
      </c>
      <c r="AM107" s="4"/>
      <c r="AN107" s="18">
        <v>500</v>
      </c>
      <c r="AO107" s="174">
        <f>AM107+AN107</f>
        <v>500</v>
      </c>
      <c r="AP107" s="56"/>
      <c r="AQ107" s="56"/>
      <c r="AR107" s="56"/>
      <c r="AS107" s="56"/>
      <c r="AT107" s="56"/>
      <c r="AU107" s="56"/>
      <c r="AV107" s="56" t="s">
        <v>140</v>
      </c>
      <c r="AW107" s="56" t="s">
        <v>1507</v>
      </c>
      <c r="AX107" s="56"/>
      <c r="AY107" s="57">
        <v>44628</v>
      </c>
      <c r="AZ107" s="58">
        <v>13238</v>
      </c>
      <c r="BA107" s="57">
        <v>44628</v>
      </c>
      <c r="BB107" s="56"/>
      <c r="BC107" s="56"/>
      <c r="BD107" s="56"/>
      <c r="BE107" s="56"/>
      <c r="BF107" s="56"/>
      <c r="BG107" s="56"/>
      <c r="BH107" s="56"/>
      <c r="BI107" s="56"/>
      <c r="BJ107" s="56"/>
      <c r="BK107" s="56"/>
      <c r="BL107" s="56"/>
      <c r="BM107" s="56"/>
    </row>
    <row r="108" spans="1:65" ht="76.5" x14ac:dyDescent="0.25">
      <c r="A108" s="67">
        <v>72</v>
      </c>
      <c r="B108" s="56" t="s">
        <v>481</v>
      </c>
      <c r="C108" s="100"/>
      <c r="D108" s="100" t="s">
        <v>215</v>
      </c>
      <c r="E108" s="100"/>
      <c r="F108" s="101" t="s">
        <v>482</v>
      </c>
      <c r="G108" s="58">
        <v>13238</v>
      </c>
      <c r="H108" s="100"/>
      <c r="I108" s="100"/>
      <c r="J108" s="100"/>
      <c r="K108" s="118" t="s">
        <v>483</v>
      </c>
      <c r="L108" s="111" t="s">
        <v>484</v>
      </c>
      <c r="M108" s="119" t="s">
        <v>485</v>
      </c>
      <c r="N108" s="68">
        <v>44900</v>
      </c>
      <c r="O108" s="106">
        <v>900</v>
      </c>
      <c r="P108" s="120">
        <v>13439</v>
      </c>
      <c r="Q108" s="68">
        <v>44900</v>
      </c>
      <c r="R108" s="68">
        <f t="shared" si="18"/>
        <v>44945</v>
      </c>
      <c r="S108" s="56">
        <v>101</v>
      </c>
      <c r="T108" s="56"/>
      <c r="U108" s="56"/>
      <c r="V108" s="56"/>
      <c r="W108" s="56" t="s">
        <v>141</v>
      </c>
      <c r="X108" s="56" t="s">
        <v>139</v>
      </c>
      <c r="Y108" s="56"/>
      <c r="Z108" s="56"/>
      <c r="AA108" s="56"/>
      <c r="AB108" s="56"/>
      <c r="AC108" s="56"/>
      <c r="AD108" s="56"/>
      <c r="AE108" s="56"/>
      <c r="AF108" s="56"/>
      <c r="AG108" s="4"/>
      <c r="AH108" s="4"/>
      <c r="AI108" s="56"/>
      <c r="AJ108" s="56"/>
      <c r="AK108" s="4"/>
      <c r="AL108" s="174">
        <f t="shared" si="15"/>
        <v>900</v>
      </c>
      <c r="AM108" s="4"/>
      <c r="AN108" s="18">
        <v>900</v>
      </c>
      <c r="AO108" s="174">
        <f t="shared" ref="AO108:AO110" si="19">AM108+AN108</f>
        <v>900</v>
      </c>
      <c r="AP108" s="56"/>
      <c r="AQ108" s="56"/>
      <c r="AR108" s="56"/>
      <c r="AS108" s="56"/>
      <c r="AT108" s="56"/>
      <c r="AU108" s="56"/>
      <c r="AV108" s="56" t="s">
        <v>140</v>
      </c>
      <c r="AW108" s="56" t="s">
        <v>1507</v>
      </c>
      <c r="AX108" s="56"/>
      <c r="AY108" s="57">
        <v>44628</v>
      </c>
      <c r="AZ108" s="58">
        <v>13238</v>
      </c>
      <c r="BA108" s="57">
        <v>44628</v>
      </c>
      <c r="BB108" s="56"/>
      <c r="BC108" s="56"/>
      <c r="BD108" s="56"/>
      <c r="BE108" s="56"/>
      <c r="BF108" s="56"/>
      <c r="BG108" s="56"/>
      <c r="BH108" s="56"/>
      <c r="BI108" s="56"/>
      <c r="BJ108" s="56"/>
      <c r="BK108" s="56"/>
      <c r="BL108" s="56"/>
      <c r="BM108" s="56"/>
    </row>
    <row r="109" spans="1:65" ht="76.5" x14ac:dyDescent="0.25">
      <c r="A109" s="67">
        <v>73</v>
      </c>
      <c r="B109" s="56" t="s">
        <v>516</v>
      </c>
      <c r="C109" s="100"/>
      <c r="D109" s="100" t="s">
        <v>215</v>
      </c>
      <c r="E109" s="100"/>
      <c r="F109" s="101" t="s">
        <v>599</v>
      </c>
      <c r="G109" s="58">
        <v>13238</v>
      </c>
      <c r="H109" s="100"/>
      <c r="I109" s="100"/>
      <c r="J109" s="100"/>
      <c r="K109" s="118" t="s">
        <v>481</v>
      </c>
      <c r="L109" s="111" t="s">
        <v>600</v>
      </c>
      <c r="M109" s="112" t="s">
        <v>601</v>
      </c>
      <c r="N109" s="57">
        <v>44888</v>
      </c>
      <c r="O109" s="70">
        <v>500</v>
      </c>
      <c r="P109" s="58">
        <v>13439</v>
      </c>
      <c r="Q109" s="57">
        <v>44888</v>
      </c>
      <c r="R109" s="68">
        <f t="shared" si="18"/>
        <v>44933</v>
      </c>
      <c r="S109" s="56">
        <v>101</v>
      </c>
      <c r="T109" s="56"/>
      <c r="U109" s="56"/>
      <c r="V109" s="56"/>
      <c r="W109" s="56" t="s">
        <v>141</v>
      </c>
      <c r="X109" s="56" t="s">
        <v>139</v>
      </c>
      <c r="Y109" s="56"/>
      <c r="Z109" s="56"/>
      <c r="AA109" s="56"/>
      <c r="AB109" s="56"/>
      <c r="AC109" s="56"/>
      <c r="AD109" s="56"/>
      <c r="AE109" s="56"/>
      <c r="AF109" s="56"/>
      <c r="AG109" s="4"/>
      <c r="AH109" s="4"/>
      <c r="AI109" s="56"/>
      <c r="AJ109" s="56"/>
      <c r="AK109" s="4"/>
      <c r="AL109" s="174">
        <f t="shared" si="15"/>
        <v>500</v>
      </c>
      <c r="AM109" s="4"/>
      <c r="AN109" s="4">
        <v>500</v>
      </c>
      <c r="AO109" s="174">
        <f t="shared" si="19"/>
        <v>500</v>
      </c>
      <c r="AP109" s="56"/>
      <c r="AQ109" s="56"/>
      <c r="AR109" s="56"/>
      <c r="AS109" s="56"/>
      <c r="AT109" s="56"/>
      <c r="AU109" s="56"/>
      <c r="AV109" s="56" t="s">
        <v>140</v>
      </c>
      <c r="AW109" s="56" t="s">
        <v>1507</v>
      </c>
      <c r="AX109" s="56"/>
      <c r="AY109" s="57">
        <v>44628</v>
      </c>
      <c r="AZ109" s="58">
        <v>13238</v>
      </c>
      <c r="BA109" s="57">
        <v>44628</v>
      </c>
      <c r="BB109" s="56"/>
      <c r="BC109" s="56"/>
      <c r="BD109" s="56"/>
      <c r="BE109" s="56"/>
      <c r="BF109" s="56"/>
      <c r="BG109" s="56"/>
      <c r="BH109" s="56"/>
      <c r="BI109" s="56"/>
      <c r="BJ109" s="56"/>
      <c r="BK109" s="56"/>
      <c r="BL109" s="56"/>
      <c r="BM109" s="56"/>
    </row>
    <row r="110" spans="1:65" ht="76.5" x14ac:dyDescent="0.25">
      <c r="A110" s="67">
        <v>74</v>
      </c>
      <c r="B110" s="56" t="s">
        <v>514</v>
      </c>
      <c r="C110" s="100"/>
      <c r="D110" s="100" t="s">
        <v>215</v>
      </c>
      <c r="E110" s="100"/>
      <c r="F110" s="101" t="s">
        <v>515</v>
      </c>
      <c r="G110" s="58">
        <v>13238</v>
      </c>
      <c r="H110" s="100"/>
      <c r="I110" s="100"/>
      <c r="J110" s="100"/>
      <c r="K110" s="110" t="s">
        <v>516</v>
      </c>
      <c r="L110" s="111" t="s">
        <v>517</v>
      </c>
      <c r="M110" s="112" t="s">
        <v>518</v>
      </c>
      <c r="N110" s="57">
        <v>44914</v>
      </c>
      <c r="O110" s="70">
        <v>900</v>
      </c>
      <c r="P110" s="58">
        <v>13439</v>
      </c>
      <c r="Q110" s="57">
        <v>44914</v>
      </c>
      <c r="R110" s="57">
        <f t="shared" si="18"/>
        <v>44959</v>
      </c>
      <c r="S110" s="56">
        <v>101</v>
      </c>
      <c r="T110" s="56"/>
      <c r="U110" s="56"/>
      <c r="V110" s="56"/>
      <c r="W110" s="56" t="s">
        <v>141</v>
      </c>
      <c r="X110" s="56" t="s">
        <v>139</v>
      </c>
      <c r="Y110" s="56"/>
      <c r="Z110" s="56"/>
      <c r="AA110" s="56"/>
      <c r="AB110" s="56"/>
      <c r="AC110" s="56"/>
      <c r="AD110" s="56"/>
      <c r="AE110" s="56"/>
      <c r="AF110" s="56"/>
      <c r="AG110" s="4"/>
      <c r="AH110" s="4"/>
      <c r="AI110" s="56"/>
      <c r="AJ110" s="56"/>
      <c r="AK110" s="4"/>
      <c r="AL110" s="174">
        <f t="shared" si="15"/>
        <v>900</v>
      </c>
      <c r="AM110" s="4"/>
      <c r="AN110" s="4">
        <v>900</v>
      </c>
      <c r="AO110" s="174">
        <f t="shared" si="19"/>
        <v>900</v>
      </c>
      <c r="AP110" s="56"/>
      <c r="AQ110" s="56"/>
      <c r="AR110" s="56"/>
      <c r="AS110" s="56"/>
      <c r="AT110" s="56"/>
      <c r="AU110" s="56"/>
      <c r="AV110" s="56" t="s">
        <v>140</v>
      </c>
      <c r="AW110" s="56" t="s">
        <v>1507</v>
      </c>
      <c r="AX110" s="56"/>
      <c r="AY110" s="57">
        <v>44628</v>
      </c>
      <c r="AZ110" s="58">
        <v>13238</v>
      </c>
      <c r="BA110" s="57">
        <v>44628</v>
      </c>
      <c r="BB110" s="56"/>
      <c r="BC110" s="56"/>
      <c r="BD110" s="56"/>
      <c r="BE110" s="56"/>
      <c r="BF110" s="56"/>
      <c r="BG110" s="56"/>
      <c r="BH110" s="56"/>
      <c r="BI110" s="56"/>
      <c r="BJ110" s="56"/>
      <c r="BK110" s="56"/>
      <c r="BL110" s="56"/>
      <c r="BM110" s="56"/>
    </row>
    <row r="111" spans="1:65" ht="51" x14ac:dyDescent="0.25">
      <c r="A111" s="67">
        <v>75</v>
      </c>
      <c r="B111" s="127" t="s">
        <v>918</v>
      </c>
      <c r="C111" s="107" t="s">
        <v>919</v>
      </c>
      <c r="D111" s="128" t="s">
        <v>920</v>
      </c>
      <c r="E111" s="107" t="s">
        <v>251</v>
      </c>
      <c r="F111" s="107" t="s">
        <v>1477</v>
      </c>
      <c r="G111" s="117">
        <v>13371</v>
      </c>
      <c r="H111" s="107" t="s">
        <v>921</v>
      </c>
      <c r="I111" s="123">
        <v>44915</v>
      </c>
      <c r="J111" s="123">
        <v>45280</v>
      </c>
      <c r="K111" s="129" t="s">
        <v>514</v>
      </c>
      <c r="L111" s="130" t="s">
        <v>1153</v>
      </c>
      <c r="M111" s="131" t="s">
        <v>665</v>
      </c>
      <c r="N111" s="115">
        <v>44915</v>
      </c>
      <c r="O111" s="20">
        <v>349267.68</v>
      </c>
      <c r="P111" s="132">
        <v>13437</v>
      </c>
      <c r="Q111" s="115">
        <v>44915</v>
      </c>
      <c r="R111" s="115">
        <v>45280</v>
      </c>
      <c r="S111" s="131">
        <v>101</v>
      </c>
      <c r="T111" s="107"/>
      <c r="U111" s="21"/>
      <c r="V111" s="21"/>
      <c r="W111" s="115" t="s">
        <v>138</v>
      </c>
      <c r="X111" s="107" t="s">
        <v>139</v>
      </c>
      <c r="Y111" s="56">
        <v>1</v>
      </c>
      <c r="Z111" s="57">
        <v>45007</v>
      </c>
      <c r="AA111" s="58">
        <v>13506</v>
      </c>
      <c r="AB111" s="56" t="s">
        <v>1508</v>
      </c>
      <c r="AC111" s="133">
        <v>45007</v>
      </c>
      <c r="AD111" s="56"/>
      <c r="AE111" s="59">
        <v>0.25</v>
      </c>
      <c r="AF111" s="56"/>
      <c r="AG111" s="4">
        <v>87316.92</v>
      </c>
      <c r="AH111" s="4"/>
      <c r="AI111" s="56"/>
      <c r="AJ111" s="56"/>
      <c r="AK111" s="4"/>
      <c r="AL111" s="174">
        <f t="shared" si="15"/>
        <v>436584.6</v>
      </c>
      <c r="AM111" s="4"/>
      <c r="AN111" s="4">
        <v>353562.9</v>
      </c>
      <c r="AO111" s="174">
        <f t="shared" ref="AO111:AO145" si="20">AM111+AN111</f>
        <v>353562.9</v>
      </c>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row>
    <row r="112" spans="1:65" ht="51" x14ac:dyDescent="0.25">
      <c r="A112" s="67">
        <v>76</v>
      </c>
      <c r="B112" s="125" t="s">
        <v>1413</v>
      </c>
      <c r="C112" s="100" t="s">
        <v>632</v>
      </c>
      <c r="D112" s="100" t="s">
        <v>1408</v>
      </c>
      <c r="E112" s="56" t="s">
        <v>251</v>
      </c>
      <c r="F112" s="101" t="s">
        <v>1409</v>
      </c>
      <c r="G112" s="58">
        <v>13409</v>
      </c>
      <c r="H112" s="100" t="s">
        <v>1410</v>
      </c>
      <c r="I112" s="100" t="s">
        <v>1411</v>
      </c>
      <c r="J112" s="100" t="s">
        <v>1412</v>
      </c>
      <c r="K112" s="42" t="s">
        <v>1413</v>
      </c>
      <c r="L112" s="102" t="s">
        <v>1033</v>
      </c>
      <c r="M112" s="67" t="s">
        <v>256</v>
      </c>
      <c r="N112" s="68">
        <v>44918</v>
      </c>
      <c r="O112" s="2">
        <v>800997.6</v>
      </c>
      <c r="P112" s="120">
        <v>13441</v>
      </c>
      <c r="Q112" s="68">
        <v>44918</v>
      </c>
      <c r="R112" s="68">
        <v>45283</v>
      </c>
      <c r="S112" s="67">
        <v>101</v>
      </c>
      <c r="T112" s="56"/>
      <c r="U112" s="4"/>
      <c r="V112" s="4"/>
      <c r="W112" s="68" t="s">
        <v>138</v>
      </c>
      <c r="X112" s="56" t="s">
        <v>139</v>
      </c>
      <c r="Y112" s="56">
        <v>1</v>
      </c>
      <c r="Z112" s="57">
        <v>45285</v>
      </c>
      <c r="AA112" s="58">
        <v>13680</v>
      </c>
      <c r="AB112" s="56" t="s">
        <v>1380</v>
      </c>
      <c r="AC112" s="57">
        <v>45286</v>
      </c>
      <c r="AD112" s="57">
        <v>45652</v>
      </c>
      <c r="AE112" s="56"/>
      <c r="AF112" s="56"/>
      <c r="AG112" s="4"/>
      <c r="AH112" s="4"/>
      <c r="AI112" s="56"/>
      <c r="AJ112" s="56"/>
      <c r="AK112" s="4"/>
      <c r="AL112" s="174">
        <f t="shared" si="15"/>
        <v>800997.6</v>
      </c>
      <c r="AM112" s="4"/>
      <c r="AN112" s="18">
        <v>232338.7</v>
      </c>
      <c r="AO112" s="174">
        <f>AM112+AN112</f>
        <v>232338.7</v>
      </c>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row>
    <row r="113" spans="1:65" ht="76.5" x14ac:dyDescent="0.25">
      <c r="A113" s="67">
        <v>77</v>
      </c>
      <c r="B113" s="100" t="s">
        <v>541</v>
      </c>
      <c r="C113" s="100"/>
      <c r="D113" s="100" t="s">
        <v>215</v>
      </c>
      <c r="E113" s="100"/>
      <c r="F113" s="101" t="s">
        <v>542</v>
      </c>
      <c r="G113" s="58">
        <v>13238</v>
      </c>
      <c r="H113" s="100"/>
      <c r="I113" s="100"/>
      <c r="J113" s="100"/>
      <c r="K113" s="110" t="s">
        <v>543</v>
      </c>
      <c r="L113" s="111" t="s">
        <v>544</v>
      </c>
      <c r="M113" s="112" t="s">
        <v>545</v>
      </c>
      <c r="N113" s="57">
        <v>44924</v>
      </c>
      <c r="O113" s="70">
        <v>5000</v>
      </c>
      <c r="P113" s="58">
        <v>13443</v>
      </c>
      <c r="Q113" s="57">
        <v>44924</v>
      </c>
      <c r="R113" s="57">
        <f t="shared" ref="R113" si="21">Q113+45</f>
        <v>44969</v>
      </c>
      <c r="S113" s="56">
        <v>101</v>
      </c>
      <c r="T113" s="56"/>
      <c r="U113" s="56"/>
      <c r="V113" s="56"/>
      <c r="W113" s="56" t="s">
        <v>141</v>
      </c>
      <c r="X113" s="56" t="s">
        <v>139</v>
      </c>
      <c r="Y113" s="56"/>
      <c r="Z113" s="56"/>
      <c r="AA113" s="56"/>
      <c r="AB113" s="56"/>
      <c r="AC113" s="56"/>
      <c r="AD113" s="56"/>
      <c r="AE113" s="56"/>
      <c r="AF113" s="56"/>
      <c r="AG113" s="4"/>
      <c r="AH113" s="4"/>
      <c r="AI113" s="56"/>
      <c r="AJ113" s="56"/>
      <c r="AK113" s="4"/>
      <c r="AL113" s="174">
        <f t="shared" si="15"/>
        <v>5000</v>
      </c>
      <c r="AM113" s="4"/>
      <c r="AN113" s="4">
        <v>5000</v>
      </c>
      <c r="AO113" s="174">
        <f t="shared" si="20"/>
        <v>5000</v>
      </c>
      <c r="AP113" s="56"/>
      <c r="AQ113" s="56"/>
      <c r="AR113" s="56"/>
      <c r="AS113" s="56"/>
      <c r="AT113" s="56"/>
      <c r="AU113" s="56"/>
      <c r="AV113" s="56" t="s">
        <v>140</v>
      </c>
      <c r="AW113" s="56" t="s">
        <v>1507</v>
      </c>
      <c r="AX113" s="56"/>
      <c r="AY113" s="57">
        <v>44628</v>
      </c>
      <c r="AZ113" s="58">
        <v>13238</v>
      </c>
      <c r="BA113" s="57">
        <v>44628</v>
      </c>
      <c r="BB113" s="56"/>
      <c r="BC113" s="56"/>
      <c r="BD113" s="56"/>
      <c r="BE113" s="56"/>
      <c r="BF113" s="56"/>
      <c r="BG113" s="56"/>
      <c r="BH113" s="56"/>
      <c r="BI113" s="56"/>
      <c r="BJ113" s="56"/>
      <c r="BK113" s="56"/>
      <c r="BL113" s="56"/>
      <c r="BM113" s="56"/>
    </row>
    <row r="114" spans="1:65" ht="38.25" x14ac:dyDescent="0.25">
      <c r="A114" s="67">
        <v>78</v>
      </c>
      <c r="B114" s="67" t="s">
        <v>709</v>
      </c>
      <c r="C114" s="67" t="s">
        <v>462</v>
      </c>
      <c r="D114" s="100" t="s">
        <v>710</v>
      </c>
      <c r="E114" s="56" t="s">
        <v>251</v>
      </c>
      <c r="F114" s="101" t="s">
        <v>1029</v>
      </c>
      <c r="G114" s="120">
        <v>13213</v>
      </c>
      <c r="H114" s="134" t="s">
        <v>716</v>
      </c>
      <c r="I114" s="135">
        <v>44638</v>
      </c>
      <c r="J114" s="135">
        <v>45003</v>
      </c>
      <c r="K114" s="42" t="s">
        <v>1030</v>
      </c>
      <c r="L114" s="102" t="s">
        <v>1031</v>
      </c>
      <c r="M114" s="67" t="s">
        <v>1032</v>
      </c>
      <c r="N114" s="68">
        <v>44950</v>
      </c>
      <c r="O114" s="2">
        <v>8040</v>
      </c>
      <c r="P114" s="120">
        <v>13530</v>
      </c>
      <c r="Q114" s="68">
        <v>44950</v>
      </c>
      <c r="R114" s="68">
        <v>45291</v>
      </c>
      <c r="S114" s="67">
        <v>107</v>
      </c>
      <c r="T114" s="56"/>
      <c r="U114" s="4"/>
      <c r="V114" s="4"/>
      <c r="W114" s="68" t="s">
        <v>706</v>
      </c>
      <c r="X114" s="56" t="s">
        <v>139</v>
      </c>
      <c r="Y114" s="56"/>
      <c r="Z114" s="56"/>
      <c r="AA114" s="56"/>
      <c r="AB114" s="56"/>
      <c r="AC114" s="56"/>
      <c r="AD114" s="56"/>
      <c r="AE114" s="56"/>
      <c r="AF114" s="56"/>
      <c r="AG114" s="4"/>
      <c r="AH114" s="4"/>
      <c r="AI114" s="56"/>
      <c r="AJ114" s="56"/>
      <c r="AK114" s="4"/>
      <c r="AL114" s="174">
        <f t="shared" si="15"/>
        <v>8040</v>
      </c>
      <c r="AM114" s="4"/>
      <c r="AN114" s="18">
        <v>8040</v>
      </c>
      <c r="AO114" s="174">
        <f t="shared" si="20"/>
        <v>8040</v>
      </c>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row>
    <row r="115" spans="1:65" ht="114.75" x14ac:dyDescent="0.25">
      <c r="A115" s="67">
        <v>79</v>
      </c>
      <c r="B115" s="67" t="s">
        <v>1595</v>
      </c>
      <c r="C115" s="67" t="s">
        <v>1596</v>
      </c>
      <c r="D115" s="100" t="s">
        <v>1594</v>
      </c>
      <c r="E115" s="56" t="s">
        <v>251</v>
      </c>
      <c r="F115" s="101" t="s">
        <v>1597</v>
      </c>
      <c r="G115" s="120">
        <v>13163</v>
      </c>
      <c r="H115" s="134" t="s">
        <v>1593</v>
      </c>
      <c r="I115" s="135">
        <v>44587</v>
      </c>
      <c r="J115" s="135">
        <v>44952</v>
      </c>
      <c r="K115" s="42" t="s">
        <v>1591</v>
      </c>
      <c r="L115" s="102" t="s">
        <v>1592</v>
      </c>
      <c r="M115" s="67" t="s">
        <v>1598</v>
      </c>
      <c r="N115" s="68">
        <v>44932</v>
      </c>
      <c r="O115" s="2">
        <v>26970</v>
      </c>
      <c r="P115" s="120">
        <v>13525</v>
      </c>
      <c r="Q115" s="68">
        <v>44932</v>
      </c>
      <c r="R115" s="68">
        <v>45291</v>
      </c>
      <c r="S115" s="67">
        <v>106</v>
      </c>
      <c r="T115" s="56"/>
      <c r="U115" s="4"/>
      <c r="V115" s="4"/>
      <c r="W115" s="68" t="s">
        <v>1599</v>
      </c>
      <c r="X115" s="56" t="s">
        <v>139</v>
      </c>
      <c r="Y115" s="56"/>
      <c r="Z115" s="56"/>
      <c r="AA115" s="56"/>
      <c r="AB115" s="56"/>
      <c r="AC115" s="56"/>
      <c r="AD115" s="56"/>
      <c r="AE115" s="56"/>
      <c r="AF115" s="56"/>
      <c r="AG115" s="4"/>
      <c r="AH115" s="4"/>
      <c r="AI115" s="56"/>
      <c r="AJ115" s="56"/>
      <c r="AK115" s="4"/>
      <c r="AL115" s="174">
        <f t="shared" si="15"/>
        <v>26970</v>
      </c>
      <c r="AM115" s="4"/>
      <c r="AN115" s="18">
        <v>26970</v>
      </c>
      <c r="AO115" s="18">
        <v>26970</v>
      </c>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row>
    <row r="116" spans="1:65" ht="102" x14ac:dyDescent="0.25">
      <c r="A116" s="67">
        <v>80</v>
      </c>
      <c r="B116" s="67" t="s">
        <v>1595</v>
      </c>
      <c r="C116" s="67" t="s">
        <v>1596</v>
      </c>
      <c r="D116" s="100" t="s">
        <v>1594</v>
      </c>
      <c r="E116" s="56" t="s">
        <v>251</v>
      </c>
      <c r="F116" s="101" t="s">
        <v>1658</v>
      </c>
      <c r="G116" s="120">
        <v>13163</v>
      </c>
      <c r="H116" s="134" t="s">
        <v>698</v>
      </c>
      <c r="I116" s="135">
        <v>44587</v>
      </c>
      <c r="J116" s="135">
        <v>44952</v>
      </c>
      <c r="K116" s="42" t="s">
        <v>744</v>
      </c>
      <c r="L116" s="102" t="s">
        <v>295</v>
      </c>
      <c r="M116" s="67" t="s">
        <v>1659</v>
      </c>
      <c r="N116" s="68">
        <v>44934</v>
      </c>
      <c r="O116" s="2">
        <v>60073.79</v>
      </c>
      <c r="P116" s="120">
        <v>13452</v>
      </c>
      <c r="Q116" s="68">
        <v>44934</v>
      </c>
      <c r="R116" s="68">
        <v>45291</v>
      </c>
      <c r="S116" s="67">
        <v>106</v>
      </c>
      <c r="T116" s="56"/>
      <c r="U116" s="4"/>
      <c r="V116" s="4"/>
      <c r="W116" s="68" t="s">
        <v>1599</v>
      </c>
      <c r="X116" s="56" t="s">
        <v>139</v>
      </c>
      <c r="Y116" s="56"/>
      <c r="Z116" s="56"/>
      <c r="AA116" s="56"/>
      <c r="AB116" s="56"/>
      <c r="AC116" s="56"/>
      <c r="AD116" s="56"/>
      <c r="AE116" s="56"/>
      <c r="AF116" s="56"/>
      <c r="AG116" s="4"/>
      <c r="AH116" s="4"/>
      <c r="AI116" s="56"/>
      <c r="AJ116" s="56"/>
      <c r="AK116" s="4"/>
      <c r="AL116" s="174">
        <f t="shared" si="15"/>
        <v>60073.79</v>
      </c>
      <c r="AM116" s="4"/>
      <c r="AN116" s="18">
        <v>27000</v>
      </c>
      <c r="AO116" s="18">
        <v>26970</v>
      </c>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row>
    <row r="117" spans="1:65" ht="63.75" x14ac:dyDescent="0.25">
      <c r="A117" s="67">
        <v>81</v>
      </c>
      <c r="B117" s="125" t="s">
        <v>294</v>
      </c>
      <c r="C117" s="56" t="s">
        <v>293</v>
      </c>
      <c r="D117" s="100" t="s">
        <v>292</v>
      </c>
      <c r="E117" s="56" t="s">
        <v>251</v>
      </c>
      <c r="F117" s="101" t="s">
        <v>1476</v>
      </c>
      <c r="G117" s="58">
        <v>13428</v>
      </c>
      <c r="H117" s="56" t="s">
        <v>294</v>
      </c>
      <c r="I117" s="57">
        <v>44937</v>
      </c>
      <c r="J117" s="57">
        <v>45302</v>
      </c>
      <c r="K117" s="42" t="s">
        <v>915</v>
      </c>
      <c r="L117" s="102" t="s">
        <v>916</v>
      </c>
      <c r="M117" s="67" t="s">
        <v>917</v>
      </c>
      <c r="N117" s="68">
        <v>44945</v>
      </c>
      <c r="O117" s="2">
        <v>537149</v>
      </c>
      <c r="P117" s="120">
        <v>13461</v>
      </c>
      <c r="Q117" s="68">
        <v>44945</v>
      </c>
      <c r="R117" s="68">
        <v>45291</v>
      </c>
      <c r="S117" s="67">
        <v>101</v>
      </c>
      <c r="T117" s="56"/>
      <c r="U117" s="4"/>
      <c r="V117" s="4"/>
      <c r="W117" s="68" t="s">
        <v>138</v>
      </c>
      <c r="X117" s="56" t="s">
        <v>139</v>
      </c>
      <c r="Y117" s="56"/>
      <c r="Z117" s="56"/>
      <c r="AA117" s="56"/>
      <c r="AB117" s="56"/>
      <c r="AC117" s="56"/>
      <c r="AD117" s="56"/>
      <c r="AE117" s="56"/>
      <c r="AF117" s="56"/>
      <c r="AG117" s="4"/>
      <c r="AH117" s="4"/>
      <c r="AI117" s="56"/>
      <c r="AJ117" s="56"/>
      <c r="AK117" s="4"/>
      <c r="AL117" s="174">
        <f t="shared" si="15"/>
        <v>537149</v>
      </c>
      <c r="AM117" s="4"/>
      <c r="AN117" s="4">
        <v>429672.28</v>
      </c>
      <c r="AO117" s="174">
        <f t="shared" si="20"/>
        <v>429672.28</v>
      </c>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row>
    <row r="118" spans="1:65" ht="63.75" x14ac:dyDescent="0.25">
      <c r="A118" s="67">
        <v>82</v>
      </c>
      <c r="B118" s="125" t="s">
        <v>294</v>
      </c>
      <c r="C118" s="56" t="s">
        <v>293</v>
      </c>
      <c r="D118" s="100" t="s">
        <v>292</v>
      </c>
      <c r="E118" s="56" t="s">
        <v>251</v>
      </c>
      <c r="F118" s="101" t="s">
        <v>1476</v>
      </c>
      <c r="G118" s="58">
        <v>13428</v>
      </c>
      <c r="H118" s="56" t="s">
        <v>294</v>
      </c>
      <c r="I118" s="57">
        <v>44937</v>
      </c>
      <c r="J118" s="57">
        <v>45302</v>
      </c>
      <c r="K118" s="42" t="s">
        <v>290</v>
      </c>
      <c r="L118" s="102" t="s">
        <v>295</v>
      </c>
      <c r="M118" s="67" t="s">
        <v>296</v>
      </c>
      <c r="N118" s="68">
        <v>44945</v>
      </c>
      <c r="O118" s="2">
        <v>634882.6</v>
      </c>
      <c r="P118" s="120">
        <v>13466</v>
      </c>
      <c r="Q118" s="68">
        <v>44945</v>
      </c>
      <c r="R118" s="68">
        <v>45291</v>
      </c>
      <c r="S118" s="67">
        <v>101</v>
      </c>
      <c r="T118" s="56"/>
      <c r="U118" s="4"/>
      <c r="V118" s="4"/>
      <c r="W118" s="68" t="s">
        <v>138</v>
      </c>
      <c r="X118" s="56" t="s">
        <v>139</v>
      </c>
      <c r="Y118" s="56"/>
      <c r="Z118" s="56"/>
      <c r="AA118" s="56"/>
      <c r="AB118" s="56"/>
      <c r="AC118" s="56"/>
      <c r="AD118" s="56"/>
      <c r="AE118" s="56"/>
      <c r="AF118" s="56"/>
      <c r="AG118" s="4"/>
      <c r="AH118" s="4"/>
      <c r="AI118" s="56"/>
      <c r="AJ118" s="56"/>
      <c r="AK118" s="4"/>
      <c r="AL118" s="174">
        <f t="shared" si="15"/>
        <v>634882.6</v>
      </c>
      <c r="AM118" s="4"/>
      <c r="AN118" s="4">
        <v>429345.45</v>
      </c>
      <c r="AO118" s="174">
        <f t="shared" si="20"/>
        <v>429345.45</v>
      </c>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row>
    <row r="119" spans="1:65" ht="76.5" x14ac:dyDescent="0.25">
      <c r="A119" s="67">
        <v>83</v>
      </c>
      <c r="B119" s="56" t="s">
        <v>744</v>
      </c>
      <c r="C119" s="100"/>
      <c r="D119" s="100" t="s">
        <v>215</v>
      </c>
      <c r="E119" s="100"/>
      <c r="F119" s="101" t="s">
        <v>745</v>
      </c>
      <c r="G119" s="58">
        <v>13238</v>
      </c>
      <c r="H119" s="100"/>
      <c r="I119" s="100"/>
      <c r="J119" s="100"/>
      <c r="K119" s="42" t="s">
        <v>746</v>
      </c>
      <c r="L119" s="102" t="s">
        <v>472</v>
      </c>
      <c r="M119" s="56" t="s">
        <v>327</v>
      </c>
      <c r="N119" s="68">
        <v>44944</v>
      </c>
      <c r="O119" s="2">
        <v>1000</v>
      </c>
      <c r="P119" s="58">
        <v>13460</v>
      </c>
      <c r="Q119" s="68">
        <v>44944</v>
      </c>
      <c r="R119" s="57">
        <f>Q119+45</f>
        <v>44989</v>
      </c>
      <c r="S119" s="56">
        <v>101</v>
      </c>
      <c r="T119" s="56"/>
      <c r="U119" s="4"/>
      <c r="V119" s="4"/>
      <c r="W119" s="56" t="s">
        <v>141</v>
      </c>
      <c r="X119" s="56" t="s">
        <v>139</v>
      </c>
      <c r="Y119" s="56"/>
      <c r="Z119" s="56"/>
      <c r="AA119" s="56"/>
      <c r="AB119" s="56"/>
      <c r="AC119" s="56"/>
      <c r="AD119" s="56"/>
      <c r="AE119" s="56"/>
      <c r="AF119" s="56"/>
      <c r="AG119" s="4"/>
      <c r="AH119" s="4"/>
      <c r="AI119" s="56"/>
      <c r="AJ119" s="56"/>
      <c r="AK119" s="4"/>
      <c r="AL119" s="174">
        <f t="shared" si="15"/>
        <v>1000</v>
      </c>
      <c r="AM119" s="4"/>
      <c r="AN119" s="18">
        <v>1000</v>
      </c>
      <c r="AO119" s="174">
        <f t="shared" si="20"/>
        <v>1000</v>
      </c>
      <c r="AP119" s="56"/>
      <c r="AQ119" s="56"/>
      <c r="AR119" s="56"/>
      <c r="AS119" s="56"/>
      <c r="AT119" s="56"/>
      <c r="AU119" s="56"/>
      <c r="AV119" s="56" t="s">
        <v>140</v>
      </c>
      <c r="AW119" s="56" t="s">
        <v>1507</v>
      </c>
      <c r="AX119" s="56"/>
      <c r="AY119" s="57">
        <v>44628</v>
      </c>
      <c r="AZ119" s="58">
        <v>13238</v>
      </c>
      <c r="BA119" s="57">
        <v>44628</v>
      </c>
      <c r="BB119" s="56"/>
      <c r="BC119" s="56"/>
      <c r="BD119" s="56"/>
      <c r="BE119" s="56"/>
      <c r="BF119" s="56"/>
      <c r="BG119" s="56"/>
      <c r="BH119" s="56"/>
      <c r="BI119" s="56"/>
      <c r="BJ119" s="56"/>
      <c r="BK119" s="56"/>
      <c r="BL119" s="56"/>
      <c r="BM119" s="56"/>
    </row>
    <row r="120" spans="1:65" ht="76.5" x14ac:dyDescent="0.25">
      <c r="A120" s="67">
        <v>84</v>
      </c>
      <c r="B120" s="67" t="s">
        <v>739</v>
      </c>
      <c r="C120" s="100"/>
      <c r="D120" s="100" t="s">
        <v>215</v>
      </c>
      <c r="E120" s="100"/>
      <c r="F120" s="101" t="s">
        <v>740</v>
      </c>
      <c r="G120" s="58">
        <v>13238</v>
      </c>
      <c r="H120" s="100"/>
      <c r="I120" s="100"/>
      <c r="J120" s="100"/>
      <c r="K120" s="136" t="s">
        <v>741</v>
      </c>
      <c r="L120" s="102" t="s">
        <v>742</v>
      </c>
      <c r="M120" s="56" t="s">
        <v>743</v>
      </c>
      <c r="N120" s="68">
        <v>44944</v>
      </c>
      <c r="O120" s="2">
        <v>800</v>
      </c>
      <c r="P120" s="58">
        <v>13460</v>
      </c>
      <c r="Q120" s="68">
        <v>44944</v>
      </c>
      <c r="R120" s="57">
        <f>Q120+45</f>
        <v>44989</v>
      </c>
      <c r="S120" s="56">
        <v>101</v>
      </c>
      <c r="T120" s="56"/>
      <c r="U120" s="4"/>
      <c r="V120" s="4"/>
      <c r="W120" s="56" t="s">
        <v>141</v>
      </c>
      <c r="X120" s="56" t="s">
        <v>139</v>
      </c>
      <c r="Y120" s="56"/>
      <c r="Z120" s="56"/>
      <c r="AA120" s="56"/>
      <c r="AB120" s="56"/>
      <c r="AC120" s="56"/>
      <c r="AD120" s="56"/>
      <c r="AE120" s="56"/>
      <c r="AF120" s="56"/>
      <c r="AG120" s="4"/>
      <c r="AH120" s="4"/>
      <c r="AI120" s="56"/>
      <c r="AJ120" s="56"/>
      <c r="AK120" s="4"/>
      <c r="AL120" s="174">
        <f t="shared" si="15"/>
        <v>800</v>
      </c>
      <c r="AM120" s="4"/>
      <c r="AN120" s="18">
        <v>800</v>
      </c>
      <c r="AO120" s="174">
        <f t="shared" si="20"/>
        <v>800</v>
      </c>
      <c r="AP120" s="56"/>
      <c r="AQ120" s="56"/>
      <c r="AR120" s="56"/>
      <c r="AS120" s="56"/>
      <c r="AT120" s="56"/>
      <c r="AU120" s="56"/>
      <c r="AV120" s="56" t="s">
        <v>140</v>
      </c>
      <c r="AW120" s="56" t="s">
        <v>1507</v>
      </c>
      <c r="AX120" s="56"/>
      <c r="AY120" s="57">
        <v>44628</v>
      </c>
      <c r="AZ120" s="58">
        <v>13238</v>
      </c>
      <c r="BA120" s="57">
        <v>44628</v>
      </c>
      <c r="BB120" s="56"/>
      <c r="BC120" s="56"/>
      <c r="BD120" s="56"/>
      <c r="BE120" s="56"/>
      <c r="BF120" s="56"/>
      <c r="BG120" s="56"/>
      <c r="BH120" s="56"/>
      <c r="BI120" s="56"/>
      <c r="BJ120" s="56"/>
      <c r="BK120" s="56"/>
      <c r="BL120" s="56"/>
      <c r="BM120" s="56"/>
    </row>
    <row r="121" spans="1:65" ht="76.5" x14ac:dyDescent="0.25">
      <c r="A121" s="67">
        <v>85</v>
      </c>
      <c r="B121" s="56" t="s">
        <v>747</v>
      </c>
      <c r="C121" s="100"/>
      <c r="D121" s="100" t="s">
        <v>215</v>
      </c>
      <c r="E121" s="100"/>
      <c r="F121" s="101" t="s">
        <v>748</v>
      </c>
      <c r="G121" s="58">
        <v>13238</v>
      </c>
      <c r="H121" s="100"/>
      <c r="I121" s="100"/>
      <c r="J121" s="100"/>
      <c r="K121" s="42" t="s">
        <v>749</v>
      </c>
      <c r="L121" s="102" t="s">
        <v>750</v>
      </c>
      <c r="M121" s="56" t="s">
        <v>751</v>
      </c>
      <c r="N121" s="57">
        <v>44946</v>
      </c>
      <c r="O121" s="3">
        <v>3500</v>
      </c>
      <c r="P121" s="58">
        <v>13475</v>
      </c>
      <c r="Q121" s="57">
        <v>44946</v>
      </c>
      <c r="R121" s="57">
        <f t="shared" ref="R121:R132" si="22">Q121+45</f>
        <v>44991</v>
      </c>
      <c r="S121" s="56">
        <v>101</v>
      </c>
      <c r="T121" s="56"/>
      <c r="U121" s="4"/>
      <c r="V121" s="4"/>
      <c r="W121" s="56" t="s">
        <v>138</v>
      </c>
      <c r="X121" s="56" t="s">
        <v>139</v>
      </c>
      <c r="Y121" s="56"/>
      <c r="Z121" s="56"/>
      <c r="AA121" s="56"/>
      <c r="AB121" s="56"/>
      <c r="AC121" s="56"/>
      <c r="AD121" s="56"/>
      <c r="AE121" s="56"/>
      <c r="AF121" s="56"/>
      <c r="AG121" s="4"/>
      <c r="AH121" s="4"/>
      <c r="AI121" s="56"/>
      <c r="AJ121" s="56"/>
      <c r="AK121" s="4"/>
      <c r="AL121" s="174">
        <f t="shared" si="15"/>
        <v>3500</v>
      </c>
      <c r="AM121" s="4"/>
      <c r="AN121" s="18">
        <v>3500</v>
      </c>
      <c r="AO121" s="174">
        <f t="shared" si="20"/>
        <v>3500</v>
      </c>
      <c r="AP121" s="56"/>
      <c r="AQ121" s="56"/>
      <c r="AR121" s="56"/>
      <c r="AS121" s="56"/>
      <c r="AT121" s="56"/>
      <c r="AU121" s="56"/>
      <c r="AV121" s="56" t="s">
        <v>140</v>
      </c>
      <c r="AW121" s="56" t="s">
        <v>1507</v>
      </c>
      <c r="AX121" s="56"/>
      <c r="AY121" s="57">
        <v>44628</v>
      </c>
      <c r="AZ121" s="58">
        <v>13238</v>
      </c>
      <c r="BA121" s="57">
        <v>44628</v>
      </c>
      <c r="BB121" s="56"/>
      <c r="BC121" s="56"/>
      <c r="BD121" s="56"/>
      <c r="BE121" s="56"/>
      <c r="BF121" s="56"/>
      <c r="BG121" s="56"/>
      <c r="BH121" s="56"/>
      <c r="BI121" s="56"/>
      <c r="BJ121" s="56"/>
      <c r="BK121" s="56"/>
      <c r="BL121" s="56"/>
      <c r="BM121" s="56"/>
    </row>
    <row r="122" spans="1:65" ht="76.5" x14ac:dyDescent="0.25">
      <c r="A122" s="67">
        <v>86</v>
      </c>
      <c r="B122" s="56" t="s">
        <v>290</v>
      </c>
      <c r="C122" s="100"/>
      <c r="D122" s="100" t="s">
        <v>215</v>
      </c>
      <c r="E122" s="100"/>
      <c r="F122" s="101" t="s">
        <v>830</v>
      </c>
      <c r="G122" s="58">
        <v>13238</v>
      </c>
      <c r="H122" s="100"/>
      <c r="I122" s="100"/>
      <c r="J122" s="100"/>
      <c r="K122" s="42" t="s">
        <v>831</v>
      </c>
      <c r="L122" s="102" t="s">
        <v>549</v>
      </c>
      <c r="M122" s="56" t="s">
        <v>550</v>
      </c>
      <c r="N122" s="68">
        <v>44945</v>
      </c>
      <c r="O122" s="2">
        <v>800</v>
      </c>
      <c r="P122" s="58">
        <v>13468</v>
      </c>
      <c r="Q122" s="68">
        <v>44945</v>
      </c>
      <c r="R122" s="68">
        <f>Q122+45</f>
        <v>44990</v>
      </c>
      <c r="S122" s="56">
        <v>101</v>
      </c>
      <c r="T122" s="56"/>
      <c r="U122" s="4"/>
      <c r="V122" s="4"/>
      <c r="W122" s="56" t="s">
        <v>141</v>
      </c>
      <c r="X122" s="56" t="s">
        <v>139</v>
      </c>
      <c r="Y122" s="56"/>
      <c r="Z122" s="56"/>
      <c r="AA122" s="56"/>
      <c r="AB122" s="56"/>
      <c r="AC122" s="56"/>
      <c r="AD122" s="56"/>
      <c r="AE122" s="56"/>
      <c r="AF122" s="56"/>
      <c r="AG122" s="4"/>
      <c r="AH122" s="4"/>
      <c r="AI122" s="56"/>
      <c r="AJ122" s="56"/>
      <c r="AK122" s="4"/>
      <c r="AL122" s="174">
        <f t="shared" si="15"/>
        <v>800</v>
      </c>
      <c r="AM122" s="4"/>
      <c r="AN122" s="18">
        <v>800</v>
      </c>
      <c r="AO122" s="174">
        <f t="shared" si="20"/>
        <v>800</v>
      </c>
      <c r="AP122" s="56"/>
      <c r="AQ122" s="56"/>
      <c r="AR122" s="56"/>
      <c r="AS122" s="56"/>
      <c r="AT122" s="56"/>
      <c r="AU122" s="56"/>
      <c r="AV122" s="56" t="s">
        <v>140</v>
      </c>
      <c r="AW122" s="56" t="s">
        <v>1507</v>
      </c>
      <c r="AX122" s="56"/>
      <c r="AY122" s="57">
        <v>44628</v>
      </c>
      <c r="AZ122" s="58">
        <v>13238</v>
      </c>
      <c r="BA122" s="57">
        <v>44628</v>
      </c>
      <c r="BB122" s="56"/>
      <c r="BC122" s="56"/>
      <c r="BD122" s="56"/>
      <c r="BE122" s="56"/>
      <c r="BF122" s="56"/>
      <c r="BG122" s="56"/>
      <c r="BH122" s="56"/>
      <c r="BI122" s="56"/>
      <c r="BJ122" s="56"/>
      <c r="BK122" s="56"/>
      <c r="BL122" s="56"/>
      <c r="BM122" s="56"/>
    </row>
    <row r="123" spans="1:65" ht="76.5" x14ac:dyDescent="0.25">
      <c r="A123" s="67">
        <v>87</v>
      </c>
      <c r="B123" s="56" t="s">
        <v>741</v>
      </c>
      <c r="C123" s="100"/>
      <c r="D123" s="100" t="s">
        <v>215</v>
      </c>
      <c r="E123" s="100"/>
      <c r="F123" s="101" t="s">
        <v>903</v>
      </c>
      <c r="G123" s="58">
        <v>13238</v>
      </c>
      <c r="H123" s="100"/>
      <c r="I123" s="100"/>
      <c r="J123" s="100"/>
      <c r="K123" s="42" t="s">
        <v>904</v>
      </c>
      <c r="L123" s="102" t="s">
        <v>338</v>
      </c>
      <c r="M123" s="67" t="s">
        <v>339</v>
      </c>
      <c r="N123" s="68">
        <v>44953</v>
      </c>
      <c r="O123" s="2">
        <v>2500</v>
      </c>
      <c r="P123" s="58">
        <v>13466</v>
      </c>
      <c r="Q123" s="68">
        <v>44953</v>
      </c>
      <c r="R123" s="68">
        <f>Q123+45</f>
        <v>44998</v>
      </c>
      <c r="S123" s="56">
        <v>101</v>
      </c>
      <c r="T123" s="56"/>
      <c r="U123" s="4"/>
      <c r="V123" s="4"/>
      <c r="W123" s="56" t="s">
        <v>141</v>
      </c>
      <c r="X123" s="56" t="s">
        <v>139</v>
      </c>
      <c r="Y123" s="56"/>
      <c r="Z123" s="56"/>
      <c r="AA123" s="56"/>
      <c r="AB123" s="56"/>
      <c r="AC123" s="56"/>
      <c r="AD123" s="56"/>
      <c r="AE123" s="56"/>
      <c r="AF123" s="56"/>
      <c r="AG123" s="4"/>
      <c r="AH123" s="4"/>
      <c r="AI123" s="56"/>
      <c r="AJ123" s="56"/>
      <c r="AK123" s="4"/>
      <c r="AL123" s="174">
        <f t="shared" si="15"/>
        <v>2500</v>
      </c>
      <c r="AM123" s="4"/>
      <c r="AN123" s="18">
        <v>2500</v>
      </c>
      <c r="AO123" s="174">
        <f t="shared" si="20"/>
        <v>2500</v>
      </c>
      <c r="AP123" s="56"/>
      <c r="AQ123" s="56"/>
      <c r="AR123" s="56"/>
      <c r="AS123" s="56"/>
      <c r="AT123" s="56"/>
      <c r="AU123" s="56"/>
      <c r="AV123" s="56" t="s">
        <v>140</v>
      </c>
      <c r="AW123" s="56" t="s">
        <v>1507</v>
      </c>
      <c r="AX123" s="56"/>
      <c r="AY123" s="57">
        <v>44628</v>
      </c>
      <c r="AZ123" s="58">
        <v>13238</v>
      </c>
      <c r="BA123" s="57">
        <v>44628</v>
      </c>
      <c r="BB123" s="56"/>
      <c r="BC123" s="56"/>
      <c r="BD123" s="56"/>
      <c r="BE123" s="56"/>
      <c r="BF123" s="56"/>
      <c r="BG123" s="56"/>
      <c r="BH123" s="56"/>
      <c r="BI123" s="56"/>
      <c r="BJ123" s="56"/>
      <c r="BK123" s="56"/>
      <c r="BL123" s="56"/>
      <c r="BM123" s="56"/>
    </row>
    <row r="124" spans="1:65" ht="76.5" x14ac:dyDescent="0.25">
      <c r="A124" s="67">
        <v>88</v>
      </c>
      <c r="B124" s="56" t="s">
        <v>746</v>
      </c>
      <c r="C124" s="100"/>
      <c r="D124" s="100" t="s">
        <v>215</v>
      </c>
      <c r="E124" s="100"/>
      <c r="F124" s="101" t="s">
        <v>773</v>
      </c>
      <c r="G124" s="58">
        <v>13238</v>
      </c>
      <c r="H124" s="100"/>
      <c r="I124" s="100"/>
      <c r="J124" s="100"/>
      <c r="K124" s="42" t="s">
        <v>763</v>
      </c>
      <c r="L124" s="102" t="s">
        <v>338</v>
      </c>
      <c r="M124" s="56" t="s">
        <v>339</v>
      </c>
      <c r="N124" s="68">
        <v>44953</v>
      </c>
      <c r="O124" s="2">
        <v>2500</v>
      </c>
      <c r="P124" s="58">
        <v>13466</v>
      </c>
      <c r="Q124" s="68">
        <v>44953</v>
      </c>
      <c r="R124" s="68">
        <f>Q124+45</f>
        <v>44998</v>
      </c>
      <c r="S124" s="56">
        <v>101</v>
      </c>
      <c r="T124" s="56"/>
      <c r="U124" s="4"/>
      <c r="V124" s="4"/>
      <c r="W124" s="56" t="s">
        <v>141</v>
      </c>
      <c r="X124" s="56" t="s">
        <v>139</v>
      </c>
      <c r="Y124" s="56"/>
      <c r="Z124" s="56"/>
      <c r="AA124" s="56"/>
      <c r="AB124" s="56"/>
      <c r="AC124" s="56"/>
      <c r="AD124" s="56"/>
      <c r="AE124" s="56"/>
      <c r="AF124" s="56"/>
      <c r="AG124" s="4"/>
      <c r="AH124" s="4"/>
      <c r="AI124" s="56"/>
      <c r="AJ124" s="56"/>
      <c r="AK124" s="4"/>
      <c r="AL124" s="174">
        <f t="shared" si="15"/>
        <v>2500</v>
      </c>
      <c r="AM124" s="4"/>
      <c r="AN124" s="4">
        <v>2500</v>
      </c>
      <c r="AO124" s="174">
        <f t="shared" si="20"/>
        <v>2500</v>
      </c>
      <c r="AP124" s="56"/>
      <c r="AQ124" s="56"/>
      <c r="AR124" s="56"/>
      <c r="AS124" s="56"/>
      <c r="AT124" s="56"/>
      <c r="AU124" s="56"/>
      <c r="AV124" s="56" t="s">
        <v>140</v>
      </c>
      <c r="AW124" s="56" t="s">
        <v>1507</v>
      </c>
      <c r="AX124" s="56"/>
      <c r="AY124" s="57">
        <v>44628</v>
      </c>
      <c r="AZ124" s="58">
        <v>13238</v>
      </c>
      <c r="BA124" s="57">
        <v>44628</v>
      </c>
      <c r="BB124" s="56"/>
      <c r="BC124" s="56"/>
      <c r="BD124" s="56"/>
      <c r="BE124" s="56"/>
      <c r="BF124" s="56"/>
      <c r="BG124" s="56"/>
      <c r="BH124" s="56"/>
      <c r="BI124" s="56"/>
      <c r="BJ124" s="56"/>
      <c r="BK124" s="56"/>
      <c r="BL124" s="56"/>
      <c r="BM124" s="56"/>
    </row>
    <row r="125" spans="1:65" ht="76.5" x14ac:dyDescent="0.25">
      <c r="A125" s="67">
        <v>89</v>
      </c>
      <c r="B125" s="56" t="s">
        <v>749</v>
      </c>
      <c r="C125" s="100"/>
      <c r="D125" s="100" t="s">
        <v>215</v>
      </c>
      <c r="E125" s="100"/>
      <c r="F125" s="101" t="s">
        <v>752</v>
      </c>
      <c r="G125" s="58">
        <v>13238</v>
      </c>
      <c r="H125" s="100"/>
      <c r="I125" s="100"/>
      <c r="J125" s="100"/>
      <c r="K125" s="42" t="s">
        <v>753</v>
      </c>
      <c r="L125" s="102" t="s">
        <v>754</v>
      </c>
      <c r="M125" s="56" t="s">
        <v>755</v>
      </c>
      <c r="N125" s="57">
        <v>44951</v>
      </c>
      <c r="O125" s="3">
        <v>900</v>
      </c>
      <c r="P125" s="58">
        <v>13468</v>
      </c>
      <c r="Q125" s="57">
        <v>44951</v>
      </c>
      <c r="R125" s="57">
        <f t="shared" si="22"/>
        <v>44996</v>
      </c>
      <c r="S125" s="56">
        <v>101</v>
      </c>
      <c r="T125" s="56"/>
      <c r="U125" s="4"/>
      <c r="V125" s="4"/>
      <c r="W125" s="56" t="s">
        <v>141</v>
      </c>
      <c r="X125" s="56" t="s">
        <v>139</v>
      </c>
      <c r="Y125" s="56"/>
      <c r="Z125" s="56"/>
      <c r="AA125" s="56"/>
      <c r="AB125" s="56"/>
      <c r="AC125" s="56"/>
      <c r="AD125" s="56"/>
      <c r="AE125" s="56"/>
      <c r="AF125" s="56"/>
      <c r="AG125" s="4"/>
      <c r="AH125" s="4"/>
      <c r="AI125" s="56"/>
      <c r="AJ125" s="56"/>
      <c r="AK125" s="4"/>
      <c r="AL125" s="174">
        <f t="shared" si="15"/>
        <v>900</v>
      </c>
      <c r="AM125" s="4"/>
      <c r="AN125" s="18">
        <v>900</v>
      </c>
      <c r="AO125" s="174">
        <f t="shared" si="20"/>
        <v>900</v>
      </c>
      <c r="AP125" s="56"/>
      <c r="AQ125" s="56"/>
      <c r="AR125" s="56"/>
      <c r="AS125" s="56"/>
      <c r="AT125" s="56"/>
      <c r="AU125" s="56"/>
      <c r="AV125" s="56" t="s">
        <v>140</v>
      </c>
      <c r="AW125" s="56" t="s">
        <v>1507</v>
      </c>
      <c r="AX125" s="56"/>
      <c r="AY125" s="57">
        <v>44628</v>
      </c>
      <c r="AZ125" s="58">
        <v>13238</v>
      </c>
      <c r="BA125" s="57">
        <v>44628</v>
      </c>
      <c r="BB125" s="56"/>
      <c r="BC125" s="56"/>
      <c r="BD125" s="56"/>
      <c r="BE125" s="56"/>
      <c r="BF125" s="56"/>
      <c r="BG125" s="56"/>
      <c r="BH125" s="56"/>
      <c r="BI125" s="56"/>
      <c r="BJ125" s="56"/>
      <c r="BK125" s="56"/>
      <c r="BL125" s="56"/>
      <c r="BM125" s="56"/>
    </row>
    <row r="126" spans="1:65" ht="76.5" x14ac:dyDescent="0.25">
      <c r="A126" s="67">
        <v>90</v>
      </c>
      <c r="B126" s="56" t="s">
        <v>831</v>
      </c>
      <c r="C126" s="100"/>
      <c r="D126" s="100" t="s">
        <v>215</v>
      </c>
      <c r="E126" s="100"/>
      <c r="F126" s="101" t="s">
        <v>840</v>
      </c>
      <c r="G126" s="58">
        <v>13238</v>
      </c>
      <c r="H126" s="100"/>
      <c r="I126" s="100"/>
      <c r="J126" s="100"/>
      <c r="K126" s="42" t="s">
        <v>756</v>
      </c>
      <c r="L126" s="102" t="s">
        <v>797</v>
      </c>
      <c r="M126" s="56" t="s">
        <v>798</v>
      </c>
      <c r="N126" s="68">
        <v>44957</v>
      </c>
      <c r="O126" s="2">
        <v>3000</v>
      </c>
      <c r="P126" s="58">
        <v>13471</v>
      </c>
      <c r="Q126" s="68">
        <v>44957</v>
      </c>
      <c r="R126" s="68">
        <f>Q126+45</f>
        <v>45002</v>
      </c>
      <c r="S126" s="56">
        <v>101</v>
      </c>
      <c r="T126" s="56"/>
      <c r="U126" s="4"/>
      <c r="V126" s="4"/>
      <c r="W126" s="56" t="s">
        <v>141</v>
      </c>
      <c r="X126" s="56" t="s">
        <v>139</v>
      </c>
      <c r="Y126" s="56"/>
      <c r="Z126" s="56"/>
      <c r="AA126" s="56"/>
      <c r="AB126" s="56"/>
      <c r="AC126" s="56"/>
      <c r="AD126" s="56"/>
      <c r="AE126" s="56"/>
      <c r="AF126" s="56"/>
      <c r="AG126" s="4"/>
      <c r="AH126" s="4"/>
      <c r="AI126" s="56"/>
      <c r="AJ126" s="56"/>
      <c r="AK126" s="4"/>
      <c r="AL126" s="174">
        <f t="shared" si="15"/>
        <v>3000</v>
      </c>
      <c r="AM126" s="4"/>
      <c r="AN126" s="18">
        <v>3000</v>
      </c>
      <c r="AO126" s="174">
        <f t="shared" si="20"/>
        <v>3000</v>
      </c>
      <c r="AP126" s="56"/>
      <c r="AQ126" s="56"/>
      <c r="AR126" s="56"/>
      <c r="AS126" s="56"/>
      <c r="AT126" s="56"/>
      <c r="AU126" s="56"/>
      <c r="AV126" s="56" t="s">
        <v>140</v>
      </c>
      <c r="AW126" s="56" t="s">
        <v>1507</v>
      </c>
      <c r="AX126" s="56"/>
      <c r="AY126" s="57">
        <v>44628</v>
      </c>
      <c r="AZ126" s="58">
        <v>13238</v>
      </c>
      <c r="BA126" s="57">
        <v>44628</v>
      </c>
      <c r="BB126" s="56"/>
      <c r="BC126" s="56"/>
      <c r="BD126" s="56"/>
      <c r="BE126" s="56"/>
      <c r="BF126" s="56"/>
      <c r="BG126" s="56"/>
      <c r="BH126" s="56"/>
      <c r="BI126" s="56"/>
      <c r="BJ126" s="56"/>
      <c r="BK126" s="56"/>
      <c r="BL126" s="56"/>
      <c r="BM126" s="56"/>
    </row>
    <row r="127" spans="1:65" ht="76.5" x14ac:dyDescent="0.25">
      <c r="A127" s="67">
        <v>91</v>
      </c>
      <c r="B127" s="56" t="s">
        <v>762</v>
      </c>
      <c r="C127" s="100"/>
      <c r="D127" s="100" t="s">
        <v>215</v>
      </c>
      <c r="E127" s="100"/>
      <c r="F127" s="101" t="s">
        <v>905</v>
      </c>
      <c r="G127" s="58">
        <v>13238</v>
      </c>
      <c r="H127" s="100"/>
      <c r="I127" s="100"/>
      <c r="J127" s="100"/>
      <c r="K127" s="42" t="s">
        <v>760</v>
      </c>
      <c r="L127" s="102" t="s">
        <v>906</v>
      </c>
      <c r="M127" s="67" t="s">
        <v>907</v>
      </c>
      <c r="N127" s="68">
        <v>44954</v>
      </c>
      <c r="O127" s="2">
        <v>900</v>
      </c>
      <c r="P127" s="58">
        <v>13476</v>
      </c>
      <c r="Q127" s="68">
        <v>44954</v>
      </c>
      <c r="R127" s="68">
        <f>Q127+45</f>
        <v>44999</v>
      </c>
      <c r="S127" s="56">
        <v>101</v>
      </c>
      <c r="T127" s="56"/>
      <c r="U127" s="4"/>
      <c r="V127" s="4"/>
      <c r="W127" s="56" t="s">
        <v>141</v>
      </c>
      <c r="X127" s="56" t="s">
        <v>139</v>
      </c>
      <c r="Y127" s="56"/>
      <c r="Z127" s="56"/>
      <c r="AA127" s="56"/>
      <c r="AB127" s="56"/>
      <c r="AC127" s="56"/>
      <c r="AD127" s="56"/>
      <c r="AE127" s="56"/>
      <c r="AF127" s="56"/>
      <c r="AG127" s="4"/>
      <c r="AH127" s="4"/>
      <c r="AI127" s="56"/>
      <c r="AJ127" s="56"/>
      <c r="AK127" s="4"/>
      <c r="AL127" s="174">
        <f t="shared" si="15"/>
        <v>900</v>
      </c>
      <c r="AM127" s="4"/>
      <c r="AN127" s="18">
        <v>900</v>
      </c>
      <c r="AO127" s="174">
        <f t="shared" si="20"/>
        <v>900</v>
      </c>
      <c r="AP127" s="56"/>
      <c r="AQ127" s="56"/>
      <c r="AR127" s="56"/>
      <c r="AS127" s="56"/>
      <c r="AT127" s="56"/>
      <c r="AU127" s="56"/>
      <c r="AV127" s="56" t="s">
        <v>140</v>
      </c>
      <c r="AW127" s="56" t="s">
        <v>1507</v>
      </c>
      <c r="AX127" s="56"/>
      <c r="AY127" s="57">
        <v>44628</v>
      </c>
      <c r="AZ127" s="58">
        <v>13238</v>
      </c>
      <c r="BA127" s="57">
        <v>44628</v>
      </c>
      <c r="BB127" s="56"/>
      <c r="BC127" s="56"/>
      <c r="BD127" s="56"/>
      <c r="BE127" s="56"/>
      <c r="BF127" s="56"/>
      <c r="BG127" s="56"/>
      <c r="BH127" s="56"/>
      <c r="BI127" s="56"/>
      <c r="BJ127" s="56"/>
      <c r="BK127" s="56"/>
      <c r="BL127" s="56"/>
      <c r="BM127" s="56"/>
    </row>
    <row r="128" spans="1:65" ht="76.5" x14ac:dyDescent="0.25">
      <c r="A128" s="67">
        <v>92</v>
      </c>
      <c r="B128" s="56" t="s">
        <v>760</v>
      </c>
      <c r="C128" s="100"/>
      <c r="D128" s="100" t="s">
        <v>215</v>
      </c>
      <c r="E128" s="100"/>
      <c r="F128" s="101" t="s">
        <v>761</v>
      </c>
      <c r="G128" s="58">
        <v>13238</v>
      </c>
      <c r="H128" s="100"/>
      <c r="I128" s="100"/>
      <c r="J128" s="100"/>
      <c r="K128" s="42" t="s">
        <v>762</v>
      </c>
      <c r="L128" s="102" t="s">
        <v>750</v>
      </c>
      <c r="M128" s="67" t="s">
        <v>751</v>
      </c>
      <c r="N128" s="68">
        <v>44960</v>
      </c>
      <c r="O128" s="2">
        <v>3500</v>
      </c>
      <c r="P128" s="120">
        <v>13475</v>
      </c>
      <c r="Q128" s="68">
        <v>44960</v>
      </c>
      <c r="R128" s="68">
        <f>Q128+45</f>
        <v>45005</v>
      </c>
      <c r="S128" s="56">
        <v>101</v>
      </c>
      <c r="T128" s="56"/>
      <c r="U128" s="4"/>
      <c r="V128" s="4"/>
      <c r="W128" s="56" t="s">
        <v>141</v>
      </c>
      <c r="X128" s="56" t="s">
        <v>139</v>
      </c>
      <c r="Y128" s="56"/>
      <c r="Z128" s="56"/>
      <c r="AA128" s="56"/>
      <c r="AB128" s="56"/>
      <c r="AC128" s="56"/>
      <c r="AD128" s="56"/>
      <c r="AE128" s="56"/>
      <c r="AF128" s="56"/>
      <c r="AG128" s="4"/>
      <c r="AH128" s="4"/>
      <c r="AI128" s="56"/>
      <c r="AJ128" s="56"/>
      <c r="AK128" s="4"/>
      <c r="AL128" s="174">
        <f t="shared" si="15"/>
        <v>3500</v>
      </c>
      <c r="AM128" s="4"/>
      <c r="AN128" s="18">
        <v>3500</v>
      </c>
      <c r="AO128" s="174">
        <f t="shared" si="20"/>
        <v>3500</v>
      </c>
      <c r="AP128" s="56"/>
      <c r="AQ128" s="56"/>
      <c r="AR128" s="56"/>
      <c r="AS128" s="56"/>
      <c r="AT128" s="56"/>
      <c r="AU128" s="56"/>
      <c r="AV128" s="56" t="s">
        <v>140</v>
      </c>
      <c r="AW128" s="56" t="s">
        <v>1507</v>
      </c>
      <c r="AX128" s="56"/>
      <c r="AY128" s="57">
        <v>44628</v>
      </c>
      <c r="AZ128" s="58">
        <v>13238</v>
      </c>
      <c r="BA128" s="57">
        <v>44628</v>
      </c>
      <c r="BB128" s="56"/>
      <c r="BC128" s="56"/>
      <c r="BD128" s="56"/>
      <c r="BE128" s="56"/>
      <c r="BF128" s="56"/>
      <c r="BG128" s="56"/>
      <c r="BH128" s="56"/>
      <c r="BI128" s="56"/>
      <c r="BJ128" s="56"/>
      <c r="BK128" s="56"/>
      <c r="BL128" s="56"/>
      <c r="BM128" s="56"/>
    </row>
    <row r="129" spans="1:65" ht="76.5" x14ac:dyDescent="0.25">
      <c r="A129" s="67">
        <v>93</v>
      </c>
      <c r="B129" s="56" t="s">
        <v>756</v>
      </c>
      <c r="C129" s="100"/>
      <c r="D129" s="100" t="s">
        <v>215</v>
      </c>
      <c r="E129" s="100"/>
      <c r="F129" s="101" t="s">
        <v>757</v>
      </c>
      <c r="G129" s="58">
        <v>13238</v>
      </c>
      <c r="H129" s="100"/>
      <c r="I129" s="100"/>
      <c r="J129" s="100"/>
      <c r="K129" s="42" t="s">
        <v>770</v>
      </c>
      <c r="L129" s="102" t="s">
        <v>758</v>
      </c>
      <c r="M129" s="67" t="s">
        <v>759</v>
      </c>
      <c r="N129" s="68">
        <v>44965</v>
      </c>
      <c r="O129" s="2">
        <v>3500</v>
      </c>
      <c r="P129" s="120">
        <v>13473</v>
      </c>
      <c r="Q129" s="68">
        <v>44965</v>
      </c>
      <c r="R129" s="68">
        <f t="shared" si="22"/>
        <v>45010</v>
      </c>
      <c r="S129" s="56">
        <v>101</v>
      </c>
      <c r="T129" s="56"/>
      <c r="U129" s="4"/>
      <c r="V129" s="4"/>
      <c r="W129" s="56" t="s">
        <v>141</v>
      </c>
      <c r="X129" s="56" t="s">
        <v>139</v>
      </c>
      <c r="Y129" s="56"/>
      <c r="Z129" s="56"/>
      <c r="AA129" s="56"/>
      <c r="AB129" s="56"/>
      <c r="AC129" s="56"/>
      <c r="AD129" s="56"/>
      <c r="AE129" s="56"/>
      <c r="AF129" s="56"/>
      <c r="AG129" s="4"/>
      <c r="AH129" s="4"/>
      <c r="AI129" s="56"/>
      <c r="AJ129" s="56"/>
      <c r="AK129" s="4"/>
      <c r="AL129" s="174">
        <f t="shared" si="15"/>
        <v>3500</v>
      </c>
      <c r="AM129" s="4"/>
      <c r="AN129" s="18">
        <v>3500</v>
      </c>
      <c r="AO129" s="174">
        <f t="shared" si="20"/>
        <v>3500</v>
      </c>
      <c r="AP129" s="56"/>
      <c r="AQ129" s="56"/>
      <c r="AR129" s="56"/>
      <c r="AS129" s="56"/>
      <c r="AT129" s="56"/>
      <c r="AU129" s="56"/>
      <c r="AV129" s="56" t="s">
        <v>140</v>
      </c>
      <c r="AW129" s="56" t="s">
        <v>1507</v>
      </c>
      <c r="AX129" s="56"/>
      <c r="AY129" s="57">
        <v>44628</v>
      </c>
      <c r="AZ129" s="58">
        <v>13238</v>
      </c>
      <c r="BA129" s="57">
        <v>44628</v>
      </c>
      <c r="BB129" s="56"/>
      <c r="BC129" s="56"/>
      <c r="BD129" s="56"/>
      <c r="BE129" s="56"/>
      <c r="BF129" s="56"/>
      <c r="BG129" s="56"/>
      <c r="BH129" s="56"/>
      <c r="BI129" s="56"/>
      <c r="BJ129" s="56"/>
      <c r="BK129" s="56"/>
      <c r="BL129" s="56"/>
      <c r="BM129" s="56"/>
    </row>
    <row r="130" spans="1:65" ht="76.5" x14ac:dyDescent="0.25">
      <c r="A130" s="67">
        <v>94</v>
      </c>
      <c r="B130" s="56" t="s">
        <v>753</v>
      </c>
      <c r="C130" s="100"/>
      <c r="D130" s="100" t="s">
        <v>215</v>
      </c>
      <c r="E130" s="100"/>
      <c r="F130" s="101" t="s">
        <v>768</v>
      </c>
      <c r="G130" s="58">
        <v>13238</v>
      </c>
      <c r="H130" s="100"/>
      <c r="I130" s="100"/>
      <c r="J130" s="100"/>
      <c r="K130" s="42" t="s">
        <v>769</v>
      </c>
      <c r="L130" s="102" t="s">
        <v>766</v>
      </c>
      <c r="M130" s="56" t="s">
        <v>767</v>
      </c>
      <c r="N130" s="68">
        <v>44959</v>
      </c>
      <c r="O130" s="2">
        <v>3500</v>
      </c>
      <c r="P130" s="58">
        <v>13473</v>
      </c>
      <c r="Q130" s="68">
        <v>44959</v>
      </c>
      <c r="R130" s="68">
        <f>Q130+45</f>
        <v>45004</v>
      </c>
      <c r="S130" s="56">
        <v>101</v>
      </c>
      <c r="T130" s="56"/>
      <c r="U130" s="4"/>
      <c r="V130" s="4"/>
      <c r="W130" s="56" t="s">
        <v>141</v>
      </c>
      <c r="X130" s="56" t="s">
        <v>139</v>
      </c>
      <c r="Y130" s="56"/>
      <c r="Z130" s="56"/>
      <c r="AA130" s="56"/>
      <c r="AB130" s="56"/>
      <c r="AC130" s="56"/>
      <c r="AD130" s="56"/>
      <c r="AE130" s="56"/>
      <c r="AF130" s="56"/>
      <c r="AG130" s="4"/>
      <c r="AH130" s="4"/>
      <c r="AI130" s="56"/>
      <c r="AJ130" s="56"/>
      <c r="AK130" s="4"/>
      <c r="AL130" s="174">
        <f t="shared" si="15"/>
        <v>3500</v>
      </c>
      <c r="AM130" s="4"/>
      <c r="AN130" s="18">
        <v>3500</v>
      </c>
      <c r="AO130" s="174">
        <f t="shared" si="20"/>
        <v>3500</v>
      </c>
      <c r="AP130" s="56"/>
      <c r="AQ130" s="56"/>
      <c r="AR130" s="56"/>
      <c r="AS130" s="56"/>
      <c r="AT130" s="56"/>
      <c r="AU130" s="56"/>
      <c r="AV130" s="56" t="s">
        <v>140</v>
      </c>
      <c r="AW130" s="56" t="s">
        <v>1507</v>
      </c>
      <c r="AX130" s="56"/>
      <c r="AY130" s="57">
        <v>44628</v>
      </c>
      <c r="AZ130" s="58">
        <v>13238</v>
      </c>
      <c r="BA130" s="57">
        <v>44628</v>
      </c>
      <c r="BB130" s="56"/>
      <c r="BC130" s="56"/>
      <c r="BD130" s="56"/>
      <c r="BE130" s="56"/>
      <c r="BF130" s="56"/>
      <c r="BG130" s="56"/>
      <c r="BH130" s="56"/>
      <c r="BI130" s="56"/>
      <c r="BJ130" s="56"/>
      <c r="BK130" s="56"/>
      <c r="BL130" s="56"/>
      <c r="BM130" s="56"/>
    </row>
    <row r="131" spans="1:65" ht="76.5" x14ac:dyDescent="0.25">
      <c r="A131" s="67">
        <v>95</v>
      </c>
      <c r="B131" s="56" t="s">
        <v>763</v>
      </c>
      <c r="C131" s="100"/>
      <c r="D131" s="100" t="s">
        <v>215</v>
      </c>
      <c r="E131" s="100"/>
      <c r="F131" s="101" t="s">
        <v>764</v>
      </c>
      <c r="G131" s="58">
        <v>13238</v>
      </c>
      <c r="H131" s="100"/>
      <c r="I131" s="100"/>
      <c r="J131" s="100"/>
      <c r="K131" s="42" t="s">
        <v>765</v>
      </c>
      <c r="L131" s="102" t="s">
        <v>766</v>
      </c>
      <c r="M131" s="56" t="s">
        <v>767</v>
      </c>
      <c r="N131" s="68">
        <v>44964</v>
      </c>
      <c r="O131" s="2">
        <v>3500</v>
      </c>
      <c r="P131" s="58">
        <v>13473</v>
      </c>
      <c r="Q131" s="68">
        <v>44964</v>
      </c>
      <c r="R131" s="68">
        <f t="shared" si="22"/>
        <v>45009</v>
      </c>
      <c r="S131" s="56">
        <v>101</v>
      </c>
      <c r="T131" s="56"/>
      <c r="U131" s="4"/>
      <c r="V131" s="4"/>
      <c r="W131" s="56" t="s">
        <v>141</v>
      </c>
      <c r="X131" s="56" t="s">
        <v>139</v>
      </c>
      <c r="Y131" s="56"/>
      <c r="Z131" s="56"/>
      <c r="AA131" s="56"/>
      <c r="AB131" s="56"/>
      <c r="AC131" s="56"/>
      <c r="AD131" s="56"/>
      <c r="AE131" s="56"/>
      <c r="AF131" s="56"/>
      <c r="AG131" s="4"/>
      <c r="AH131" s="4"/>
      <c r="AI131" s="56"/>
      <c r="AJ131" s="56"/>
      <c r="AK131" s="4"/>
      <c r="AL131" s="174">
        <f t="shared" si="15"/>
        <v>3500</v>
      </c>
      <c r="AM131" s="4"/>
      <c r="AN131" s="18">
        <v>3500</v>
      </c>
      <c r="AO131" s="174">
        <f t="shared" si="20"/>
        <v>3500</v>
      </c>
      <c r="AP131" s="56"/>
      <c r="AQ131" s="56"/>
      <c r="AR131" s="56"/>
      <c r="AS131" s="56"/>
      <c r="AT131" s="56"/>
      <c r="AU131" s="56"/>
      <c r="AV131" s="56" t="s">
        <v>140</v>
      </c>
      <c r="AW131" s="56" t="s">
        <v>1507</v>
      </c>
      <c r="AX131" s="56"/>
      <c r="AY131" s="57">
        <v>44628</v>
      </c>
      <c r="AZ131" s="58">
        <v>13238</v>
      </c>
      <c r="BA131" s="57">
        <v>44628</v>
      </c>
      <c r="BB131" s="56"/>
      <c r="BC131" s="56"/>
      <c r="BD131" s="56"/>
      <c r="BE131" s="56"/>
      <c r="BF131" s="56"/>
      <c r="BG131" s="56"/>
      <c r="BH131" s="56"/>
      <c r="BI131" s="56"/>
      <c r="BJ131" s="56"/>
      <c r="BK131" s="56"/>
      <c r="BL131" s="56"/>
      <c r="BM131" s="56"/>
    </row>
    <row r="132" spans="1:65" ht="76.5" x14ac:dyDescent="0.25">
      <c r="A132" s="67">
        <v>96</v>
      </c>
      <c r="B132" s="56" t="s">
        <v>770</v>
      </c>
      <c r="C132" s="100"/>
      <c r="D132" s="100" t="s">
        <v>215</v>
      </c>
      <c r="E132" s="100"/>
      <c r="F132" s="101" t="s">
        <v>771</v>
      </c>
      <c r="G132" s="58">
        <v>13238</v>
      </c>
      <c r="H132" s="100"/>
      <c r="I132" s="100"/>
      <c r="J132" s="100"/>
      <c r="K132" s="42" t="s">
        <v>772</v>
      </c>
      <c r="L132" s="102" t="s">
        <v>758</v>
      </c>
      <c r="M132" s="56" t="s">
        <v>759</v>
      </c>
      <c r="N132" s="68">
        <v>44953</v>
      </c>
      <c r="O132" s="2">
        <v>3500</v>
      </c>
      <c r="P132" s="58">
        <v>13473</v>
      </c>
      <c r="Q132" s="68">
        <v>44953</v>
      </c>
      <c r="R132" s="68">
        <f t="shared" si="22"/>
        <v>44998</v>
      </c>
      <c r="S132" s="56">
        <v>101</v>
      </c>
      <c r="T132" s="56"/>
      <c r="U132" s="4"/>
      <c r="V132" s="4"/>
      <c r="W132" s="56" t="s">
        <v>141</v>
      </c>
      <c r="X132" s="56" t="s">
        <v>139</v>
      </c>
      <c r="Y132" s="56"/>
      <c r="Z132" s="56"/>
      <c r="AA132" s="56"/>
      <c r="AB132" s="56"/>
      <c r="AC132" s="56"/>
      <c r="AD132" s="56"/>
      <c r="AE132" s="56"/>
      <c r="AF132" s="56"/>
      <c r="AG132" s="4"/>
      <c r="AH132" s="4"/>
      <c r="AI132" s="56"/>
      <c r="AJ132" s="56"/>
      <c r="AK132" s="4"/>
      <c r="AL132" s="174">
        <f t="shared" si="15"/>
        <v>3500</v>
      </c>
      <c r="AM132" s="4"/>
      <c r="AN132" s="18">
        <v>3500</v>
      </c>
      <c r="AO132" s="174">
        <f t="shared" si="20"/>
        <v>3500</v>
      </c>
      <c r="AP132" s="56"/>
      <c r="AQ132" s="56"/>
      <c r="AR132" s="56"/>
      <c r="AS132" s="56"/>
      <c r="AT132" s="56"/>
      <c r="AU132" s="56"/>
      <c r="AV132" s="56" t="s">
        <v>140</v>
      </c>
      <c r="AW132" s="56" t="s">
        <v>1507</v>
      </c>
      <c r="AX132" s="56"/>
      <c r="AY132" s="57">
        <v>44628</v>
      </c>
      <c r="AZ132" s="58">
        <v>13238</v>
      </c>
      <c r="BA132" s="57">
        <v>44628</v>
      </c>
      <c r="BB132" s="56"/>
      <c r="BC132" s="56"/>
      <c r="BD132" s="56"/>
      <c r="BE132" s="56"/>
      <c r="BF132" s="56"/>
      <c r="BG132" s="56"/>
      <c r="BH132" s="56"/>
      <c r="BI132" s="56"/>
      <c r="BJ132" s="56"/>
      <c r="BK132" s="56"/>
      <c r="BL132" s="56"/>
      <c r="BM132" s="56"/>
    </row>
    <row r="133" spans="1:65" ht="76.5" x14ac:dyDescent="0.25">
      <c r="A133" s="67">
        <v>97</v>
      </c>
      <c r="B133" s="56" t="s">
        <v>776</v>
      </c>
      <c r="C133" s="100"/>
      <c r="D133" s="100" t="s">
        <v>215</v>
      </c>
      <c r="E133" s="100"/>
      <c r="F133" s="101" t="s">
        <v>809</v>
      </c>
      <c r="G133" s="58">
        <v>13238</v>
      </c>
      <c r="H133" s="100"/>
      <c r="I133" s="100"/>
      <c r="J133" s="100"/>
      <c r="K133" s="42" t="s">
        <v>810</v>
      </c>
      <c r="L133" s="102" t="s">
        <v>807</v>
      </c>
      <c r="M133" s="56" t="s">
        <v>808</v>
      </c>
      <c r="N133" s="68">
        <v>44966</v>
      </c>
      <c r="O133" s="2">
        <v>4000</v>
      </c>
      <c r="P133" s="58">
        <v>13476</v>
      </c>
      <c r="Q133" s="68">
        <v>44966</v>
      </c>
      <c r="R133" s="68">
        <f t="shared" ref="R133:R172" si="23">Q133+45</f>
        <v>45011</v>
      </c>
      <c r="S133" s="56">
        <v>101</v>
      </c>
      <c r="T133" s="56"/>
      <c r="U133" s="4"/>
      <c r="V133" s="4"/>
      <c r="W133" s="56" t="s">
        <v>141</v>
      </c>
      <c r="X133" s="56" t="s">
        <v>139</v>
      </c>
      <c r="Y133" s="56"/>
      <c r="Z133" s="56"/>
      <c r="AA133" s="56"/>
      <c r="AB133" s="56"/>
      <c r="AC133" s="56"/>
      <c r="AD133" s="56"/>
      <c r="AE133" s="56"/>
      <c r="AF133" s="56"/>
      <c r="AG133" s="4"/>
      <c r="AH133" s="4"/>
      <c r="AI133" s="56"/>
      <c r="AJ133" s="56"/>
      <c r="AK133" s="4"/>
      <c r="AL133" s="174">
        <f t="shared" si="15"/>
        <v>4000</v>
      </c>
      <c r="AM133" s="4"/>
      <c r="AN133" s="18">
        <v>4000</v>
      </c>
      <c r="AO133" s="174">
        <f t="shared" si="20"/>
        <v>4000</v>
      </c>
      <c r="AP133" s="56"/>
      <c r="AQ133" s="56"/>
      <c r="AR133" s="56"/>
      <c r="AS133" s="56"/>
      <c r="AT133" s="56"/>
      <c r="AU133" s="56"/>
      <c r="AV133" s="56" t="s">
        <v>140</v>
      </c>
      <c r="AW133" s="56" t="s">
        <v>1507</v>
      </c>
      <c r="AX133" s="56"/>
      <c r="AY133" s="57">
        <v>44628</v>
      </c>
      <c r="AZ133" s="58">
        <v>13238</v>
      </c>
      <c r="BA133" s="57">
        <v>44628</v>
      </c>
      <c r="BB133" s="56"/>
      <c r="BC133" s="56"/>
      <c r="BD133" s="56"/>
      <c r="BE133" s="56"/>
      <c r="BF133" s="56"/>
      <c r="BG133" s="56"/>
      <c r="BH133" s="56"/>
      <c r="BI133" s="56"/>
      <c r="BJ133" s="56"/>
      <c r="BK133" s="56"/>
      <c r="BL133" s="56"/>
      <c r="BM133" s="56"/>
    </row>
    <row r="134" spans="1:65" ht="76.5" x14ac:dyDescent="0.25">
      <c r="A134" s="67">
        <v>98</v>
      </c>
      <c r="B134" s="56" t="s">
        <v>799</v>
      </c>
      <c r="C134" s="100"/>
      <c r="D134" s="100" t="s">
        <v>215</v>
      </c>
      <c r="E134" s="100"/>
      <c r="F134" s="101" t="s">
        <v>800</v>
      </c>
      <c r="G134" s="58">
        <v>13238</v>
      </c>
      <c r="H134" s="100"/>
      <c r="I134" s="100"/>
      <c r="J134" s="100"/>
      <c r="K134" s="42" t="s">
        <v>801</v>
      </c>
      <c r="L134" s="102" t="s">
        <v>802</v>
      </c>
      <c r="M134" s="67" t="s">
        <v>803</v>
      </c>
      <c r="N134" s="68">
        <v>44966</v>
      </c>
      <c r="O134" s="2">
        <v>4000</v>
      </c>
      <c r="P134" s="120">
        <v>13476</v>
      </c>
      <c r="Q134" s="68">
        <v>44966</v>
      </c>
      <c r="R134" s="68">
        <f t="shared" si="23"/>
        <v>45011</v>
      </c>
      <c r="S134" s="56">
        <v>101</v>
      </c>
      <c r="T134" s="56"/>
      <c r="U134" s="4"/>
      <c r="V134" s="4"/>
      <c r="W134" s="56" t="s">
        <v>141</v>
      </c>
      <c r="X134" s="56" t="s">
        <v>139</v>
      </c>
      <c r="Y134" s="56"/>
      <c r="Z134" s="56"/>
      <c r="AA134" s="56"/>
      <c r="AB134" s="56"/>
      <c r="AC134" s="56"/>
      <c r="AD134" s="56"/>
      <c r="AE134" s="56"/>
      <c r="AF134" s="56"/>
      <c r="AG134" s="4"/>
      <c r="AH134" s="4"/>
      <c r="AI134" s="56"/>
      <c r="AJ134" s="56"/>
      <c r="AK134" s="4"/>
      <c r="AL134" s="174">
        <f t="shared" si="15"/>
        <v>4000</v>
      </c>
      <c r="AM134" s="4"/>
      <c r="AN134" s="18">
        <v>4000</v>
      </c>
      <c r="AO134" s="174">
        <f t="shared" si="20"/>
        <v>4000</v>
      </c>
      <c r="AP134" s="56"/>
      <c r="AQ134" s="56"/>
      <c r="AR134" s="56"/>
      <c r="AS134" s="56"/>
      <c r="AT134" s="56"/>
      <c r="AU134" s="56"/>
      <c r="AV134" s="56" t="s">
        <v>140</v>
      </c>
      <c r="AW134" s="56" t="s">
        <v>1507</v>
      </c>
      <c r="AX134" s="56"/>
      <c r="AY134" s="57">
        <v>44628</v>
      </c>
      <c r="AZ134" s="58">
        <v>13238</v>
      </c>
      <c r="BA134" s="57">
        <v>44628</v>
      </c>
      <c r="BB134" s="56"/>
      <c r="BC134" s="56"/>
      <c r="BD134" s="56"/>
      <c r="BE134" s="56"/>
      <c r="BF134" s="56"/>
      <c r="BG134" s="56"/>
      <c r="BH134" s="56"/>
      <c r="BI134" s="56"/>
      <c r="BJ134" s="56"/>
      <c r="BK134" s="56"/>
      <c r="BL134" s="56"/>
      <c r="BM134" s="56"/>
    </row>
    <row r="135" spans="1:65" ht="76.5" x14ac:dyDescent="0.25">
      <c r="A135" s="67">
        <v>99</v>
      </c>
      <c r="B135" s="125" t="s">
        <v>774</v>
      </c>
      <c r="C135" s="100"/>
      <c r="D135" s="100" t="s">
        <v>215</v>
      </c>
      <c r="E135" s="100"/>
      <c r="F135" s="101" t="s">
        <v>775</v>
      </c>
      <c r="G135" s="58">
        <v>13238</v>
      </c>
      <c r="H135" s="100"/>
      <c r="I135" s="100"/>
      <c r="J135" s="100"/>
      <c r="K135" s="42" t="s">
        <v>776</v>
      </c>
      <c r="L135" s="102" t="s">
        <v>591</v>
      </c>
      <c r="M135" s="56" t="s">
        <v>777</v>
      </c>
      <c r="N135" s="68">
        <v>44966</v>
      </c>
      <c r="O135" s="2">
        <v>4000</v>
      </c>
      <c r="P135" s="58">
        <v>13476</v>
      </c>
      <c r="Q135" s="68">
        <v>44966</v>
      </c>
      <c r="R135" s="57">
        <f t="shared" si="23"/>
        <v>45011</v>
      </c>
      <c r="S135" s="56">
        <v>101</v>
      </c>
      <c r="T135" s="56"/>
      <c r="U135" s="4"/>
      <c r="V135" s="4"/>
      <c r="W135" s="56" t="s">
        <v>141</v>
      </c>
      <c r="X135" s="56" t="s">
        <v>139</v>
      </c>
      <c r="Y135" s="56"/>
      <c r="Z135" s="56"/>
      <c r="AA135" s="56"/>
      <c r="AB135" s="56"/>
      <c r="AC135" s="56"/>
      <c r="AD135" s="56"/>
      <c r="AE135" s="56"/>
      <c r="AF135" s="56"/>
      <c r="AG135" s="4"/>
      <c r="AH135" s="4"/>
      <c r="AI135" s="56"/>
      <c r="AJ135" s="56"/>
      <c r="AK135" s="4"/>
      <c r="AL135" s="174">
        <f t="shared" si="15"/>
        <v>4000</v>
      </c>
      <c r="AM135" s="4"/>
      <c r="AN135" s="18">
        <v>4000</v>
      </c>
      <c r="AO135" s="174">
        <f t="shared" si="20"/>
        <v>4000</v>
      </c>
      <c r="AP135" s="56"/>
      <c r="AQ135" s="56"/>
      <c r="AR135" s="56"/>
      <c r="AS135" s="56"/>
      <c r="AT135" s="56"/>
      <c r="AU135" s="56"/>
      <c r="AV135" s="56" t="s">
        <v>140</v>
      </c>
      <c r="AW135" s="56" t="s">
        <v>1507</v>
      </c>
      <c r="AX135" s="56"/>
      <c r="AY135" s="57">
        <v>44628</v>
      </c>
      <c r="AZ135" s="58">
        <v>13238</v>
      </c>
      <c r="BA135" s="57">
        <v>44628</v>
      </c>
      <c r="BB135" s="56"/>
      <c r="BC135" s="56"/>
      <c r="BD135" s="56"/>
      <c r="BE135" s="56"/>
      <c r="BF135" s="56"/>
      <c r="BG135" s="56"/>
      <c r="BH135" s="56"/>
      <c r="BI135" s="56"/>
      <c r="BJ135" s="56"/>
      <c r="BK135" s="56"/>
      <c r="BL135" s="56"/>
      <c r="BM135" s="56"/>
    </row>
    <row r="136" spans="1:65" ht="76.5" x14ac:dyDescent="0.25">
      <c r="A136" s="67">
        <v>100</v>
      </c>
      <c r="B136" s="56" t="s">
        <v>820</v>
      </c>
      <c r="C136" s="100"/>
      <c r="D136" s="100" t="s">
        <v>215</v>
      </c>
      <c r="E136" s="100"/>
      <c r="F136" s="101" t="s">
        <v>836</v>
      </c>
      <c r="G136" s="58">
        <v>13238</v>
      </c>
      <c r="H136" s="100" t="s">
        <v>214</v>
      </c>
      <c r="I136" s="100" t="s">
        <v>214</v>
      </c>
      <c r="J136" s="100" t="s">
        <v>214</v>
      </c>
      <c r="K136" s="42" t="s">
        <v>799</v>
      </c>
      <c r="L136" s="102" t="s">
        <v>837</v>
      </c>
      <c r="M136" s="56" t="s">
        <v>838</v>
      </c>
      <c r="N136" s="68">
        <v>44970</v>
      </c>
      <c r="O136" s="2">
        <v>4000</v>
      </c>
      <c r="P136" s="58">
        <v>13477</v>
      </c>
      <c r="Q136" s="68">
        <v>44970</v>
      </c>
      <c r="R136" s="68">
        <f t="shared" si="23"/>
        <v>45015</v>
      </c>
      <c r="S136" s="56">
        <v>101</v>
      </c>
      <c r="T136" s="56"/>
      <c r="U136" s="4"/>
      <c r="V136" s="4"/>
      <c r="W136" s="56" t="s">
        <v>141</v>
      </c>
      <c r="X136" s="56" t="s">
        <v>139</v>
      </c>
      <c r="Y136" s="56"/>
      <c r="Z136" s="56"/>
      <c r="AA136" s="56"/>
      <c r="AB136" s="56"/>
      <c r="AC136" s="56"/>
      <c r="AD136" s="56"/>
      <c r="AE136" s="56"/>
      <c r="AF136" s="56"/>
      <c r="AG136" s="4"/>
      <c r="AH136" s="4"/>
      <c r="AI136" s="56"/>
      <c r="AJ136" s="56"/>
      <c r="AK136" s="4"/>
      <c r="AL136" s="174">
        <f t="shared" si="15"/>
        <v>4000</v>
      </c>
      <c r="AM136" s="4"/>
      <c r="AN136" s="18">
        <v>4000</v>
      </c>
      <c r="AO136" s="174">
        <f t="shared" si="20"/>
        <v>4000</v>
      </c>
      <c r="AP136" s="56"/>
      <c r="AQ136" s="56"/>
      <c r="AR136" s="56"/>
      <c r="AS136" s="56"/>
      <c r="AT136" s="56"/>
      <c r="AU136" s="56"/>
      <c r="AV136" s="56" t="s">
        <v>140</v>
      </c>
      <c r="AW136" s="56" t="s">
        <v>1507</v>
      </c>
      <c r="AX136" s="56"/>
      <c r="AY136" s="57">
        <v>44628</v>
      </c>
      <c r="AZ136" s="58">
        <v>13238</v>
      </c>
      <c r="BA136" s="57">
        <v>44628</v>
      </c>
      <c r="BB136" s="56"/>
      <c r="BC136" s="56"/>
      <c r="BD136" s="56"/>
      <c r="BE136" s="56"/>
      <c r="BF136" s="56"/>
      <c r="BG136" s="56"/>
      <c r="BH136" s="56"/>
      <c r="BI136" s="56"/>
      <c r="BJ136" s="56"/>
      <c r="BK136" s="56"/>
      <c r="BL136" s="56"/>
      <c r="BM136" s="56"/>
    </row>
    <row r="137" spans="1:65" ht="76.5" x14ac:dyDescent="0.25">
      <c r="A137" s="67">
        <v>101</v>
      </c>
      <c r="B137" s="67" t="s">
        <v>778</v>
      </c>
      <c r="C137" s="100"/>
      <c r="D137" s="100" t="s">
        <v>215</v>
      </c>
      <c r="E137" s="100"/>
      <c r="F137" s="101" t="s">
        <v>779</v>
      </c>
      <c r="G137" s="58">
        <v>13238</v>
      </c>
      <c r="H137" s="100"/>
      <c r="I137" s="100"/>
      <c r="J137" s="100"/>
      <c r="K137" s="136" t="s">
        <v>774</v>
      </c>
      <c r="L137" s="102" t="s">
        <v>780</v>
      </c>
      <c r="M137" s="56" t="s">
        <v>781</v>
      </c>
      <c r="N137" s="68">
        <v>44970</v>
      </c>
      <c r="O137" s="2">
        <v>4000</v>
      </c>
      <c r="P137" s="58">
        <v>13477</v>
      </c>
      <c r="Q137" s="68">
        <v>44970</v>
      </c>
      <c r="R137" s="57">
        <f t="shared" si="23"/>
        <v>45015</v>
      </c>
      <c r="S137" s="56">
        <v>101</v>
      </c>
      <c r="T137" s="56"/>
      <c r="U137" s="4"/>
      <c r="V137" s="4"/>
      <c r="W137" s="56" t="s">
        <v>141</v>
      </c>
      <c r="X137" s="56" t="s">
        <v>139</v>
      </c>
      <c r="Y137" s="56"/>
      <c r="Z137" s="56"/>
      <c r="AA137" s="56"/>
      <c r="AB137" s="56"/>
      <c r="AC137" s="56"/>
      <c r="AD137" s="56"/>
      <c r="AE137" s="56"/>
      <c r="AF137" s="56"/>
      <c r="AG137" s="4"/>
      <c r="AH137" s="4"/>
      <c r="AI137" s="56"/>
      <c r="AJ137" s="56"/>
      <c r="AK137" s="4"/>
      <c r="AL137" s="174">
        <f t="shared" si="15"/>
        <v>4000</v>
      </c>
      <c r="AM137" s="4"/>
      <c r="AN137" s="18">
        <v>4000</v>
      </c>
      <c r="AO137" s="174">
        <f t="shared" si="20"/>
        <v>4000</v>
      </c>
      <c r="AP137" s="56"/>
      <c r="AQ137" s="56"/>
      <c r="AR137" s="56"/>
      <c r="AS137" s="56"/>
      <c r="AT137" s="56"/>
      <c r="AU137" s="56"/>
      <c r="AV137" s="56" t="s">
        <v>140</v>
      </c>
      <c r="AW137" s="56" t="s">
        <v>1507</v>
      </c>
      <c r="AX137" s="56"/>
      <c r="AY137" s="57">
        <v>44628</v>
      </c>
      <c r="AZ137" s="58">
        <v>13238</v>
      </c>
      <c r="BA137" s="57">
        <v>44628</v>
      </c>
      <c r="BB137" s="56"/>
      <c r="BC137" s="56"/>
      <c r="BD137" s="56"/>
      <c r="BE137" s="56"/>
      <c r="BF137" s="56"/>
      <c r="BG137" s="56"/>
      <c r="BH137" s="56"/>
      <c r="BI137" s="56"/>
      <c r="BJ137" s="56"/>
      <c r="BK137" s="56"/>
      <c r="BL137" s="56"/>
      <c r="BM137" s="56"/>
    </row>
    <row r="138" spans="1:65" ht="76.5" x14ac:dyDescent="0.25">
      <c r="A138" s="67">
        <v>102</v>
      </c>
      <c r="B138" s="56" t="s">
        <v>782</v>
      </c>
      <c r="C138" s="100"/>
      <c r="D138" s="100" t="s">
        <v>215</v>
      </c>
      <c r="E138" s="100"/>
      <c r="F138" s="101" t="s">
        <v>783</v>
      </c>
      <c r="G138" s="58">
        <v>13238</v>
      </c>
      <c r="H138" s="100"/>
      <c r="I138" s="100"/>
      <c r="J138" s="100"/>
      <c r="K138" s="42" t="s">
        <v>778</v>
      </c>
      <c r="L138" s="102" t="s">
        <v>784</v>
      </c>
      <c r="M138" s="56" t="s">
        <v>359</v>
      </c>
      <c r="N138" s="68">
        <v>44974</v>
      </c>
      <c r="O138" s="2">
        <v>4000</v>
      </c>
      <c r="P138" s="58">
        <v>13477</v>
      </c>
      <c r="Q138" s="68">
        <v>44974</v>
      </c>
      <c r="R138" s="57">
        <f t="shared" si="23"/>
        <v>45019</v>
      </c>
      <c r="S138" s="56">
        <v>101</v>
      </c>
      <c r="T138" s="56"/>
      <c r="U138" s="4"/>
      <c r="V138" s="4"/>
      <c r="W138" s="56" t="s">
        <v>141</v>
      </c>
      <c r="X138" s="56" t="s">
        <v>139</v>
      </c>
      <c r="Y138" s="56"/>
      <c r="Z138" s="56"/>
      <c r="AA138" s="56"/>
      <c r="AB138" s="56"/>
      <c r="AC138" s="56"/>
      <c r="AD138" s="56"/>
      <c r="AE138" s="56"/>
      <c r="AF138" s="56"/>
      <c r="AG138" s="4"/>
      <c r="AH138" s="4"/>
      <c r="AI138" s="56"/>
      <c r="AJ138" s="56"/>
      <c r="AK138" s="4"/>
      <c r="AL138" s="174">
        <f t="shared" si="15"/>
        <v>4000</v>
      </c>
      <c r="AM138" s="4"/>
      <c r="AN138" s="18">
        <v>4000</v>
      </c>
      <c r="AO138" s="174">
        <f t="shared" si="20"/>
        <v>4000</v>
      </c>
      <c r="AP138" s="56"/>
      <c r="AQ138" s="56"/>
      <c r="AR138" s="56"/>
      <c r="AS138" s="56"/>
      <c r="AT138" s="56"/>
      <c r="AU138" s="56"/>
      <c r="AV138" s="56" t="s">
        <v>140</v>
      </c>
      <c r="AW138" s="56" t="s">
        <v>1507</v>
      </c>
      <c r="AX138" s="56"/>
      <c r="AY138" s="57">
        <v>44628</v>
      </c>
      <c r="AZ138" s="58">
        <v>13238</v>
      </c>
      <c r="BA138" s="57">
        <v>44628</v>
      </c>
      <c r="BB138" s="56"/>
      <c r="BC138" s="56"/>
      <c r="BD138" s="56"/>
      <c r="BE138" s="56"/>
      <c r="BF138" s="56"/>
      <c r="BG138" s="56"/>
      <c r="BH138" s="56"/>
      <c r="BI138" s="56"/>
      <c r="BJ138" s="56"/>
      <c r="BK138" s="56"/>
      <c r="BL138" s="56"/>
      <c r="BM138" s="56"/>
    </row>
    <row r="139" spans="1:65" ht="76.5" x14ac:dyDescent="0.25">
      <c r="A139" s="67">
        <v>103</v>
      </c>
      <c r="B139" s="56" t="s">
        <v>765</v>
      </c>
      <c r="C139" s="100"/>
      <c r="D139" s="100" t="s">
        <v>215</v>
      </c>
      <c r="E139" s="100"/>
      <c r="F139" s="101" t="s">
        <v>779</v>
      </c>
      <c r="G139" s="58">
        <v>13238</v>
      </c>
      <c r="H139" s="100"/>
      <c r="I139" s="100"/>
      <c r="J139" s="100"/>
      <c r="K139" s="42" t="s">
        <v>820</v>
      </c>
      <c r="L139" s="102" t="s">
        <v>821</v>
      </c>
      <c r="M139" s="56" t="s">
        <v>822</v>
      </c>
      <c r="N139" s="68">
        <v>44970</v>
      </c>
      <c r="O139" s="2">
        <v>4000</v>
      </c>
      <c r="P139" s="58">
        <v>13477</v>
      </c>
      <c r="Q139" s="68">
        <v>44970</v>
      </c>
      <c r="R139" s="68">
        <f t="shared" si="23"/>
        <v>45015</v>
      </c>
      <c r="S139" s="56">
        <v>101</v>
      </c>
      <c r="T139" s="56"/>
      <c r="U139" s="4"/>
      <c r="V139" s="4"/>
      <c r="W139" s="56" t="s">
        <v>141</v>
      </c>
      <c r="X139" s="56" t="s">
        <v>139</v>
      </c>
      <c r="Y139" s="56"/>
      <c r="Z139" s="56"/>
      <c r="AA139" s="56"/>
      <c r="AB139" s="56"/>
      <c r="AC139" s="56"/>
      <c r="AD139" s="56"/>
      <c r="AE139" s="56"/>
      <c r="AF139" s="56"/>
      <c r="AG139" s="4"/>
      <c r="AH139" s="4"/>
      <c r="AI139" s="56"/>
      <c r="AJ139" s="56"/>
      <c r="AK139" s="4"/>
      <c r="AL139" s="174">
        <f t="shared" si="15"/>
        <v>4000</v>
      </c>
      <c r="AM139" s="4"/>
      <c r="AN139" s="18">
        <v>4000</v>
      </c>
      <c r="AO139" s="174">
        <f t="shared" si="20"/>
        <v>4000</v>
      </c>
      <c r="AP139" s="56"/>
      <c r="AQ139" s="56"/>
      <c r="AR139" s="56"/>
      <c r="AS139" s="56"/>
      <c r="AT139" s="56"/>
      <c r="AU139" s="56"/>
      <c r="AV139" s="56" t="s">
        <v>140</v>
      </c>
      <c r="AW139" s="56" t="s">
        <v>1507</v>
      </c>
      <c r="AX139" s="56"/>
      <c r="AY139" s="57">
        <v>44628</v>
      </c>
      <c r="AZ139" s="58">
        <v>13238</v>
      </c>
      <c r="BA139" s="57">
        <v>44628</v>
      </c>
      <c r="BB139" s="56"/>
      <c r="BC139" s="56"/>
      <c r="BD139" s="56"/>
      <c r="BE139" s="56"/>
      <c r="BF139" s="56"/>
      <c r="BG139" s="56"/>
      <c r="BH139" s="56"/>
      <c r="BI139" s="56"/>
      <c r="BJ139" s="56"/>
      <c r="BK139" s="56"/>
      <c r="BL139" s="56"/>
      <c r="BM139" s="56"/>
    </row>
    <row r="140" spans="1:65" ht="76.5" x14ac:dyDescent="0.25">
      <c r="A140" s="67">
        <v>104</v>
      </c>
      <c r="B140" s="56" t="s">
        <v>794</v>
      </c>
      <c r="C140" s="100"/>
      <c r="D140" s="100" t="s">
        <v>215</v>
      </c>
      <c r="E140" s="100"/>
      <c r="F140" s="101" t="s">
        <v>795</v>
      </c>
      <c r="G140" s="58">
        <v>13238</v>
      </c>
      <c r="H140" s="100"/>
      <c r="I140" s="100"/>
      <c r="J140" s="100"/>
      <c r="K140" s="42" t="s">
        <v>796</v>
      </c>
      <c r="L140" s="102" t="s">
        <v>797</v>
      </c>
      <c r="M140" s="67" t="s">
        <v>798</v>
      </c>
      <c r="N140" s="68">
        <v>44973</v>
      </c>
      <c r="O140" s="2">
        <v>4000</v>
      </c>
      <c r="P140" s="120">
        <v>13484</v>
      </c>
      <c r="Q140" s="68">
        <v>44965</v>
      </c>
      <c r="R140" s="68">
        <f t="shared" si="23"/>
        <v>45010</v>
      </c>
      <c r="S140" s="56">
        <v>101</v>
      </c>
      <c r="T140" s="56"/>
      <c r="U140" s="4"/>
      <c r="V140" s="4"/>
      <c r="W140" s="56" t="s">
        <v>141</v>
      </c>
      <c r="X140" s="56" t="s">
        <v>139</v>
      </c>
      <c r="Y140" s="56"/>
      <c r="Z140" s="56"/>
      <c r="AA140" s="56"/>
      <c r="AB140" s="56"/>
      <c r="AC140" s="56"/>
      <c r="AD140" s="56"/>
      <c r="AE140" s="56"/>
      <c r="AF140" s="56"/>
      <c r="AG140" s="4"/>
      <c r="AH140" s="4"/>
      <c r="AI140" s="56"/>
      <c r="AJ140" s="56"/>
      <c r="AK140" s="4"/>
      <c r="AL140" s="174">
        <f t="shared" si="15"/>
        <v>4000</v>
      </c>
      <c r="AM140" s="4"/>
      <c r="AN140" s="18">
        <v>4000</v>
      </c>
      <c r="AO140" s="174">
        <f t="shared" si="20"/>
        <v>4000</v>
      </c>
      <c r="AP140" s="56"/>
      <c r="AQ140" s="56"/>
      <c r="AR140" s="56"/>
      <c r="AS140" s="56"/>
      <c r="AT140" s="56"/>
      <c r="AU140" s="56"/>
      <c r="AV140" s="56" t="s">
        <v>140</v>
      </c>
      <c r="AW140" s="56" t="s">
        <v>1507</v>
      </c>
      <c r="AX140" s="56"/>
      <c r="AY140" s="57">
        <v>44628</v>
      </c>
      <c r="AZ140" s="58">
        <v>13238</v>
      </c>
      <c r="BA140" s="57">
        <v>44628</v>
      </c>
      <c r="BB140" s="56"/>
      <c r="BC140" s="56"/>
      <c r="BD140" s="56"/>
      <c r="BE140" s="56"/>
      <c r="BF140" s="56"/>
      <c r="BG140" s="56"/>
      <c r="BH140" s="56"/>
      <c r="BI140" s="56"/>
      <c r="BJ140" s="56"/>
      <c r="BK140" s="56"/>
      <c r="BL140" s="56"/>
      <c r="BM140" s="56"/>
    </row>
    <row r="141" spans="1:65" ht="76.5" x14ac:dyDescent="0.25">
      <c r="A141" s="67">
        <v>105</v>
      </c>
      <c r="B141" s="56" t="s">
        <v>801</v>
      </c>
      <c r="C141" s="100"/>
      <c r="D141" s="100" t="s">
        <v>215</v>
      </c>
      <c r="E141" s="100"/>
      <c r="F141" s="101" t="s">
        <v>851</v>
      </c>
      <c r="G141" s="58">
        <v>13238</v>
      </c>
      <c r="H141" s="100"/>
      <c r="I141" s="100"/>
      <c r="J141" s="100"/>
      <c r="K141" s="42" t="s">
        <v>841</v>
      </c>
      <c r="L141" s="102" t="s">
        <v>852</v>
      </c>
      <c r="M141" s="56" t="s">
        <v>853</v>
      </c>
      <c r="N141" s="68">
        <v>44970</v>
      </c>
      <c r="O141" s="2">
        <v>4000</v>
      </c>
      <c r="P141" s="58">
        <v>13477</v>
      </c>
      <c r="Q141" s="68">
        <v>44970</v>
      </c>
      <c r="R141" s="68">
        <f t="shared" si="23"/>
        <v>45015</v>
      </c>
      <c r="S141" s="56">
        <v>101</v>
      </c>
      <c r="T141" s="56"/>
      <c r="U141" s="4"/>
      <c r="V141" s="4"/>
      <c r="W141" s="56" t="s">
        <v>141</v>
      </c>
      <c r="X141" s="56" t="s">
        <v>139</v>
      </c>
      <c r="Y141" s="56"/>
      <c r="Z141" s="56"/>
      <c r="AA141" s="56"/>
      <c r="AB141" s="56"/>
      <c r="AC141" s="56"/>
      <c r="AD141" s="56"/>
      <c r="AE141" s="56"/>
      <c r="AF141" s="56"/>
      <c r="AG141" s="4"/>
      <c r="AH141" s="4"/>
      <c r="AI141" s="56"/>
      <c r="AJ141" s="56"/>
      <c r="AK141" s="4"/>
      <c r="AL141" s="174">
        <f t="shared" si="15"/>
        <v>4000</v>
      </c>
      <c r="AM141" s="4"/>
      <c r="AN141" s="18">
        <v>4000</v>
      </c>
      <c r="AO141" s="174">
        <f t="shared" si="20"/>
        <v>4000</v>
      </c>
      <c r="AP141" s="56"/>
      <c r="AQ141" s="56"/>
      <c r="AR141" s="56"/>
      <c r="AS141" s="56"/>
      <c r="AT141" s="56"/>
      <c r="AU141" s="56"/>
      <c r="AV141" s="56" t="s">
        <v>140</v>
      </c>
      <c r="AW141" s="56" t="s">
        <v>1507</v>
      </c>
      <c r="AX141" s="56"/>
      <c r="AY141" s="57">
        <v>44628</v>
      </c>
      <c r="AZ141" s="58">
        <v>13238</v>
      </c>
      <c r="BA141" s="57">
        <v>44628</v>
      </c>
      <c r="BB141" s="56"/>
      <c r="BC141" s="56"/>
      <c r="BD141" s="56"/>
      <c r="BE141" s="56"/>
      <c r="BF141" s="56"/>
      <c r="BG141" s="56"/>
      <c r="BH141" s="56"/>
      <c r="BI141" s="56"/>
      <c r="BJ141" s="56"/>
      <c r="BK141" s="56"/>
      <c r="BL141" s="56"/>
      <c r="BM141" s="56"/>
    </row>
    <row r="142" spans="1:65" ht="76.5" x14ac:dyDescent="0.25">
      <c r="A142" s="67">
        <v>106</v>
      </c>
      <c r="B142" s="56" t="s">
        <v>843</v>
      </c>
      <c r="C142" s="100"/>
      <c r="D142" s="100" t="s">
        <v>215</v>
      </c>
      <c r="E142" s="100"/>
      <c r="F142" s="101" t="s">
        <v>849</v>
      </c>
      <c r="G142" s="58">
        <v>13238</v>
      </c>
      <c r="H142" s="100"/>
      <c r="I142" s="100"/>
      <c r="J142" s="100"/>
      <c r="K142" s="42" t="s">
        <v>908</v>
      </c>
      <c r="L142" s="102" t="s">
        <v>597</v>
      </c>
      <c r="M142" s="56" t="s">
        <v>850</v>
      </c>
      <c r="N142" s="68">
        <v>44970</v>
      </c>
      <c r="O142" s="2">
        <v>4000</v>
      </c>
      <c r="P142" s="58">
        <v>13477</v>
      </c>
      <c r="Q142" s="68">
        <v>44970</v>
      </c>
      <c r="R142" s="68">
        <f t="shared" si="23"/>
        <v>45015</v>
      </c>
      <c r="S142" s="56">
        <v>101</v>
      </c>
      <c r="T142" s="56"/>
      <c r="U142" s="4"/>
      <c r="V142" s="4"/>
      <c r="W142" s="56" t="s">
        <v>141</v>
      </c>
      <c r="X142" s="56" t="s">
        <v>139</v>
      </c>
      <c r="Y142" s="56"/>
      <c r="Z142" s="56"/>
      <c r="AA142" s="56"/>
      <c r="AB142" s="56"/>
      <c r="AC142" s="56"/>
      <c r="AD142" s="56"/>
      <c r="AE142" s="56"/>
      <c r="AF142" s="56"/>
      <c r="AG142" s="4"/>
      <c r="AH142" s="4"/>
      <c r="AI142" s="56"/>
      <c r="AJ142" s="56"/>
      <c r="AK142" s="4"/>
      <c r="AL142" s="174">
        <f t="shared" si="15"/>
        <v>4000</v>
      </c>
      <c r="AM142" s="4"/>
      <c r="AN142" s="18">
        <v>4000</v>
      </c>
      <c r="AO142" s="174">
        <f t="shared" si="20"/>
        <v>4000</v>
      </c>
      <c r="AP142" s="56"/>
      <c r="AQ142" s="56"/>
      <c r="AR142" s="56"/>
      <c r="AS142" s="56"/>
      <c r="AT142" s="56"/>
      <c r="AU142" s="56"/>
      <c r="AV142" s="56" t="s">
        <v>140</v>
      </c>
      <c r="AW142" s="56" t="s">
        <v>1507</v>
      </c>
      <c r="AX142" s="56"/>
      <c r="AY142" s="57">
        <v>44628</v>
      </c>
      <c r="AZ142" s="58">
        <v>13238</v>
      </c>
      <c r="BA142" s="57">
        <v>44628</v>
      </c>
      <c r="BB142" s="56"/>
      <c r="BC142" s="56"/>
      <c r="BD142" s="56"/>
      <c r="BE142" s="56"/>
      <c r="BF142" s="56"/>
      <c r="BG142" s="56"/>
      <c r="BH142" s="56"/>
      <c r="BI142" s="56"/>
      <c r="BJ142" s="56"/>
      <c r="BK142" s="56"/>
      <c r="BL142" s="56"/>
      <c r="BM142" s="56"/>
    </row>
    <row r="143" spans="1:65" ht="76.5" x14ac:dyDescent="0.25">
      <c r="A143" s="67">
        <v>107</v>
      </c>
      <c r="B143" s="56" t="s">
        <v>817</v>
      </c>
      <c r="C143" s="100"/>
      <c r="D143" s="100" t="s">
        <v>215</v>
      </c>
      <c r="E143" s="100"/>
      <c r="F143" s="101" t="s">
        <v>839</v>
      </c>
      <c r="G143" s="58">
        <v>13238</v>
      </c>
      <c r="H143" s="100"/>
      <c r="I143" s="100"/>
      <c r="J143" s="100"/>
      <c r="K143" s="42" t="s">
        <v>811</v>
      </c>
      <c r="L143" s="102" t="s">
        <v>754</v>
      </c>
      <c r="M143" s="56" t="s">
        <v>755</v>
      </c>
      <c r="N143" s="68">
        <v>44974</v>
      </c>
      <c r="O143" s="2">
        <v>4000</v>
      </c>
      <c r="P143" s="58">
        <v>13484</v>
      </c>
      <c r="Q143" s="68">
        <v>44974</v>
      </c>
      <c r="R143" s="68">
        <f t="shared" si="23"/>
        <v>45019</v>
      </c>
      <c r="S143" s="56">
        <v>101</v>
      </c>
      <c r="T143" s="56"/>
      <c r="U143" s="4"/>
      <c r="V143" s="4"/>
      <c r="W143" s="56" t="s">
        <v>141</v>
      </c>
      <c r="X143" s="56" t="s">
        <v>139</v>
      </c>
      <c r="Y143" s="56"/>
      <c r="Z143" s="56"/>
      <c r="AA143" s="56"/>
      <c r="AB143" s="56"/>
      <c r="AC143" s="56"/>
      <c r="AD143" s="56"/>
      <c r="AE143" s="56"/>
      <c r="AF143" s="56"/>
      <c r="AG143" s="4"/>
      <c r="AH143" s="4"/>
      <c r="AI143" s="56"/>
      <c r="AJ143" s="56"/>
      <c r="AK143" s="4"/>
      <c r="AL143" s="174">
        <f t="shared" si="15"/>
        <v>4000</v>
      </c>
      <c r="AM143" s="4"/>
      <c r="AN143" s="18">
        <v>4000</v>
      </c>
      <c r="AO143" s="174">
        <f t="shared" si="20"/>
        <v>4000</v>
      </c>
      <c r="AP143" s="56"/>
      <c r="AQ143" s="56"/>
      <c r="AR143" s="56"/>
      <c r="AS143" s="56"/>
      <c r="AT143" s="56"/>
      <c r="AU143" s="56"/>
      <c r="AV143" s="56" t="s">
        <v>140</v>
      </c>
      <c r="AW143" s="56" t="s">
        <v>1507</v>
      </c>
      <c r="AX143" s="56"/>
      <c r="AY143" s="57">
        <v>44628</v>
      </c>
      <c r="AZ143" s="58">
        <v>13238</v>
      </c>
      <c r="BA143" s="57">
        <v>44628</v>
      </c>
      <c r="BB143" s="56"/>
      <c r="BC143" s="56"/>
      <c r="BD143" s="56"/>
      <c r="BE143" s="56"/>
      <c r="BF143" s="56"/>
      <c r="BG143" s="56"/>
      <c r="BH143" s="56"/>
      <c r="BI143" s="56"/>
      <c r="BJ143" s="56"/>
      <c r="BK143" s="56"/>
      <c r="BL143" s="56"/>
      <c r="BM143" s="56"/>
    </row>
    <row r="144" spans="1:65" ht="76.5" x14ac:dyDescent="0.25">
      <c r="A144" s="67">
        <v>108</v>
      </c>
      <c r="B144" s="56" t="s">
        <v>772</v>
      </c>
      <c r="C144" s="100"/>
      <c r="D144" s="100" t="s">
        <v>215</v>
      </c>
      <c r="E144" s="100"/>
      <c r="F144" s="101" t="s">
        <v>785</v>
      </c>
      <c r="G144" s="58">
        <v>13238</v>
      </c>
      <c r="H144" s="100"/>
      <c r="I144" s="100"/>
      <c r="J144" s="100"/>
      <c r="K144" s="42" t="s">
        <v>786</v>
      </c>
      <c r="L144" s="102" t="s">
        <v>787</v>
      </c>
      <c r="M144" s="56" t="s">
        <v>788</v>
      </c>
      <c r="N144" s="57">
        <v>44971</v>
      </c>
      <c r="O144" s="3">
        <v>4000</v>
      </c>
      <c r="P144" s="58">
        <v>13478</v>
      </c>
      <c r="Q144" s="57">
        <v>44971</v>
      </c>
      <c r="R144" s="57">
        <f t="shared" si="23"/>
        <v>45016</v>
      </c>
      <c r="S144" s="56">
        <v>101</v>
      </c>
      <c r="T144" s="56"/>
      <c r="U144" s="4"/>
      <c r="V144" s="4"/>
      <c r="W144" s="56" t="s">
        <v>141</v>
      </c>
      <c r="X144" s="56" t="s">
        <v>139</v>
      </c>
      <c r="Y144" s="56"/>
      <c r="Z144" s="56"/>
      <c r="AA144" s="56"/>
      <c r="AB144" s="56"/>
      <c r="AC144" s="56"/>
      <c r="AD144" s="56"/>
      <c r="AE144" s="56"/>
      <c r="AF144" s="56"/>
      <c r="AG144" s="4"/>
      <c r="AH144" s="4"/>
      <c r="AI144" s="56"/>
      <c r="AJ144" s="56"/>
      <c r="AK144" s="4"/>
      <c r="AL144" s="174">
        <f t="shared" si="15"/>
        <v>4000</v>
      </c>
      <c r="AM144" s="4"/>
      <c r="AN144" s="18">
        <v>4000</v>
      </c>
      <c r="AO144" s="174">
        <f t="shared" si="20"/>
        <v>4000</v>
      </c>
      <c r="AP144" s="56"/>
      <c r="AQ144" s="56"/>
      <c r="AR144" s="56"/>
      <c r="AS144" s="56"/>
      <c r="AT144" s="56"/>
      <c r="AU144" s="56"/>
      <c r="AV144" s="56" t="s">
        <v>140</v>
      </c>
      <c r="AW144" s="56" t="s">
        <v>1507</v>
      </c>
      <c r="AX144" s="56"/>
      <c r="AY144" s="57">
        <v>44628</v>
      </c>
      <c r="AZ144" s="58">
        <v>13238</v>
      </c>
      <c r="BA144" s="57">
        <v>44628</v>
      </c>
      <c r="BB144" s="56"/>
      <c r="BC144" s="56"/>
      <c r="BD144" s="56"/>
      <c r="BE144" s="56"/>
      <c r="BF144" s="56"/>
      <c r="BG144" s="56"/>
      <c r="BH144" s="56"/>
      <c r="BI144" s="56"/>
      <c r="BJ144" s="56"/>
      <c r="BK144" s="56"/>
      <c r="BL144" s="56"/>
      <c r="BM144" s="56"/>
    </row>
    <row r="145" spans="1:65" ht="76.5" x14ac:dyDescent="0.25">
      <c r="A145" s="67">
        <v>109</v>
      </c>
      <c r="B145" s="56" t="s">
        <v>794</v>
      </c>
      <c r="C145" s="100"/>
      <c r="D145" s="100" t="s">
        <v>215</v>
      </c>
      <c r="E145" s="100"/>
      <c r="F145" s="101" t="s">
        <v>832</v>
      </c>
      <c r="G145" s="58">
        <v>13238</v>
      </c>
      <c r="H145" s="100"/>
      <c r="I145" s="100"/>
      <c r="J145" s="100"/>
      <c r="K145" s="42" t="s">
        <v>833</v>
      </c>
      <c r="L145" s="102" t="s">
        <v>834</v>
      </c>
      <c r="M145" s="56" t="s">
        <v>835</v>
      </c>
      <c r="N145" s="68">
        <v>44971</v>
      </c>
      <c r="O145" s="2">
        <v>4000</v>
      </c>
      <c r="P145" s="58">
        <v>13485</v>
      </c>
      <c r="Q145" s="68">
        <v>44971</v>
      </c>
      <c r="R145" s="68">
        <f t="shared" si="23"/>
        <v>45016</v>
      </c>
      <c r="S145" s="56">
        <v>101</v>
      </c>
      <c r="T145" s="56"/>
      <c r="U145" s="4"/>
      <c r="V145" s="4"/>
      <c r="W145" s="56" t="s">
        <v>141</v>
      </c>
      <c r="X145" s="56" t="s">
        <v>139</v>
      </c>
      <c r="Y145" s="56"/>
      <c r="Z145" s="56"/>
      <c r="AA145" s="56"/>
      <c r="AB145" s="56"/>
      <c r="AC145" s="56"/>
      <c r="AD145" s="56"/>
      <c r="AE145" s="56"/>
      <c r="AF145" s="56"/>
      <c r="AG145" s="4"/>
      <c r="AH145" s="4"/>
      <c r="AI145" s="56"/>
      <c r="AJ145" s="56"/>
      <c r="AK145" s="4"/>
      <c r="AL145" s="174">
        <f t="shared" si="15"/>
        <v>4000</v>
      </c>
      <c r="AM145" s="4"/>
      <c r="AN145" s="18">
        <v>4000</v>
      </c>
      <c r="AO145" s="174">
        <f t="shared" si="20"/>
        <v>4000</v>
      </c>
      <c r="AP145" s="56"/>
      <c r="AQ145" s="56"/>
      <c r="AR145" s="56"/>
      <c r="AS145" s="56"/>
      <c r="AT145" s="56"/>
      <c r="AU145" s="56"/>
      <c r="AV145" s="56" t="s">
        <v>140</v>
      </c>
      <c r="AW145" s="56" t="s">
        <v>1507</v>
      </c>
      <c r="AX145" s="56"/>
      <c r="AY145" s="57">
        <v>44628</v>
      </c>
      <c r="AZ145" s="58">
        <v>13238</v>
      </c>
      <c r="BA145" s="57">
        <v>44628</v>
      </c>
      <c r="BB145" s="56"/>
      <c r="BC145" s="56"/>
      <c r="BD145" s="56"/>
      <c r="BE145" s="56"/>
      <c r="BF145" s="56"/>
      <c r="BG145" s="56"/>
      <c r="BH145" s="56"/>
      <c r="BI145" s="56"/>
      <c r="BJ145" s="56"/>
      <c r="BK145" s="56"/>
      <c r="BL145" s="56"/>
      <c r="BM145" s="56"/>
    </row>
    <row r="146" spans="1:65" ht="76.5" x14ac:dyDescent="0.25">
      <c r="A146" s="67">
        <v>110</v>
      </c>
      <c r="B146" s="56" t="s">
        <v>804</v>
      </c>
      <c r="C146" s="100"/>
      <c r="D146" s="100" t="s">
        <v>215</v>
      </c>
      <c r="E146" s="100"/>
      <c r="F146" s="101" t="s">
        <v>805</v>
      </c>
      <c r="G146" s="58">
        <v>13238</v>
      </c>
      <c r="H146" s="100"/>
      <c r="I146" s="100"/>
      <c r="J146" s="100"/>
      <c r="K146" s="42" t="s">
        <v>806</v>
      </c>
      <c r="L146" s="102" t="s">
        <v>807</v>
      </c>
      <c r="M146" s="56" t="s">
        <v>808</v>
      </c>
      <c r="N146" s="68">
        <v>44971</v>
      </c>
      <c r="O146" s="2">
        <v>4000</v>
      </c>
      <c r="P146" s="58">
        <v>13482</v>
      </c>
      <c r="Q146" s="68">
        <v>44971</v>
      </c>
      <c r="R146" s="68">
        <f t="shared" si="23"/>
        <v>45016</v>
      </c>
      <c r="S146" s="56">
        <v>101</v>
      </c>
      <c r="T146" s="56"/>
      <c r="U146" s="4"/>
      <c r="V146" s="4"/>
      <c r="W146" s="56" t="s">
        <v>141</v>
      </c>
      <c r="X146" s="56" t="s">
        <v>139</v>
      </c>
      <c r="Y146" s="56"/>
      <c r="Z146" s="56"/>
      <c r="AA146" s="56"/>
      <c r="AB146" s="56"/>
      <c r="AC146" s="56"/>
      <c r="AD146" s="56"/>
      <c r="AE146" s="56"/>
      <c r="AF146" s="56"/>
      <c r="AG146" s="4"/>
      <c r="AH146" s="4"/>
      <c r="AI146" s="56"/>
      <c r="AJ146" s="56"/>
      <c r="AK146" s="4"/>
      <c r="AL146" s="174">
        <f t="shared" si="15"/>
        <v>4000</v>
      </c>
      <c r="AM146" s="4"/>
      <c r="AN146" s="18">
        <v>4000</v>
      </c>
      <c r="AO146" s="174">
        <f t="shared" ref="AO146:AO172" si="24">AM146+AN146</f>
        <v>4000</v>
      </c>
      <c r="AP146" s="56"/>
      <c r="AQ146" s="56"/>
      <c r="AR146" s="56"/>
      <c r="AS146" s="56"/>
      <c r="AT146" s="56"/>
      <c r="AU146" s="56"/>
      <c r="AV146" s="56" t="s">
        <v>140</v>
      </c>
      <c r="AW146" s="56" t="s">
        <v>1507</v>
      </c>
      <c r="AX146" s="56"/>
      <c r="AY146" s="57">
        <v>44628</v>
      </c>
      <c r="AZ146" s="58">
        <v>13238</v>
      </c>
      <c r="BA146" s="57">
        <v>44628</v>
      </c>
      <c r="BB146" s="56"/>
      <c r="BC146" s="56"/>
      <c r="BD146" s="56"/>
      <c r="BE146" s="56"/>
      <c r="BF146" s="56"/>
      <c r="BG146" s="56"/>
      <c r="BH146" s="56"/>
      <c r="BI146" s="56"/>
      <c r="BJ146" s="56"/>
      <c r="BK146" s="56"/>
      <c r="BL146" s="56"/>
      <c r="BM146" s="56"/>
    </row>
    <row r="147" spans="1:65" ht="76.5" x14ac:dyDescent="0.25">
      <c r="A147" s="67">
        <v>111</v>
      </c>
      <c r="B147" s="56" t="s">
        <v>786</v>
      </c>
      <c r="C147" s="100"/>
      <c r="D147" s="100" t="s">
        <v>215</v>
      </c>
      <c r="E147" s="100"/>
      <c r="F147" s="101" t="s">
        <v>827</v>
      </c>
      <c r="G147" s="58">
        <v>13238</v>
      </c>
      <c r="H147" s="100"/>
      <c r="I147" s="100"/>
      <c r="J147" s="100"/>
      <c r="K147" s="42" t="s">
        <v>789</v>
      </c>
      <c r="L147" s="102" t="s">
        <v>828</v>
      </c>
      <c r="M147" s="56" t="s">
        <v>829</v>
      </c>
      <c r="N147" s="68">
        <v>44974</v>
      </c>
      <c r="O147" s="2">
        <v>4000</v>
      </c>
      <c r="P147" s="58">
        <v>13482</v>
      </c>
      <c r="Q147" s="68">
        <v>44974</v>
      </c>
      <c r="R147" s="68">
        <f t="shared" si="23"/>
        <v>45019</v>
      </c>
      <c r="S147" s="56">
        <v>101</v>
      </c>
      <c r="T147" s="56"/>
      <c r="U147" s="4"/>
      <c r="V147" s="4"/>
      <c r="W147" s="56" t="s">
        <v>141</v>
      </c>
      <c r="X147" s="56" t="s">
        <v>139</v>
      </c>
      <c r="Y147" s="56"/>
      <c r="Z147" s="56"/>
      <c r="AA147" s="56"/>
      <c r="AB147" s="56"/>
      <c r="AC147" s="56"/>
      <c r="AD147" s="56"/>
      <c r="AE147" s="56"/>
      <c r="AF147" s="56"/>
      <c r="AG147" s="4"/>
      <c r="AH147" s="4"/>
      <c r="AI147" s="56"/>
      <c r="AJ147" s="56"/>
      <c r="AK147" s="4"/>
      <c r="AL147" s="174">
        <f t="shared" si="15"/>
        <v>4000</v>
      </c>
      <c r="AM147" s="4"/>
      <c r="AN147" s="18">
        <v>4000</v>
      </c>
      <c r="AO147" s="174">
        <f t="shared" si="24"/>
        <v>4000</v>
      </c>
      <c r="AP147" s="56"/>
      <c r="AQ147" s="56"/>
      <c r="AR147" s="56"/>
      <c r="AS147" s="56"/>
      <c r="AT147" s="56"/>
      <c r="AU147" s="56"/>
      <c r="AV147" s="56" t="s">
        <v>140</v>
      </c>
      <c r="AW147" s="56" t="s">
        <v>1507</v>
      </c>
      <c r="AX147" s="56"/>
      <c r="AY147" s="57">
        <v>44628</v>
      </c>
      <c r="AZ147" s="58">
        <v>13238</v>
      </c>
      <c r="BA147" s="57">
        <v>44628</v>
      </c>
      <c r="BB147" s="56"/>
      <c r="BC147" s="56"/>
      <c r="BD147" s="56"/>
      <c r="BE147" s="56"/>
      <c r="BF147" s="56"/>
      <c r="BG147" s="56"/>
      <c r="BH147" s="56"/>
      <c r="BI147" s="56"/>
      <c r="BJ147" s="56"/>
      <c r="BK147" s="56"/>
      <c r="BL147" s="56"/>
      <c r="BM147" s="56"/>
    </row>
    <row r="148" spans="1:65" ht="76.5" x14ac:dyDescent="0.25">
      <c r="A148" s="67">
        <v>112</v>
      </c>
      <c r="B148" s="56" t="s">
        <v>908</v>
      </c>
      <c r="C148" s="100"/>
      <c r="D148" s="100" t="s">
        <v>215</v>
      </c>
      <c r="E148" s="100"/>
      <c r="F148" s="101" t="s">
        <v>909</v>
      </c>
      <c r="G148" s="58">
        <v>13238</v>
      </c>
      <c r="H148" s="100"/>
      <c r="I148" s="100"/>
      <c r="J148" s="100"/>
      <c r="K148" s="42" t="s">
        <v>815</v>
      </c>
      <c r="L148" s="102" t="s">
        <v>910</v>
      </c>
      <c r="M148" s="67" t="s">
        <v>911</v>
      </c>
      <c r="N148" s="68">
        <v>44974</v>
      </c>
      <c r="O148" s="2">
        <v>4000</v>
      </c>
      <c r="P148" s="58">
        <v>13491</v>
      </c>
      <c r="Q148" s="68">
        <v>44974</v>
      </c>
      <c r="R148" s="68">
        <f t="shared" si="23"/>
        <v>45019</v>
      </c>
      <c r="S148" s="56">
        <v>101</v>
      </c>
      <c r="T148" s="56"/>
      <c r="U148" s="4"/>
      <c r="V148" s="4"/>
      <c r="W148" s="56" t="s">
        <v>141</v>
      </c>
      <c r="X148" s="56" t="s">
        <v>139</v>
      </c>
      <c r="Y148" s="56"/>
      <c r="Z148" s="56"/>
      <c r="AA148" s="56"/>
      <c r="AB148" s="56"/>
      <c r="AC148" s="56"/>
      <c r="AD148" s="56"/>
      <c r="AE148" s="56"/>
      <c r="AF148" s="56"/>
      <c r="AG148" s="4"/>
      <c r="AH148" s="4"/>
      <c r="AI148" s="56"/>
      <c r="AJ148" s="56"/>
      <c r="AK148" s="4"/>
      <c r="AL148" s="174">
        <f t="shared" ref="AL148:AL211" si="25">O148-AH148+AG148+AK148</f>
        <v>4000</v>
      </c>
      <c r="AM148" s="4"/>
      <c r="AN148" s="18">
        <v>4000</v>
      </c>
      <c r="AO148" s="174">
        <f t="shared" si="24"/>
        <v>4000</v>
      </c>
      <c r="AP148" s="56"/>
      <c r="AQ148" s="56"/>
      <c r="AR148" s="56"/>
      <c r="AS148" s="56"/>
      <c r="AT148" s="56"/>
      <c r="AU148" s="56"/>
      <c r="AV148" s="56" t="s">
        <v>140</v>
      </c>
      <c r="AW148" s="56" t="s">
        <v>1507</v>
      </c>
      <c r="AX148" s="56"/>
      <c r="AY148" s="57">
        <v>44628</v>
      </c>
      <c r="AZ148" s="58">
        <v>13238</v>
      </c>
      <c r="BA148" s="57">
        <v>44628</v>
      </c>
      <c r="BB148" s="56"/>
      <c r="BC148" s="56"/>
      <c r="BD148" s="56"/>
      <c r="BE148" s="56"/>
      <c r="BF148" s="56"/>
      <c r="BG148" s="56"/>
      <c r="BH148" s="56"/>
      <c r="BI148" s="56"/>
      <c r="BJ148" s="56"/>
      <c r="BK148" s="56"/>
      <c r="BL148" s="56"/>
      <c r="BM148" s="56"/>
    </row>
    <row r="149" spans="1:65" ht="76.5" x14ac:dyDescent="0.25">
      <c r="A149" s="67">
        <v>113</v>
      </c>
      <c r="B149" s="56" t="s">
        <v>833</v>
      </c>
      <c r="C149" s="100"/>
      <c r="D149" s="100" t="s">
        <v>215</v>
      </c>
      <c r="E149" s="100"/>
      <c r="F149" s="101" t="s">
        <v>898</v>
      </c>
      <c r="G149" s="58">
        <v>13238</v>
      </c>
      <c r="H149" s="100"/>
      <c r="I149" s="100"/>
      <c r="J149" s="100"/>
      <c r="K149" s="42" t="s">
        <v>804</v>
      </c>
      <c r="L149" s="102" t="s">
        <v>844</v>
      </c>
      <c r="M149" s="67" t="s">
        <v>845</v>
      </c>
      <c r="N149" s="68">
        <v>44971</v>
      </c>
      <c r="O149" s="2">
        <v>4000</v>
      </c>
      <c r="P149" s="58">
        <v>13482</v>
      </c>
      <c r="Q149" s="68">
        <v>44971</v>
      </c>
      <c r="R149" s="68">
        <f t="shared" si="23"/>
        <v>45016</v>
      </c>
      <c r="S149" s="56">
        <v>101</v>
      </c>
      <c r="T149" s="56"/>
      <c r="U149" s="4"/>
      <c r="V149" s="4"/>
      <c r="W149" s="56" t="s">
        <v>141</v>
      </c>
      <c r="X149" s="56" t="s">
        <v>139</v>
      </c>
      <c r="Y149" s="56"/>
      <c r="Z149" s="56"/>
      <c r="AA149" s="56"/>
      <c r="AB149" s="56"/>
      <c r="AC149" s="56"/>
      <c r="AD149" s="56"/>
      <c r="AE149" s="56"/>
      <c r="AF149" s="56"/>
      <c r="AG149" s="4"/>
      <c r="AH149" s="4"/>
      <c r="AI149" s="56"/>
      <c r="AJ149" s="56"/>
      <c r="AK149" s="4"/>
      <c r="AL149" s="174">
        <f t="shared" si="25"/>
        <v>4000</v>
      </c>
      <c r="AM149" s="4"/>
      <c r="AN149" s="18">
        <v>4000</v>
      </c>
      <c r="AO149" s="174">
        <f t="shared" si="24"/>
        <v>4000</v>
      </c>
      <c r="AP149" s="56"/>
      <c r="AQ149" s="56"/>
      <c r="AR149" s="56"/>
      <c r="AS149" s="56"/>
      <c r="AT149" s="56"/>
      <c r="AU149" s="56"/>
      <c r="AV149" s="56" t="s">
        <v>140</v>
      </c>
      <c r="AW149" s="56" t="s">
        <v>1507</v>
      </c>
      <c r="AX149" s="56"/>
      <c r="AY149" s="57">
        <v>44628</v>
      </c>
      <c r="AZ149" s="58">
        <v>13238</v>
      </c>
      <c r="BA149" s="57">
        <v>44628</v>
      </c>
      <c r="BB149" s="56"/>
      <c r="BC149" s="56"/>
      <c r="BD149" s="56"/>
      <c r="BE149" s="56"/>
      <c r="BF149" s="56"/>
      <c r="BG149" s="56"/>
      <c r="BH149" s="56"/>
      <c r="BI149" s="56"/>
      <c r="BJ149" s="56"/>
      <c r="BK149" s="56"/>
      <c r="BL149" s="56"/>
      <c r="BM149" s="56"/>
    </row>
    <row r="150" spans="1:65" ht="76.5" x14ac:dyDescent="0.25">
      <c r="A150" s="67">
        <v>114</v>
      </c>
      <c r="B150" s="56" t="s">
        <v>815</v>
      </c>
      <c r="C150" s="100"/>
      <c r="D150" s="100" t="s">
        <v>215</v>
      </c>
      <c r="E150" s="100"/>
      <c r="F150" s="101" t="s">
        <v>816</v>
      </c>
      <c r="G150" s="58">
        <v>13238</v>
      </c>
      <c r="H150" s="100"/>
      <c r="I150" s="100"/>
      <c r="J150" s="100"/>
      <c r="K150" s="42" t="s">
        <v>817</v>
      </c>
      <c r="L150" s="102" t="s">
        <v>818</v>
      </c>
      <c r="M150" s="56" t="s">
        <v>819</v>
      </c>
      <c r="N150" s="68">
        <v>44971</v>
      </c>
      <c r="O150" s="2">
        <v>4000</v>
      </c>
      <c r="P150" s="58">
        <v>13482</v>
      </c>
      <c r="Q150" s="68">
        <v>44971</v>
      </c>
      <c r="R150" s="68">
        <f t="shared" si="23"/>
        <v>45016</v>
      </c>
      <c r="S150" s="56">
        <v>101</v>
      </c>
      <c r="T150" s="56"/>
      <c r="U150" s="4"/>
      <c r="V150" s="4"/>
      <c r="W150" s="56" t="s">
        <v>138</v>
      </c>
      <c r="X150" s="56" t="s">
        <v>139</v>
      </c>
      <c r="Y150" s="56"/>
      <c r="Z150" s="56"/>
      <c r="AA150" s="56"/>
      <c r="AB150" s="56"/>
      <c r="AC150" s="56"/>
      <c r="AD150" s="56"/>
      <c r="AE150" s="56"/>
      <c r="AF150" s="56"/>
      <c r="AG150" s="4"/>
      <c r="AH150" s="4"/>
      <c r="AI150" s="56"/>
      <c r="AJ150" s="56"/>
      <c r="AK150" s="4"/>
      <c r="AL150" s="174">
        <f t="shared" si="25"/>
        <v>4000</v>
      </c>
      <c r="AM150" s="4"/>
      <c r="AN150" s="18">
        <v>4000</v>
      </c>
      <c r="AO150" s="174">
        <f t="shared" si="24"/>
        <v>4000</v>
      </c>
      <c r="AP150" s="56"/>
      <c r="AQ150" s="56"/>
      <c r="AR150" s="56"/>
      <c r="AS150" s="56"/>
      <c r="AT150" s="56"/>
      <c r="AU150" s="56"/>
      <c r="AV150" s="56" t="s">
        <v>140</v>
      </c>
      <c r="AW150" s="56" t="s">
        <v>1507</v>
      </c>
      <c r="AX150" s="56"/>
      <c r="AY150" s="57">
        <v>44628</v>
      </c>
      <c r="AZ150" s="58">
        <v>13238</v>
      </c>
      <c r="BA150" s="57">
        <v>44628</v>
      </c>
      <c r="BB150" s="56"/>
      <c r="BC150" s="56"/>
      <c r="BD150" s="56"/>
      <c r="BE150" s="56"/>
      <c r="BF150" s="56"/>
      <c r="BG150" s="56"/>
      <c r="BH150" s="56"/>
      <c r="BI150" s="56"/>
      <c r="BJ150" s="56"/>
      <c r="BK150" s="56"/>
      <c r="BL150" s="56"/>
      <c r="BM150" s="56"/>
    </row>
    <row r="151" spans="1:65" ht="76.5" x14ac:dyDescent="0.25">
      <c r="A151" s="67">
        <v>115</v>
      </c>
      <c r="B151" s="56" t="s">
        <v>811</v>
      </c>
      <c r="C151" s="100"/>
      <c r="D151" s="100" t="s">
        <v>215</v>
      </c>
      <c r="E151" s="100"/>
      <c r="F151" s="101" t="s">
        <v>812</v>
      </c>
      <c r="G151" s="58">
        <v>13238</v>
      </c>
      <c r="H151" s="100"/>
      <c r="I151" s="100"/>
      <c r="J151" s="100"/>
      <c r="K151" s="42" t="s">
        <v>794</v>
      </c>
      <c r="L151" s="102" t="s">
        <v>813</v>
      </c>
      <c r="M151" s="56" t="s">
        <v>814</v>
      </c>
      <c r="N151" s="68">
        <v>44971</v>
      </c>
      <c r="O151" s="2">
        <v>4000</v>
      </c>
      <c r="P151" s="58">
        <v>13482</v>
      </c>
      <c r="Q151" s="68">
        <v>44971</v>
      </c>
      <c r="R151" s="68">
        <f t="shared" si="23"/>
        <v>45016</v>
      </c>
      <c r="S151" s="56">
        <v>101</v>
      </c>
      <c r="T151" s="56"/>
      <c r="U151" s="4"/>
      <c r="V151" s="4"/>
      <c r="W151" s="56" t="s">
        <v>138</v>
      </c>
      <c r="X151" s="56" t="s">
        <v>139</v>
      </c>
      <c r="Y151" s="56"/>
      <c r="Z151" s="56"/>
      <c r="AA151" s="56"/>
      <c r="AB151" s="56"/>
      <c r="AC151" s="56"/>
      <c r="AD151" s="56"/>
      <c r="AE151" s="56"/>
      <c r="AF151" s="56"/>
      <c r="AG151" s="4"/>
      <c r="AH151" s="4"/>
      <c r="AI151" s="56"/>
      <c r="AJ151" s="56"/>
      <c r="AK151" s="4"/>
      <c r="AL151" s="174">
        <f t="shared" si="25"/>
        <v>4000</v>
      </c>
      <c r="AM151" s="4"/>
      <c r="AN151" s="18">
        <v>4000</v>
      </c>
      <c r="AO151" s="174">
        <f t="shared" si="24"/>
        <v>4000</v>
      </c>
      <c r="AP151" s="56"/>
      <c r="AQ151" s="56"/>
      <c r="AR151" s="56"/>
      <c r="AS151" s="56"/>
      <c r="AT151" s="56"/>
      <c r="AU151" s="56"/>
      <c r="AV151" s="56" t="s">
        <v>140</v>
      </c>
      <c r="AW151" s="56" t="s">
        <v>1507</v>
      </c>
      <c r="AX151" s="56"/>
      <c r="AY151" s="57">
        <v>44628</v>
      </c>
      <c r="AZ151" s="58">
        <v>13238</v>
      </c>
      <c r="BA151" s="57">
        <v>44628</v>
      </c>
      <c r="BB151" s="56"/>
      <c r="BC151" s="56"/>
      <c r="BD151" s="56"/>
      <c r="BE151" s="56"/>
      <c r="BF151" s="56"/>
      <c r="BG151" s="56"/>
      <c r="BH151" s="56"/>
      <c r="BI151" s="56"/>
      <c r="BJ151" s="56"/>
      <c r="BK151" s="56"/>
      <c r="BL151" s="56"/>
      <c r="BM151" s="56"/>
    </row>
    <row r="152" spans="1:65" ht="76.5" x14ac:dyDescent="0.25">
      <c r="A152" s="67">
        <v>116</v>
      </c>
      <c r="B152" s="56" t="s">
        <v>841</v>
      </c>
      <c r="C152" s="100"/>
      <c r="D152" s="100" t="s">
        <v>215</v>
      </c>
      <c r="E152" s="100"/>
      <c r="F152" s="101" t="s">
        <v>842</v>
      </c>
      <c r="G152" s="58">
        <v>13238</v>
      </c>
      <c r="H152" s="100"/>
      <c r="I152" s="100"/>
      <c r="J152" s="100"/>
      <c r="K152" s="42" t="s">
        <v>843</v>
      </c>
      <c r="L152" s="102" t="s">
        <v>844</v>
      </c>
      <c r="M152" s="56" t="s">
        <v>845</v>
      </c>
      <c r="N152" s="68">
        <v>44971</v>
      </c>
      <c r="O152" s="2">
        <v>4000</v>
      </c>
      <c r="P152" s="58">
        <v>13482</v>
      </c>
      <c r="Q152" s="68">
        <v>44971</v>
      </c>
      <c r="R152" s="68">
        <f t="shared" si="23"/>
        <v>45016</v>
      </c>
      <c r="S152" s="56">
        <v>101</v>
      </c>
      <c r="T152" s="56"/>
      <c r="U152" s="4"/>
      <c r="V152" s="4"/>
      <c r="W152" s="56" t="s">
        <v>141</v>
      </c>
      <c r="X152" s="56" t="s">
        <v>139</v>
      </c>
      <c r="Y152" s="56"/>
      <c r="Z152" s="56"/>
      <c r="AA152" s="56"/>
      <c r="AB152" s="56"/>
      <c r="AC152" s="56"/>
      <c r="AD152" s="56"/>
      <c r="AE152" s="56"/>
      <c r="AF152" s="56"/>
      <c r="AG152" s="4"/>
      <c r="AH152" s="4"/>
      <c r="AI152" s="56"/>
      <c r="AJ152" s="56"/>
      <c r="AK152" s="4"/>
      <c r="AL152" s="174">
        <f t="shared" si="25"/>
        <v>4000</v>
      </c>
      <c r="AM152" s="4"/>
      <c r="AN152" s="18">
        <v>4000</v>
      </c>
      <c r="AO152" s="174">
        <f t="shared" si="24"/>
        <v>4000</v>
      </c>
      <c r="AP152" s="56"/>
      <c r="AQ152" s="56"/>
      <c r="AR152" s="56"/>
      <c r="AS152" s="56"/>
      <c r="AT152" s="56"/>
      <c r="AU152" s="56"/>
      <c r="AV152" s="56" t="s">
        <v>140</v>
      </c>
      <c r="AW152" s="56" t="s">
        <v>1507</v>
      </c>
      <c r="AX152" s="56"/>
      <c r="AY152" s="57">
        <v>44628</v>
      </c>
      <c r="AZ152" s="58">
        <v>13238</v>
      </c>
      <c r="BA152" s="57">
        <v>44628</v>
      </c>
      <c r="BB152" s="56"/>
      <c r="BC152" s="56"/>
      <c r="BD152" s="56"/>
      <c r="BE152" s="56"/>
      <c r="BF152" s="56"/>
      <c r="BG152" s="56"/>
      <c r="BH152" s="56"/>
      <c r="BI152" s="56"/>
      <c r="BJ152" s="56"/>
      <c r="BK152" s="56"/>
      <c r="BL152" s="56"/>
      <c r="BM152" s="56"/>
    </row>
    <row r="153" spans="1:65" ht="76.5" x14ac:dyDescent="0.25">
      <c r="A153" s="67">
        <v>117</v>
      </c>
      <c r="B153" s="56" t="s">
        <v>806</v>
      </c>
      <c r="C153" s="100"/>
      <c r="D153" s="100" t="s">
        <v>215</v>
      </c>
      <c r="E153" s="100"/>
      <c r="F153" s="101" t="s">
        <v>846</v>
      </c>
      <c r="G153" s="58">
        <v>13238</v>
      </c>
      <c r="H153" s="100"/>
      <c r="I153" s="100"/>
      <c r="J153" s="100"/>
      <c r="K153" s="42" t="s">
        <v>447</v>
      </c>
      <c r="L153" s="102" t="s">
        <v>847</v>
      </c>
      <c r="M153" s="56" t="s">
        <v>848</v>
      </c>
      <c r="N153" s="68">
        <v>44974</v>
      </c>
      <c r="O153" s="2">
        <v>4000</v>
      </c>
      <c r="P153" s="58">
        <v>13482</v>
      </c>
      <c r="Q153" s="68">
        <v>44974</v>
      </c>
      <c r="R153" s="68">
        <f t="shared" si="23"/>
        <v>45019</v>
      </c>
      <c r="S153" s="56">
        <v>101</v>
      </c>
      <c r="T153" s="56"/>
      <c r="U153" s="4"/>
      <c r="V153" s="4"/>
      <c r="W153" s="56" t="s">
        <v>141</v>
      </c>
      <c r="X153" s="56" t="s">
        <v>139</v>
      </c>
      <c r="Y153" s="56"/>
      <c r="Z153" s="56"/>
      <c r="AA153" s="56"/>
      <c r="AB153" s="56"/>
      <c r="AC153" s="56"/>
      <c r="AD153" s="56"/>
      <c r="AE153" s="56"/>
      <c r="AF153" s="56"/>
      <c r="AG153" s="4"/>
      <c r="AH153" s="4"/>
      <c r="AI153" s="56"/>
      <c r="AJ153" s="56"/>
      <c r="AK153" s="4"/>
      <c r="AL153" s="174">
        <f t="shared" si="25"/>
        <v>4000</v>
      </c>
      <c r="AM153" s="4"/>
      <c r="AN153" s="18">
        <v>4000</v>
      </c>
      <c r="AO153" s="174">
        <f t="shared" si="24"/>
        <v>4000</v>
      </c>
      <c r="AP153" s="56"/>
      <c r="AQ153" s="56"/>
      <c r="AR153" s="56"/>
      <c r="AS153" s="56"/>
      <c r="AT153" s="56"/>
      <c r="AU153" s="56"/>
      <c r="AV153" s="56" t="s">
        <v>140</v>
      </c>
      <c r="AW153" s="56" t="s">
        <v>1507</v>
      </c>
      <c r="AX153" s="56"/>
      <c r="AY153" s="57">
        <v>44628</v>
      </c>
      <c r="AZ153" s="58">
        <v>13238</v>
      </c>
      <c r="BA153" s="57">
        <v>44628</v>
      </c>
      <c r="BB153" s="56"/>
      <c r="BC153" s="56"/>
      <c r="BD153" s="56"/>
      <c r="BE153" s="56"/>
      <c r="BF153" s="56"/>
      <c r="BG153" s="56"/>
      <c r="BH153" s="56"/>
      <c r="BI153" s="56"/>
      <c r="BJ153" s="56"/>
      <c r="BK153" s="56"/>
      <c r="BL153" s="56"/>
      <c r="BM153" s="56"/>
    </row>
    <row r="154" spans="1:65" ht="76.5" x14ac:dyDescent="0.25">
      <c r="A154" s="67">
        <v>118</v>
      </c>
      <c r="B154" s="56" t="s">
        <v>789</v>
      </c>
      <c r="C154" s="100"/>
      <c r="D154" s="100" t="s">
        <v>215</v>
      </c>
      <c r="E154" s="100"/>
      <c r="F154" s="101" t="s">
        <v>790</v>
      </c>
      <c r="G154" s="58">
        <v>13238</v>
      </c>
      <c r="H154" s="100"/>
      <c r="I154" s="100"/>
      <c r="J154" s="100"/>
      <c r="K154" s="42" t="s">
        <v>791</v>
      </c>
      <c r="L154" s="102" t="s">
        <v>792</v>
      </c>
      <c r="M154" s="56" t="s">
        <v>793</v>
      </c>
      <c r="N154" s="57">
        <v>44972</v>
      </c>
      <c r="O154" s="3">
        <v>4000</v>
      </c>
      <c r="P154" s="58">
        <v>13478</v>
      </c>
      <c r="Q154" s="57">
        <v>44972</v>
      </c>
      <c r="R154" s="57">
        <f t="shared" si="23"/>
        <v>45017</v>
      </c>
      <c r="S154" s="56">
        <v>101</v>
      </c>
      <c r="T154" s="56"/>
      <c r="U154" s="4"/>
      <c r="V154" s="4"/>
      <c r="W154" s="56" t="s">
        <v>141</v>
      </c>
      <c r="X154" s="56" t="s">
        <v>139</v>
      </c>
      <c r="Y154" s="56"/>
      <c r="Z154" s="56"/>
      <c r="AA154" s="56"/>
      <c r="AB154" s="56"/>
      <c r="AC154" s="56"/>
      <c r="AD154" s="56"/>
      <c r="AE154" s="56"/>
      <c r="AF154" s="56"/>
      <c r="AG154" s="4"/>
      <c r="AH154" s="4"/>
      <c r="AI154" s="56"/>
      <c r="AJ154" s="56"/>
      <c r="AK154" s="4"/>
      <c r="AL154" s="174">
        <f t="shared" si="25"/>
        <v>4000</v>
      </c>
      <c r="AM154" s="4"/>
      <c r="AN154" s="18">
        <v>4000</v>
      </c>
      <c r="AO154" s="174">
        <f t="shared" si="24"/>
        <v>4000</v>
      </c>
      <c r="AP154" s="56"/>
      <c r="AQ154" s="56"/>
      <c r="AR154" s="56"/>
      <c r="AS154" s="56"/>
      <c r="AT154" s="56"/>
      <c r="AU154" s="56"/>
      <c r="AV154" s="56" t="s">
        <v>140</v>
      </c>
      <c r="AW154" s="56" t="s">
        <v>1507</v>
      </c>
      <c r="AX154" s="56"/>
      <c r="AY154" s="57">
        <v>44628</v>
      </c>
      <c r="AZ154" s="58">
        <v>13238</v>
      </c>
      <c r="BA154" s="57">
        <v>44628</v>
      </c>
      <c r="BB154" s="56"/>
      <c r="BC154" s="56"/>
      <c r="BD154" s="56"/>
      <c r="BE154" s="56"/>
      <c r="BF154" s="56"/>
      <c r="BG154" s="56"/>
      <c r="BH154" s="56"/>
      <c r="BI154" s="56"/>
      <c r="BJ154" s="56"/>
      <c r="BK154" s="56"/>
      <c r="BL154" s="56"/>
      <c r="BM154" s="56"/>
    </row>
    <row r="155" spans="1:65" ht="76.5" x14ac:dyDescent="0.25">
      <c r="A155" s="67">
        <v>119</v>
      </c>
      <c r="B155" s="56" t="s">
        <v>878</v>
      </c>
      <c r="C155" s="100"/>
      <c r="D155" s="100" t="s">
        <v>215</v>
      </c>
      <c r="E155" s="100"/>
      <c r="F155" s="101" t="s">
        <v>879</v>
      </c>
      <c r="G155" s="58">
        <v>13238</v>
      </c>
      <c r="H155" s="100"/>
      <c r="I155" s="100"/>
      <c r="J155" s="100"/>
      <c r="K155" s="42" t="s">
        <v>880</v>
      </c>
      <c r="L155" s="102" t="s">
        <v>467</v>
      </c>
      <c r="M155" s="56" t="s">
        <v>468</v>
      </c>
      <c r="N155" s="68">
        <v>44974</v>
      </c>
      <c r="O155" s="2">
        <v>1200</v>
      </c>
      <c r="P155" s="58">
        <v>13497</v>
      </c>
      <c r="Q155" s="68">
        <v>44974</v>
      </c>
      <c r="R155" s="68">
        <f t="shared" si="23"/>
        <v>45019</v>
      </c>
      <c r="S155" s="56">
        <v>101</v>
      </c>
      <c r="T155" s="56"/>
      <c r="U155" s="4"/>
      <c r="V155" s="4"/>
      <c r="W155" s="56" t="s">
        <v>141</v>
      </c>
      <c r="X155" s="56" t="s">
        <v>139</v>
      </c>
      <c r="Y155" s="56"/>
      <c r="Z155" s="56"/>
      <c r="AA155" s="56"/>
      <c r="AB155" s="56"/>
      <c r="AC155" s="56"/>
      <c r="AD155" s="56"/>
      <c r="AE155" s="56"/>
      <c r="AF155" s="56"/>
      <c r="AG155" s="4"/>
      <c r="AH155" s="4"/>
      <c r="AI155" s="56"/>
      <c r="AJ155" s="56"/>
      <c r="AK155" s="4"/>
      <c r="AL155" s="174">
        <f t="shared" si="25"/>
        <v>1200</v>
      </c>
      <c r="AM155" s="4"/>
      <c r="AN155" s="18">
        <v>1200</v>
      </c>
      <c r="AO155" s="174">
        <f t="shared" si="24"/>
        <v>1200</v>
      </c>
      <c r="AP155" s="56"/>
      <c r="AQ155" s="56"/>
      <c r="AR155" s="56"/>
      <c r="AS155" s="56"/>
      <c r="AT155" s="56"/>
      <c r="AU155" s="56"/>
      <c r="AV155" s="56" t="s">
        <v>140</v>
      </c>
      <c r="AW155" s="56" t="s">
        <v>1507</v>
      </c>
      <c r="AX155" s="56"/>
      <c r="AY155" s="57">
        <v>44628</v>
      </c>
      <c r="AZ155" s="58">
        <v>13238</v>
      </c>
      <c r="BA155" s="57">
        <v>44628</v>
      </c>
      <c r="BB155" s="56"/>
      <c r="BC155" s="56"/>
      <c r="BD155" s="56"/>
      <c r="BE155" s="56"/>
      <c r="BF155" s="56"/>
      <c r="BG155" s="56"/>
      <c r="BH155" s="56"/>
      <c r="BI155" s="56"/>
      <c r="BJ155" s="56"/>
      <c r="BK155" s="56"/>
      <c r="BL155" s="56"/>
      <c r="BM155" s="56"/>
    </row>
    <row r="156" spans="1:65" ht="76.5" x14ac:dyDescent="0.25">
      <c r="A156" s="67">
        <v>120</v>
      </c>
      <c r="B156" s="56" t="s">
        <v>458</v>
      </c>
      <c r="C156" s="100"/>
      <c r="D156" s="100" t="s">
        <v>215</v>
      </c>
      <c r="E156" s="100"/>
      <c r="F156" s="101" t="s">
        <v>459</v>
      </c>
      <c r="G156" s="58">
        <v>13238</v>
      </c>
      <c r="H156" s="100"/>
      <c r="I156" s="100"/>
      <c r="J156" s="100"/>
      <c r="K156" s="42" t="s">
        <v>289</v>
      </c>
      <c r="L156" s="102" t="s">
        <v>328</v>
      </c>
      <c r="M156" s="56" t="s">
        <v>329</v>
      </c>
      <c r="N156" s="68">
        <v>44974</v>
      </c>
      <c r="O156" s="2">
        <v>600</v>
      </c>
      <c r="P156" s="58">
        <v>13491</v>
      </c>
      <c r="Q156" s="68">
        <v>44974</v>
      </c>
      <c r="R156" s="68">
        <f t="shared" si="23"/>
        <v>45019</v>
      </c>
      <c r="S156" s="56">
        <v>101</v>
      </c>
      <c r="T156" s="56"/>
      <c r="U156" s="4"/>
      <c r="V156" s="4"/>
      <c r="W156" s="56" t="s">
        <v>138</v>
      </c>
      <c r="X156" s="56" t="s">
        <v>139</v>
      </c>
      <c r="Y156" s="56"/>
      <c r="Z156" s="56"/>
      <c r="AA156" s="56"/>
      <c r="AB156" s="56"/>
      <c r="AC156" s="56"/>
      <c r="AD156" s="56"/>
      <c r="AE156" s="56"/>
      <c r="AF156" s="56"/>
      <c r="AG156" s="4"/>
      <c r="AH156" s="4"/>
      <c r="AI156" s="56"/>
      <c r="AJ156" s="56"/>
      <c r="AK156" s="4"/>
      <c r="AL156" s="174">
        <f t="shared" si="25"/>
        <v>600</v>
      </c>
      <c r="AM156" s="4"/>
      <c r="AN156" s="18">
        <v>600</v>
      </c>
      <c r="AO156" s="174">
        <f t="shared" si="24"/>
        <v>600</v>
      </c>
      <c r="AP156" s="56"/>
      <c r="AQ156" s="56"/>
      <c r="AR156" s="56"/>
      <c r="AS156" s="56"/>
      <c r="AT156" s="56"/>
      <c r="AU156" s="56"/>
      <c r="AV156" s="56" t="s">
        <v>140</v>
      </c>
      <c r="AW156" s="56" t="s">
        <v>1507</v>
      </c>
      <c r="AX156" s="56"/>
      <c r="AY156" s="57">
        <v>44628</v>
      </c>
      <c r="AZ156" s="58">
        <v>13238</v>
      </c>
      <c r="BA156" s="57">
        <v>44628</v>
      </c>
      <c r="BB156" s="56"/>
      <c r="BC156" s="56"/>
      <c r="BD156" s="56"/>
      <c r="BE156" s="56"/>
      <c r="BF156" s="56"/>
      <c r="BG156" s="56"/>
      <c r="BH156" s="56"/>
      <c r="BI156" s="56"/>
      <c r="BJ156" s="56"/>
      <c r="BK156" s="56"/>
      <c r="BL156" s="56"/>
      <c r="BM156" s="56"/>
    </row>
    <row r="157" spans="1:65" ht="76.5" x14ac:dyDescent="0.25">
      <c r="A157" s="67">
        <v>121</v>
      </c>
      <c r="B157" s="56" t="s">
        <v>856</v>
      </c>
      <c r="C157" s="100"/>
      <c r="D157" s="100" t="s">
        <v>215</v>
      </c>
      <c r="E157" s="100"/>
      <c r="F157" s="101" t="s">
        <v>862</v>
      </c>
      <c r="G157" s="58">
        <v>13238</v>
      </c>
      <c r="H157" s="100"/>
      <c r="I157" s="100"/>
      <c r="J157" s="100"/>
      <c r="K157" s="42" t="s">
        <v>854</v>
      </c>
      <c r="L157" s="102" t="s">
        <v>863</v>
      </c>
      <c r="M157" s="56" t="s">
        <v>864</v>
      </c>
      <c r="N157" s="68">
        <v>44974</v>
      </c>
      <c r="O157" s="2">
        <v>1000</v>
      </c>
      <c r="P157" s="58">
        <v>13491</v>
      </c>
      <c r="Q157" s="68">
        <v>44974</v>
      </c>
      <c r="R157" s="68">
        <f t="shared" si="23"/>
        <v>45019</v>
      </c>
      <c r="S157" s="56">
        <v>101</v>
      </c>
      <c r="T157" s="56"/>
      <c r="U157" s="4"/>
      <c r="V157" s="4"/>
      <c r="W157" s="56" t="s">
        <v>141</v>
      </c>
      <c r="X157" s="56" t="s">
        <v>139</v>
      </c>
      <c r="Y157" s="56"/>
      <c r="Z157" s="56"/>
      <c r="AA157" s="56"/>
      <c r="AB157" s="56"/>
      <c r="AC157" s="56"/>
      <c r="AD157" s="56"/>
      <c r="AE157" s="56"/>
      <c r="AF157" s="56"/>
      <c r="AG157" s="4"/>
      <c r="AH157" s="4"/>
      <c r="AI157" s="56"/>
      <c r="AJ157" s="56"/>
      <c r="AK157" s="4"/>
      <c r="AL157" s="174">
        <f t="shared" si="25"/>
        <v>1000</v>
      </c>
      <c r="AM157" s="4"/>
      <c r="AN157" s="18">
        <v>1000</v>
      </c>
      <c r="AO157" s="174">
        <f t="shared" si="24"/>
        <v>1000</v>
      </c>
      <c r="AP157" s="56"/>
      <c r="AQ157" s="56"/>
      <c r="AR157" s="56"/>
      <c r="AS157" s="56"/>
      <c r="AT157" s="56"/>
      <c r="AU157" s="56"/>
      <c r="AV157" s="56" t="s">
        <v>140</v>
      </c>
      <c r="AW157" s="56" t="s">
        <v>1507</v>
      </c>
      <c r="AX157" s="56"/>
      <c r="AY157" s="57">
        <v>44628</v>
      </c>
      <c r="AZ157" s="58">
        <v>13238</v>
      </c>
      <c r="BA157" s="57">
        <v>44628</v>
      </c>
      <c r="BB157" s="56"/>
      <c r="BC157" s="56"/>
      <c r="BD157" s="56"/>
      <c r="BE157" s="56"/>
      <c r="BF157" s="56"/>
      <c r="BG157" s="56"/>
      <c r="BH157" s="56"/>
      <c r="BI157" s="56"/>
      <c r="BJ157" s="56"/>
      <c r="BK157" s="56"/>
      <c r="BL157" s="56"/>
      <c r="BM157" s="56"/>
    </row>
    <row r="158" spans="1:65" ht="76.5" x14ac:dyDescent="0.25">
      <c r="A158" s="67">
        <v>122</v>
      </c>
      <c r="B158" s="56" t="s">
        <v>446</v>
      </c>
      <c r="C158" s="100"/>
      <c r="D158" s="100" t="s">
        <v>215</v>
      </c>
      <c r="E158" s="100"/>
      <c r="F158" s="101" t="s">
        <v>859</v>
      </c>
      <c r="G158" s="58">
        <v>13238</v>
      </c>
      <c r="H158" s="100"/>
      <c r="I158" s="100"/>
      <c r="J158" s="100"/>
      <c r="K158" s="42" t="s">
        <v>444</v>
      </c>
      <c r="L158" s="102" t="s">
        <v>860</v>
      </c>
      <c r="M158" s="56" t="s">
        <v>861</v>
      </c>
      <c r="N158" s="68">
        <v>44974</v>
      </c>
      <c r="O158" s="2">
        <v>1000</v>
      </c>
      <c r="P158" s="58">
        <v>13491</v>
      </c>
      <c r="Q158" s="68">
        <v>44974</v>
      </c>
      <c r="R158" s="68">
        <f t="shared" si="23"/>
        <v>45019</v>
      </c>
      <c r="S158" s="56">
        <v>101</v>
      </c>
      <c r="T158" s="56"/>
      <c r="U158" s="4"/>
      <c r="V158" s="4"/>
      <c r="W158" s="56" t="s">
        <v>141</v>
      </c>
      <c r="X158" s="56" t="s">
        <v>139</v>
      </c>
      <c r="Y158" s="56"/>
      <c r="Z158" s="56"/>
      <c r="AA158" s="56"/>
      <c r="AB158" s="56"/>
      <c r="AC158" s="56"/>
      <c r="AD158" s="56"/>
      <c r="AE158" s="56"/>
      <c r="AF158" s="56"/>
      <c r="AG158" s="4"/>
      <c r="AH158" s="4"/>
      <c r="AI158" s="56"/>
      <c r="AJ158" s="56"/>
      <c r="AK158" s="4"/>
      <c r="AL158" s="174">
        <f t="shared" si="25"/>
        <v>1000</v>
      </c>
      <c r="AM158" s="4"/>
      <c r="AN158" s="18">
        <v>1000</v>
      </c>
      <c r="AO158" s="174">
        <f t="shared" si="24"/>
        <v>1000</v>
      </c>
      <c r="AP158" s="56"/>
      <c r="AQ158" s="56"/>
      <c r="AR158" s="56"/>
      <c r="AS158" s="56"/>
      <c r="AT158" s="56"/>
      <c r="AU158" s="56"/>
      <c r="AV158" s="56" t="s">
        <v>140</v>
      </c>
      <c r="AW158" s="56" t="s">
        <v>1507</v>
      </c>
      <c r="AX158" s="56"/>
      <c r="AY158" s="57">
        <v>44628</v>
      </c>
      <c r="AZ158" s="58">
        <v>13238</v>
      </c>
      <c r="BA158" s="57">
        <v>44628</v>
      </c>
      <c r="BB158" s="56"/>
      <c r="BC158" s="56"/>
      <c r="BD158" s="56"/>
      <c r="BE158" s="56"/>
      <c r="BF158" s="56"/>
      <c r="BG158" s="56"/>
      <c r="BH158" s="56"/>
      <c r="BI158" s="56"/>
      <c r="BJ158" s="56"/>
      <c r="BK158" s="56"/>
      <c r="BL158" s="56"/>
      <c r="BM158" s="56"/>
    </row>
    <row r="159" spans="1:65" ht="76.5" x14ac:dyDescent="0.25">
      <c r="A159" s="67">
        <v>123</v>
      </c>
      <c r="B159" s="56" t="s">
        <v>444</v>
      </c>
      <c r="C159" s="100" t="s">
        <v>214</v>
      </c>
      <c r="D159" s="100" t="s">
        <v>215</v>
      </c>
      <c r="E159" s="100" t="s">
        <v>214</v>
      </c>
      <c r="F159" s="101" t="s">
        <v>445</v>
      </c>
      <c r="G159" s="58">
        <v>13238</v>
      </c>
      <c r="H159" s="100"/>
      <c r="I159" s="100"/>
      <c r="J159" s="100"/>
      <c r="K159" s="42" t="s">
        <v>446</v>
      </c>
      <c r="L159" s="102" t="s">
        <v>324</v>
      </c>
      <c r="M159" s="67" t="s">
        <v>325</v>
      </c>
      <c r="N159" s="68">
        <v>44974</v>
      </c>
      <c r="O159" s="2">
        <v>1000</v>
      </c>
      <c r="P159" s="120">
        <v>13491</v>
      </c>
      <c r="Q159" s="68">
        <v>44974</v>
      </c>
      <c r="R159" s="68">
        <f t="shared" si="23"/>
        <v>45019</v>
      </c>
      <c r="S159" s="56">
        <v>101</v>
      </c>
      <c r="T159" s="56"/>
      <c r="U159" s="4"/>
      <c r="V159" s="4"/>
      <c r="W159" s="56" t="s">
        <v>141</v>
      </c>
      <c r="X159" s="56" t="s">
        <v>139</v>
      </c>
      <c r="Y159" s="56"/>
      <c r="Z159" s="56"/>
      <c r="AA159" s="56"/>
      <c r="AB159" s="56"/>
      <c r="AC159" s="56"/>
      <c r="AD159" s="56"/>
      <c r="AE159" s="56"/>
      <c r="AF159" s="56"/>
      <c r="AG159" s="4"/>
      <c r="AH159" s="4"/>
      <c r="AI159" s="56"/>
      <c r="AJ159" s="56"/>
      <c r="AK159" s="4"/>
      <c r="AL159" s="174">
        <f t="shared" si="25"/>
        <v>1000</v>
      </c>
      <c r="AM159" s="4"/>
      <c r="AN159" s="18">
        <v>1000</v>
      </c>
      <c r="AO159" s="174">
        <f t="shared" si="24"/>
        <v>1000</v>
      </c>
      <c r="AP159" s="56"/>
      <c r="AQ159" s="56"/>
      <c r="AR159" s="56"/>
      <c r="AS159" s="56"/>
      <c r="AT159" s="56"/>
      <c r="AU159" s="56"/>
      <c r="AV159" s="56" t="s">
        <v>140</v>
      </c>
      <c r="AW159" s="56" t="s">
        <v>1507</v>
      </c>
      <c r="AX159" s="56"/>
      <c r="AY159" s="57">
        <v>44628</v>
      </c>
      <c r="AZ159" s="58">
        <v>13238</v>
      </c>
      <c r="BA159" s="57">
        <v>44628</v>
      </c>
      <c r="BB159" s="56"/>
      <c r="BC159" s="56"/>
      <c r="BD159" s="56"/>
      <c r="BE159" s="56"/>
      <c r="BF159" s="56"/>
      <c r="BG159" s="56"/>
      <c r="BH159" s="56"/>
      <c r="BI159" s="56"/>
      <c r="BJ159" s="56"/>
      <c r="BK159" s="56"/>
      <c r="BL159" s="56"/>
      <c r="BM159" s="56"/>
    </row>
    <row r="160" spans="1:65" ht="76.5" x14ac:dyDescent="0.25">
      <c r="A160" s="67">
        <v>124</v>
      </c>
      <c r="B160" s="56" t="s">
        <v>854</v>
      </c>
      <c r="C160" s="100"/>
      <c r="D160" s="100" t="s">
        <v>215</v>
      </c>
      <c r="E160" s="100"/>
      <c r="F160" s="101" t="s">
        <v>855</v>
      </c>
      <c r="G160" s="58">
        <v>13238</v>
      </c>
      <c r="H160" s="100"/>
      <c r="I160" s="100"/>
      <c r="J160" s="100"/>
      <c r="K160" s="42" t="s">
        <v>856</v>
      </c>
      <c r="L160" s="102" t="s">
        <v>857</v>
      </c>
      <c r="M160" s="56" t="s">
        <v>858</v>
      </c>
      <c r="N160" s="68">
        <v>44974</v>
      </c>
      <c r="O160" s="2">
        <v>1000</v>
      </c>
      <c r="P160" s="58">
        <v>13497</v>
      </c>
      <c r="Q160" s="68">
        <v>44974</v>
      </c>
      <c r="R160" s="68">
        <f t="shared" si="23"/>
        <v>45019</v>
      </c>
      <c r="S160" s="56">
        <v>101</v>
      </c>
      <c r="T160" s="56"/>
      <c r="U160" s="4"/>
      <c r="V160" s="4"/>
      <c r="W160" s="56" t="s">
        <v>141</v>
      </c>
      <c r="X160" s="56" t="s">
        <v>139</v>
      </c>
      <c r="Y160" s="56"/>
      <c r="Z160" s="56"/>
      <c r="AA160" s="56"/>
      <c r="AB160" s="56"/>
      <c r="AC160" s="56"/>
      <c r="AD160" s="56"/>
      <c r="AE160" s="56"/>
      <c r="AF160" s="56"/>
      <c r="AG160" s="4"/>
      <c r="AH160" s="4"/>
      <c r="AI160" s="56"/>
      <c r="AJ160" s="56"/>
      <c r="AK160" s="4"/>
      <c r="AL160" s="174">
        <f t="shared" si="25"/>
        <v>1000</v>
      </c>
      <c r="AM160" s="4"/>
      <c r="AN160" s="18">
        <v>1000</v>
      </c>
      <c r="AO160" s="174">
        <f t="shared" si="24"/>
        <v>1000</v>
      </c>
      <c r="AP160" s="56"/>
      <c r="AQ160" s="56"/>
      <c r="AR160" s="56"/>
      <c r="AS160" s="56"/>
      <c r="AT160" s="56"/>
      <c r="AU160" s="56"/>
      <c r="AV160" s="56" t="s">
        <v>140</v>
      </c>
      <c r="AW160" s="56" t="s">
        <v>1507</v>
      </c>
      <c r="AX160" s="56"/>
      <c r="AY160" s="57">
        <v>44628</v>
      </c>
      <c r="AZ160" s="58">
        <v>13238</v>
      </c>
      <c r="BA160" s="57">
        <v>44628</v>
      </c>
      <c r="BB160" s="56"/>
      <c r="BC160" s="56"/>
      <c r="BD160" s="56"/>
      <c r="BE160" s="56"/>
      <c r="BF160" s="56"/>
      <c r="BG160" s="56"/>
      <c r="BH160" s="56"/>
      <c r="BI160" s="56"/>
      <c r="BJ160" s="56"/>
      <c r="BK160" s="56"/>
      <c r="BL160" s="56"/>
      <c r="BM160" s="56"/>
    </row>
    <row r="161" spans="1:65" ht="76.5" x14ac:dyDescent="0.25">
      <c r="A161" s="67">
        <v>125</v>
      </c>
      <c r="B161" s="56" t="s">
        <v>289</v>
      </c>
      <c r="C161" s="100"/>
      <c r="D161" s="100" t="s">
        <v>215</v>
      </c>
      <c r="E161" s="100"/>
      <c r="F161" s="101" t="s">
        <v>912</v>
      </c>
      <c r="G161" s="58">
        <v>13238</v>
      </c>
      <c r="H161" s="100"/>
      <c r="I161" s="100"/>
      <c r="J161" s="100"/>
      <c r="K161" s="42" t="s">
        <v>878</v>
      </c>
      <c r="L161" s="102" t="s">
        <v>913</v>
      </c>
      <c r="M161" s="67" t="s">
        <v>914</v>
      </c>
      <c r="N161" s="68">
        <v>44974</v>
      </c>
      <c r="O161" s="2">
        <v>4000</v>
      </c>
      <c r="P161" s="58">
        <v>13491</v>
      </c>
      <c r="Q161" s="68">
        <v>44974</v>
      </c>
      <c r="R161" s="68">
        <f t="shared" si="23"/>
        <v>45019</v>
      </c>
      <c r="S161" s="56">
        <v>101</v>
      </c>
      <c r="T161" s="56"/>
      <c r="U161" s="4"/>
      <c r="V161" s="4"/>
      <c r="W161" s="56" t="s">
        <v>138</v>
      </c>
      <c r="X161" s="56" t="s">
        <v>139</v>
      </c>
      <c r="Y161" s="56"/>
      <c r="Z161" s="56"/>
      <c r="AA161" s="56"/>
      <c r="AB161" s="56"/>
      <c r="AC161" s="56"/>
      <c r="AD161" s="56"/>
      <c r="AE161" s="56"/>
      <c r="AF161" s="56"/>
      <c r="AG161" s="4"/>
      <c r="AH161" s="4"/>
      <c r="AI161" s="56"/>
      <c r="AJ161" s="56"/>
      <c r="AK161" s="4"/>
      <c r="AL161" s="174">
        <f t="shared" si="25"/>
        <v>4000</v>
      </c>
      <c r="AM161" s="4"/>
      <c r="AN161" s="18">
        <v>4000</v>
      </c>
      <c r="AO161" s="174">
        <f t="shared" si="24"/>
        <v>4000</v>
      </c>
      <c r="AP161" s="56"/>
      <c r="AQ161" s="56"/>
      <c r="AR161" s="56"/>
      <c r="AS161" s="56"/>
      <c r="AT161" s="56"/>
      <c r="AU161" s="56"/>
      <c r="AV161" s="56" t="s">
        <v>140</v>
      </c>
      <c r="AW161" s="56" t="s">
        <v>1507</v>
      </c>
      <c r="AX161" s="56"/>
      <c r="AY161" s="57">
        <v>44628</v>
      </c>
      <c r="AZ161" s="58">
        <v>13238</v>
      </c>
      <c r="BA161" s="57">
        <v>44628</v>
      </c>
      <c r="BB161" s="56"/>
      <c r="BC161" s="56"/>
      <c r="BD161" s="56"/>
      <c r="BE161" s="56"/>
      <c r="BF161" s="56"/>
      <c r="BG161" s="56"/>
      <c r="BH161" s="56"/>
      <c r="BI161" s="56"/>
      <c r="BJ161" s="56"/>
      <c r="BK161" s="56"/>
      <c r="BL161" s="56"/>
      <c r="BM161" s="56"/>
    </row>
    <row r="162" spans="1:65" ht="76.5" x14ac:dyDescent="0.25">
      <c r="A162" s="67">
        <v>126</v>
      </c>
      <c r="B162" s="56" t="s">
        <v>880</v>
      </c>
      <c r="C162" s="100"/>
      <c r="D162" s="100" t="s">
        <v>215</v>
      </c>
      <c r="E162" s="100"/>
      <c r="F162" s="101" t="s">
        <v>895</v>
      </c>
      <c r="G162" s="58">
        <v>13238</v>
      </c>
      <c r="H162" s="100"/>
      <c r="I162" s="100"/>
      <c r="J162" s="100"/>
      <c r="K162" s="42" t="s">
        <v>458</v>
      </c>
      <c r="L162" s="102" t="s">
        <v>896</v>
      </c>
      <c r="M162" s="67" t="s">
        <v>897</v>
      </c>
      <c r="N162" s="68">
        <v>44974</v>
      </c>
      <c r="O162" s="2">
        <v>4000</v>
      </c>
      <c r="P162" s="58">
        <v>13497</v>
      </c>
      <c r="Q162" s="68">
        <v>44974</v>
      </c>
      <c r="R162" s="68">
        <f t="shared" si="23"/>
        <v>45019</v>
      </c>
      <c r="S162" s="56">
        <v>101</v>
      </c>
      <c r="T162" s="56"/>
      <c r="U162" s="4"/>
      <c r="V162" s="4"/>
      <c r="W162" s="56" t="s">
        <v>141</v>
      </c>
      <c r="X162" s="56" t="s">
        <v>139</v>
      </c>
      <c r="Y162" s="56"/>
      <c r="Z162" s="56"/>
      <c r="AA162" s="56"/>
      <c r="AB162" s="56"/>
      <c r="AC162" s="56"/>
      <c r="AD162" s="56"/>
      <c r="AE162" s="56"/>
      <c r="AF162" s="56"/>
      <c r="AG162" s="4"/>
      <c r="AH162" s="4"/>
      <c r="AI162" s="56"/>
      <c r="AJ162" s="56"/>
      <c r="AK162" s="4"/>
      <c r="AL162" s="174">
        <f t="shared" si="25"/>
        <v>4000</v>
      </c>
      <c r="AM162" s="4"/>
      <c r="AN162" s="18">
        <v>4000</v>
      </c>
      <c r="AO162" s="174">
        <f t="shared" si="24"/>
        <v>4000</v>
      </c>
      <c r="AP162" s="56"/>
      <c r="AQ162" s="56"/>
      <c r="AR162" s="56"/>
      <c r="AS162" s="56"/>
      <c r="AT162" s="56"/>
      <c r="AU162" s="56"/>
      <c r="AV162" s="56" t="s">
        <v>140</v>
      </c>
      <c r="AW162" s="56" t="s">
        <v>1507</v>
      </c>
      <c r="AX162" s="56"/>
      <c r="AY162" s="57">
        <v>44628</v>
      </c>
      <c r="AZ162" s="58">
        <v>13238</v>
      </c>
      <c r="BA162" s="57">
        <v>44628</v>
      </c>
      <c r="BB162" s="56"/>
      <c r="BC162" s="56"/>
      <c r="BD162" s="56"/>
      <c r="BE162" s="56"/>
      <c r="BF162" s="56"/>
      <c r="BG162" s="56"/>
      <c r="BH162" s="56"/>
      <c r="BI162" s="56"/>
      <c r="BJ162" s="56"/>
      <c r="BK162" s="56"/>
      <c r="BL162" s="56"/>
      <c r="BM162" s="56"/>
    </row>
    <row r="163" spans="1:65" ht="76.5" x14ac:dyDescent="0.25">
      <c r="A163" s="67">
        <v>127</v>
      </c>
      <c r="B163" s="56" t="s">
        <v>791</v>
      </c>
      <c r="C163" s="100"/>
      <c r="D163" s="100" t="s">
        <v>215</v>
      </c>
      <c r="E163" s="100"/>
      <c r="F163" s="101" t="s">
        <v>865</v>
      </c>
      <c r="G163" s="58">
        <v>13238</v>
      </c>
      <c r="H163" s="100"/>
      <c r="I163" s="100"/>
      <c r="J163" s="100"/>
      <c r="K163" s="42" t="s">
        <v>866</v>
      </c>
      <c r="L163" s="102" t="s">
        <v>867</v>
      </c>
      <c r="M163" s="56" t="s">
        <v>868</v>
      </c>
      <c r="N163" s="68">
        <v>44966</v>
      </c>
      <c r="O163" s="2">
        <v>900</v>
      </c>
      <c r="P163" s="58">
        <v>13497</v>
      </c>
      <c r="Q163" s="68">
        <v>44966</v>
      </c>
      <c r="R163" s="68">
        <f t="shared" si="23"/>
        <v>45011</v>
      </c>
      <c r="S163" s="56">
        <v>101</v>
      </c>
      <c r="T163" s="56"/>
      <c r="U163" s="4"/>
      <c r="V163" s="4"/>
      <c r="W163" s="56" t="s">
        <v>141</v>
      </c>
      <c r="X163" s="56" t="s">
        <v>139</v>
      </c>
      <c r="Y163" s="56"/>
      <c r="Z163" s="56"/>
      <c r="AA163" s="56"/>
      <c r="AB163" s="56"/>
      <c r="AC163" s="56"/>
      <c r="AD163" s="56"/>
      <c r="AE163" s="56"/>
      <c r="AF163" s="56"/>
      <c r="AG163" s="4"/>
      <c r="AH163" s="4"/>
      <c r="AI163" s="56"/>
      <c r="AJ163" s="56"/>
      <c r="AK163" s="4"/>
      <c r="AL163" s="174">
        <f t="shared" si="25"/>
        <v>900</v>
      </c>
      <c r="AM163" s="4"/>
      <c r="AN163" s="18">
        <v>900</v>
      </c>
      <c r="AO163" s="174">
        <f t="shared" si="24"/>
        <v>900</v>
      </c>
      <c r="AP163" s="56"/>
      <c r="AQ163" s="56"/>
      <c r="AR163" s="56"/>
      <c r="AS163" s="56"/>
      <c r="AT163" s="56"/>
      <c r="AU163" s="56"/>
      <c r="AV163" s="56" t="s">
        <v>140</v>
      </c>
      <c r="AW163" s="56" t="s">
        <v>1507</v>
      </c>
      <c r="AX163" s="56"/>
      <c r="AY163" s="57">
        <v>44628</v>
      </c>
      <c r="AZ163" s="58">
        <v>13238</v>
      </c>
      <c r="BA163" s="57">
        <v>44628</v>
      </c>
      <c r="BB163" s="56"/>
      <c r="BC163" s="56"/>
      <c r="BD163" s="56"/>
      <c r="BE163" s="56"/>
      <c r="BF163" s="56"/>
      <c r="BG163" s="56"/>
      <c r="BH163" s="56"/>
      <c r="BI163" s="56"/>
      <c r="BJ163" s="56"/>
      <c r="BK163" s="56"/>
      <c r="BL163" s="56"/>
      <c r="BM163" s="56"/>
    </row>
    <row r="164" spans="1:65" ht="76.5" x14ac:dyDescent="0.25">
      <c r="A164" s="67">
        <v>128</v>
      </c>
      <c r="B164" s="56" t="s">
        <v>447</v>
      </c>
      <c r="C164" s="100"/>
      <c r="D164" s="100" t="s">
        <v>215</v>
      </c>
      <c r="E164" s="100"/>
      <c r="F164" s="101" t="s">
        <v>448</v>
      </c>
      <c r="G164" s="58">
        <v>13238</v>
      </c>
      <c r="H164" s="100"/>
      <c r="I164" s="100"/>
      <c r="J164" s="100"/>
      <c r="K164" s="42" t="s">
        <v>449</v>
      </c>
      <c r="L164" s="102" t="s">
        <v>332</v>
      </c>
      <c r="M164" s="67" t="s">
        <v>334</v>
      </c>
      <c r="N164" s="57">
        <v>44972</v>
      </c>
      <c r="O164" s="2">
        <v>1000</v>
      </c>
      <c r="P164" s="58">
        <v>13491</v>
      </c>
      <c r="Q164" s="68">
        <v>44972</v>
      </c>
      <c r="R164" s="68">
        <f t="shared" si="23"/>
        <v>45017</v>
      </c>
      <c r="S164" s="56">
        <v>101</v>
      </c>
      <c r="T164" s="56"/>
      <c r="U164" s="4"/>
      <c r="V164" s="4"/>
      <c r="W164" s="56" t="s">
        <v>141</v>
      </c>
      <c r="X164" s="56" t="s">
        <v>139</v>
      </c>
      <c r="Y164" s="56"/>
      <c r="Z164" s="56"/>
      <c r="AA164" s="56"/>
      <c r="AB164" s="56"/>
      <c r="AC164" s="56"/>
      <c r="AD164" s="56"/>
      <c r="AE164" s="56"/>
      <c r="AF164" s="56"/>
      <c r="AG164" s="4"/>
      <c r="AH164" s="4"/>
      <c r="AI164" s="56"/>
      <c r="AJ164" s="56"/>
      <c r="AK164" s="4"/>
      <c r="AL164" s="174">
        <f t="shared" si="25"/>
        <v>1000</v>
      </c>
      <c r="AM164" s="4"/>
      <c r="AN164" s="18">
        <v>1000</v>
      </c>
      <c r="AO164" s="174">
        <f t="shared" si="24"/>
        <v>1000</v>
      </c>
      <c r="AP164" s="56"/>
      <c r="AQ164" s="56"/>
      <c r="AR164" s="56"/>
      <c r="AS164" s="56"/>
      <c r="AT164" s="56"/>
      <c r="AU164" s="56"/>
      <c r="AV164" s="56" t="s">
        <v>140</v>
      </c>
      <c r="AW164" s="56" t="s">
        <v>1507</v>
      </c>
      <c r="AX164" s="56"/>
      <c r="AY164" s="57">
        <v>44628</v>
      </c>
      <c r="AZ164" s="58">
        <v>13238</v>
      </c>
      <c r="BA164" s="57">
        <v>44628</v>
      </c>
      <c r="BB164" s="56"/>
      <c r="BC164" s="56"/>
      <c r="BD164" s="56"/>
      <c r="BE164" s="56"/>
      <c r="BF164" s="56"/>
      <c r="BG164" s="56"/>
      <c r="BH164" s="56"/>
      <c r="BI164" s="56"/>
      <c r="BJ164" s="56"/>
      <c r="BK164" s="56"/>
      <c r="BL164" s="56"/>
      <c r="BM164" s="56"/>
    </row>
    <row r="165" spans="1:65" ht="76.5" x14ac:dyDescent="0.25">
      <c r="A165" s="67">
        <v>129</v>
      </c>
      <c r="B165" s="56" t="s">
        <v>884</v>
      </c>
      <c r="C165" s="100"/>
      <c r="D165" s="100" t="s">
        <v>215</v>
      </c>
      <c r="E165" s="100"/>
      <c r="F165" s="101" t="s">
        <v>885</v>
      </c>
      <c r="G165" s="58">
        <v>13238</v>
      </c>
      <c r="H165" s="100"/>
      <c r="I165" s="100"/>
      <c r="J165" s="100"/>
      <c r="K165" s="42" t="s">
        <v>886</v>
      </c>
      <c r="L165" s="102" t="s">
        <v>887</v>
      </c>
      <c r="M165" s="56" t="s">
        <v>888</v>
      </c>
      <c r="N165" s="68">
        <v>44974</v>
      </c>
      <c r="O165" s="2">
        <v>1200</v>
      </c>
      <c r="P165" s="58">
        <v>13498</v>
      </c>
      <c r="Q165" s="68">
        <v>44974</v>
      </c>
      <c r="R165" s="68">
        <f t="shared" si="23"/>
        <v>45019</v>
      </c>
      <c r="S165" s="56">
        <v>101</v>
      </c>
      <c r="T165" s="56"/>
      <c r="U165" s="4"/>
      <c r="V165" s="4"/>
      <c r="W165" s="56" t="s">
        <v>141</v>
      </c>
      <c r="X165" s="56" t="s">
        <v>139</v>
      </c>
      <c r="Y165" s="56"/>
      <c r="Z165" s="56"/>
      <c r="AA165" s="56"/>
      <c r="AB165" s="56"/>
      <c r="AC165" s="56"/>
      <c r="AD165" s="56"/>
      <c r="AE165" s="56"/>
      <c r="AF165" s="56"/>
      <c r="AG165" s="4"/>
      <c r="AH165" s="4"/>
      <c r="AI165" s="56"/>
      <c r="AJ165" s="56"/>
      <c r="AK165" s="4"/>
      <c r="AL165" s="174">
        <f t="shared" si="25"/>
        <v>1200</v>
      </c>
      <c r="AM165" s="4"/>
      <c r="AN165" s="18">
        <v>1200</v>
      </c>
      <c r="AO165" s="174">
        <f t="shared" si="24"/>
        <v>1200</v>
      </c>
      <c r="AP165" s="56"/>
      <c r="AQ165" s="56"/>
      <c r="AR165" s="56"/>
      <c r="AS165" s="56"/>
      <c r="AT165" s="56"/>
      <c r="AU165" s="56"/>
      <c r="AV165" s="56" t="s">
        <v>140</v>
      </c>
      <c r="AW165" s="56" t="s">
        <v>1507</v>
      </c>
      <c r="AX165" s="56"/>
      <c r="AY165" s="57">
        <v>44628</v>
      </c>
      <c r="AZ165" s="58">
        <v>13238</v>
      </c>
      <c r="BA165" s="57">
        <v>44628</v>
      </c>
      <c r="BB165" s="56"/>
      <c r="BC165" s="56"/>
      <c r="BD165" s="56"/>
      <c r="BE165" s="56"/>
      <c r="BF165" s="56"/>
      <c r="BG165" s="56"/>
      <c r="BH165" s="56"/>
      <c r="BI165" s="56"/>
      <c r="BJ165" s="56"/>
      <c r="BK165" s="56"/>
      <c r="BL165" s="56"/>
      <c r="BM165" s="56"/>
    </row>
    <row r="166" spans="1:65" ht="76.5" x14ac:dyDescent="0.25">
      <c r="A166" s="67">
        <v>130</v>
      </c>
      <c r="B166" s="56" t="s">
        <v>823</v>
      </c>
      <c r="C166" s="100"/>
      <c r="D166" s="100" t="s">
        <v>215</v>
      </c>
      <c r="E166" s="100"/>
      <c r="F166" s="101" t="s">
        <v>824</v>
      </c>
      <c r="G166" s="58">
        <v>13238</v>
      </c>
      <c r="H166" s="100"/>
      <c r="I166" s="100"/>
      <c r="J166" s="100"/>
      <c r="K166" s="42" t="s">
        <v>825</v>
      </c>
      <c r="L166" s="102" t="s">
        <v>826</v>
      </c>
      <c r="M166" s="56" t="s">
        <v>751</v>
      </c>
      <c r="N166" s="68">
        <v>44973</v>
      </c>
      <c r="O166" s="2">
        <v>3500</v>
      </c>
      <c r="P166" s="58">
        <v>13491</v>
      </c>
      <c r="Q166" s="68">
        <v>44973</v>
      </c>
      <c r="R166" s="68">
        <f t="shared" si="23"/>
        <v>45018</v>
      </c>
      <c r="S166" s="56">
        <v>101</v>
      </c>
      <c r="T166" s="56"/>
      <c r="U166" s="4"/>
      <c r="V166" s="4"/>
      <c r="W166" s="56" t="s">
        <v>141</v>
      </c>
      <c r="X166" s="56" t="s">
        <v>139</v>
      </c>
      <c r="Y166" s="56"/>
      <c r="Z166" s="56"/>
      <c r="AA166" s="56"/>
      <c r="AB166" s="56"/>
      <c r="AC166" s="56"/>
      <c r="AD166" s="56"/>
      <c r="AE166" s="56"/>
      <c r="AF166" s="56"/>
      <c r="AG166" s="4"/>
      <c r="AH166" s="4"/>
      <c r="AI166" s="56"/>
      <c r="AJ166" s="56"/>
      <c r="AK166" s="4"/>
      <c r="AL166" s="174">
        <f t="shared" si="25"/>
        <v>3500</v>
      </c>
      <c r="AM166" s="4"/>
      <c r="AN166" s="18">
        <v>3500</v>
      </c>
      <c r="AO166" s="174">
        <f t="shared" si="24"/>
        <v>3500</v>
      </c>
      <c r="AP166" s="56"/>
      <c r="AQ166" s="56"/>
      <c r="AR166" s="56"/>
      <c r="AS166" s="56"/>
      <c r="AT166" s="56"/>
      <c r="AU166" s="56"/>
      <c r="AV166" s="56" t="s">
        <v>140</v>
      </c>
      <c r="AW166" s="56" t="s">
        <v>1507</v>
      </c>
      <c r="AX166" s="56"/>
      <c r="AY166" s="57">
        <v>44628</v>
      </c>
      <c r="AZ166" s="58">
        <v>13238</v>
      </c>
      <c r="BA166" s="57">
        <v>44628</v>
      </c>
      <c r="BB166" s="56"/>
      <c r="BC166" s="56"/>
      <c r="BD166" s="56"/>
      <c r="BE166" s="56"/>
      <c r="BF166" s="56"/>
      <c r="BG166" s="56"/>
      <c r="BH166" s="56"/>
      <c r="BI166" s="56"/>
      <c r="BJ166" s="56"/>
      <c r="BK166" s="56"/>
      <c r="BL166" s="56"/>
      <c r="BM166" s="56"/>
    </row>
    <row r="167" spans="1:65" ht="76.5" x14ac:dyDescent="0.25">
      <c r="A167" s="67">
        <v>131</v>
      </c>
      <c r="B167" s="56" t="s">
        <v>874</v>
      </c>
      <c r="C167" s="100"/>
      <c r="D167" s="100" t="s">
        <v>215</v>
      </c>
      <c r="E167" s="100"/>
      <c r="F167" s="101" t="s">
        <v>875</v>
      </c>
      <c r="G167" s="58">
        <v>13238</v>
      </c>
      <c r="H167" s="100"/>
      <c r="I167" s="100"/>
      <c r="J167" s="100"/>
      <c r="K167" s="42" t="s">
        <v>876</v>
      </c>
      <c r="L167" s="102" t="s">
        <v>877</v>
      </c>
      <c r="M167" s="56" t="s">
        <v>625</v>
      </c>
      <c r="N167" s="68">
        <v>44974</v>
      </c>
      <c r="O167" s="2">
        <v>1200</v>
      </c>
      <c r="P167" s="58">
        <v>13498</v>
      </c>
      <c r="Q167" s="68">
        <v>44974</v>
      </c>
      <c r="R167" s="68">
        <f t="shared" si="23"/>
        <v>45019</v>
      </c>
      <c r="S167" s="56">
        <v>101</v>
      </c>
      <c r="T167" s="56"/>
      <c r="U167" s="4"/>
      <c r="V167" s="4"/>
      <c r="W167" s="56" t="s">
        <v>141</v>
      </c>
      <c r="X167" s="56" t="s">
        <v>139</v>
      </c>
      <c r="Y167" s="56"/>
      <c r="Z167" s="56"/>
      <c r="AA167" s="56"/>
      <c r="AB167" s="56"/>
      <c r="AC167" s="56"/>
      <c r="AD167" s="56"/>
      <c r="AE167" s="56"/>
      <c r="AF167" s="56"/>
      <c r="AG167" s="4"/>
      <c r="AH167" s="4"/>
      <c r="AI167" s="56"/>
      <c r="AJ167" s="56"/>
      <c r="AK167" s="4"/>
      <c r="AL167" s="174">
        <f t="shared" si="25"/>
        <v>1200</v>
      </c>
      <c r="AM167" s="4"/>
      <c r="AN167" s="18">
        <v>1200</v>
      </c>
      <c r="AO167" s="174">
        <f t="shared" si="24"/>
        <v>1200</v>
      </c>
      <c r="AP167" s="56"/>
      <c r="AQ167" s="56"/>
      <c r="AR167" s="56"/>
      <c r="AS167" s="56"/>
      <c r="AT167" s="56"/>
      <c r="AU167" s="56"/>
      <c r="AV167" s="56" t="s">
        <v>140</v>
      </c>
      <c r="AW167" s="56" t="s">
        <v>1507</v>
      </c>
      <c r="AX167" s="56"/>
      <c r="AY167" s="57">
        <v>44628</v>
      </c>
      <c r="AZ167" s="58">
        <v>13238</v>
      </c>
      <c r="BA167" s="57">
        <v>44628</v>
      </c>
      <c r="BB167" s="56"/>
      <c r="BC167" s="56"/>
      <c r="BD167" s="56"/>
      <c r="BE167" s="56"/>
      <c r="BF167" s="56"/>
      <c r="BG167" s="56"/>
      <c r="BH167" s="56"/>
      <c r="BI167" s="56"/>
      <c r="BJ167" s="56"/>
      <c r="BK167" s="56"/>
      <c r="BL167" s="56"/>
      <c r="BM167" s="56"/>
    </row>
    <row r="168" spans="1:65" ht="76.5" x14ac:dyDescent="0.25">
      <c r="A168" s="67">
        <v>132</v>
      </c>
      <c r="B168" s="56" t="s">
        <v>871</v>
      </c>
      <c r="C168" s="100"/>
      <c r="D168" s="100" t="s">
        <v>215</v>
      </c>
      <c r="E168" s="100"/>
      <c r="F168" s="101" t="s">
        <v>881</v>
      </c>
      <c r="G168" s="58">
        <v>13238</v>
      </c>
      <c r="H168" s="100"/>
      <c r="I168" s="100"/>
      <c r="J168" s="100"/>
      <c r="K168" s="42" t="s">
        <v>869</v>
      </c>
      <c r="L168" s="102" t="s">
        <v>882</v>
      </c>
      <c r="M168" s="56" t="s">
        <v>883</v>
      </c>
      <c r="N168" s="68">
        <v>44974</v>
      </c>
      <c r="O168" s="2">
        <v>1000</v>
      </c>
      <c r="P168" s="58">
        <v>13498</v>
      </c>
      <c r="Q168" s="68">
        <v>44974</v>
      </c>
      <c r="R168" s="68">
        <f t="shared" si="23"/>
        <v>45019</v>
      </c>
      <c r="S168" s="56">
        <v>101</v>
      </c>
      <c r="T168" s="56"/>
      <c r="U168" s="4"/>
      <c r="V168" s="4"/>
      <c r="W168" s="56" t="s">
        <v>141</v>
      </c>
      <c r="X168" s="56" t="s">
        <v>139</v>
      </c>
      <c r="Y168" s="56"/>
      <c r="Z168" s="56"/>
      <c r="AA168" s="56"/>
      <c r="AB168" s="56"/>
      <c r="AC168" s="56"/>
      <c r="AD168" s="56"/>
      <c r="AE168" s="56"/>
      <c r="AF168" s="56"/>
      <c r="AG168" s="4"/>
      <c r="AH168" s="4"/>
      <c r="AI168" s="56"/>
      <c r="AJ168" s="56"/>
      <c r="AK168" s="4"/>
      <c r="AL168" s="174">
        <f t="shared" si="25"/>
        <v>1000</v>
      </c>
      <c r="AM168" s="4"/>
      <c r="AN168" s="18">
        <v>1000</v>
      </c>
      <c r="AO168" s="174">
        <f t="shared" si="24"/>
        <v>1000</v>
      </c>
      <c r="AP168" s="56"/>
      <c r="AQ168" s="56"/>
      <c r="AR168" s="56"/>
      <c r="AS168" s="56"/>
      <c r="AT168" s="56"/>
      <c r="AU168" s="56"/>
      <c r="AV168" s="56" t="s">
        <v>140</v>
      </c>
      <c r="AW168" s="56" t="s">
        <v>1507</v>
      </c>
      <c r="AX168" s="56"/>
      <c r="AY168" s="57">
        <v>44628</v>
      </c>
      <c r="AZ168" s="58">
        <v>13238</v>
      </c>
      <c r="BA168" s="57">
        <v>44628</v>
      </c>
      <c r="BB168" s="56"/>
      <c r="BC168" s="56"/>
      <c r="BD168" s="56"/>
      <c r="BE168" s="56"/>
      <c r="BF168" s="56"/>
      <c r="BG168" s="56"/>
      <c r="BH168" s="56"/>
      <c r="BI168" s="56"/>
      <c r="BJ168" s="56"/>
      <c r="BK168" s="56"/>
      <c r="BL168" s="56"/>
      <c r="BM168" s="56"/>
    </row>
    <row r="169" spans="1:65" ht="76.5" x14ac:dyDescent="0.25">
      <c r="A169" s="67">
        <v>133</v>
      </c>
      <c r="B169" s="56" t="s">
        <v>869</v>
      </c>
      <c r="C169" s="100"/>
      <c r="D169" s="100" t="s">
        <v>215</v>
      </c>
      <c r="E169" s="100"/>
      <c r="F169" s="101" t="s">
        <v>870</v>
      </c>
      <c r="G169" s="58">
        <v>13238</v>
      </c>
      <c r="H169" s="100"/>
      <c r="I169" s="100"/>
      <c r="J169" s="100"/>
      <c r="K169" s="42" t="s">
        <v>871</v>
      </c>
      <c r="L169" s="102" t="s">
        <v>872</v>
      </c>
      <c r="M169" s="56" t="s">
        <v>873</v>
      </c>
      <c r="N169" s="68">
        <v>44974</v>
      </c>
      <c r="O169" s="2">
        <v>1200</v>
      </c>
      <c r="P169" s="58">
        <v>13498</v>
      </c>
      <c r="Q169" s="68">
        <v>44974</v>
      </c>
      <c r="R169" s="68">
        <f t="shared" si="23"/>
        <v>45019</v>
      </c>
      <c r="S169" s="56">
        <v>101</v>
      </c>
      <c r="T169" s="56"/>
      <c r="U169" s="4"/>
      <c r="V169" s="4"/>
      <c r="W169" s="56" t="s">
        <v>141</v>
      </c>
      <c r="X169" s="56" t="s">
        <v>139</v>
      </c>
      <c r="Y169" s="56"/>
      <c r="Z169" s="56"/>
      <c r="AA169" s="56"/>
      <c r="AB169" s="56"/>
      <c r="AC169" s="56"/>
      <c r="AD169" s="56"/>
      <c r="AE169" s="56"/>
      <c r="AF169" s="56"/>
      <c r="AG169" s="4"/>
      <c r="AH169" s="4"/>
      <c r="AI169" s="56"/>
      <c r="AJ169" s="56"/>
      <c r="AK169" s="4"/>
      <c r="AL169" s="174">
        <f t="shared" si="25"/>
        <v>1200</v>
      </c>
      <c r="AM169" s="4"/>
      <c r="AN169" s="18">
        <v>1200</v>
      </c>
      <c r="AO169" s="174">
        <f t="shared" si="24"/>
        <v>1200</v>
      </c>
      <c r="AP169" s="56"/>
      <c r="AQ169" s="56"/>
      <c r="AR169" s="56"/>
      <c r="AS169" s="56"/>
      <c r="AT169" s="56"/>
      <c r="AU169" s="56"/>
      <c r="AV169" s="56" t="s">
        <v>140</v>
      </c>
      <c r="AW169" s="56" t="s">
        <v>1507</v>
      </c>
      <c r="AX169" s="56"/>
      <c r="AY169" s="57">
        <v>44628</v>
      </c>
      <c r="AZ169" s="58">
        <v>13238</v>
      </c>
      <c r="BA169" s="57">
        <v>44628</v>
      </c>
      <c r="BB169" s="56"/>
      <c r="BC169" s="56"/>
      <c r="BD169" s="56"/>
      <c r="BE169" s="56"/>
      <c r="BF169" s="56"/>
      <c r="BG169" s="56"/>
      <c r="BH169" s="56"/>
      <c r="BI169" s="56"/>
      <c r="BJ169" s="56"/>
      <c r="BK169" s="56"/>
      <c r="BL169" s="56"/>
      <c r="BM169" s="56"/>
    </row>
    <row r="170" spans="1:65" ht="76.5" x14ac:dyDescent="0.25">
      <c r="A170" s="67">
        <v>134</v>
      </c>
      <c r="B170" s="56" t="s">
        <v>876</v>
      </c>
      <c r="C170" s="100"/>
      <c r="D170" s="100" t="s">
        <v>215</v>
      </c>
      <c r="E170" s="100"/>
      <c r="F170" s="101" t="s">
        <v>941</v>
      </c>
      <c r="G170" s="58">
        <v>13238</v>
      </c>
      <c r="H170" s="100"/>
      <c r="I170" s="100"/>
      <c r="J170" s="100"/>
      <c r="K170" s="42" t="s">
        <v>874</v>
      </c>
      <c r="L170" s="102" t="s">
        <v>942</v>
      </c>
      <c r="M170" s="56" t="s">
        <v>943</v>
      </c>
      <c r="N170" s="57">
        <v>44973</v>
      </c>
      <c r="O170" s="3">
        <v>1200</v>
      </c>
      <c r="P170" s="58">
        <v>13506</v>
      </c>
      <c r="Q170" s="57">
        <v>44973</v>
      </c>
      <c r="R170" s="57">
        <f t="shared" si="23"/>
        <v>45018</v>
      </c>
      <c r="S170" s="56">
        <v>101</v>
      </c>
      <c r="T170" s="56"/>
      <c r="U170" s="4"/>
      <c r="V170" s="4"/>
      <c r="W170" s="56" t="s">
        <v>141</v>
      </c>
      <c r="X170" s="56" t="s">
        <v>139</v>
      </c>
      <c r="Y170" s="56"/>
      <c r="Z170" s="56"/>
      <c r="AA170" s="56"/>
      <c r="AB170" s="56"/>
      <c r="AC170" s="56"/>
      <c r="AD170" s="56"/>
      <c r="AE170" s="56"/>
      <c r="AF170" s="56"/>
      <c r="AG170" s="4"/>
      <c r="AH170" s="4"/>
      <c r="AI170" s="56"/>
      <c r="AJ170" s="56"/>
      <c r="AK170" s="4"/>
      <c r="AL170" s="174">
        <f t="shared" si="25"/>
        <v>1200</v>
      </c>
      <c r="AM170" s="4"/>
      <c r="AN170" s="18">
        <v>1200</v>
      </c>
      <c r="AO170" s="174">
        <f t="shared" si="24"/>
        <v>1200</v>
      </c>
      <c r="AP170" s="56"/>
      <c r="AQ170" s="56"/>
      <c r="AR170" s="56"/>
      <c r="AS170" s="56"/>
      <c r="AT170" s="56"/>
      <c r="AU170" s="56"/>
      <c r="AV170" s="56" t="s">
        <v>140</v>
      </c>
      <c r="AW170" s="56" t="s">
        <v>1507</v>
      </c>
      <c r="AX170" s="56"/>
      <c r="AY170" s="57">
        <v>44628</v>
      </c>
      <c r="AZ170" s="58">
        <v>13238</v>
      </c>
      <c r="BA170" s="57">
        <v>44628</v>
      </c>
      <c r="BB170" s="56"/>
      <c r="BC170" s="56"/>
      <c r="BD170" s="56"/>
      <c r="BE170" s="56"/>
      <c r="BF170" s="56"/>
      <c r="BG170" s="56"/>
      <c r="BH170" s="56"/>
      <c r="BI170" s="56"/>
      <c r="BJ170" s="56"/>
      <c r="BK170" s="56"/>
      <c r="BL170" s="56"/>
      <c r="BM170" s="56"/>
    </row>
    <row r="171" spans="1:65" ht="76.5" x14ac:dyDescent="0.25">
      <c r="A171" s="67">
        <v>135</v>
      </c>
      <c r="B171" s="56" t="s">
        <v>825</v>
      </c>
      <c r="C171" s="100"/>
      <c r="D171" s="100" t="s">
        <v>215</v>
      </c>
      <c r="E171" s="100"/>
      <c r="F171" s="101" t="s">
        <v>891</v>
      </c>
      <c r="G171" s="58">
        <v>13238</v>
      </c>
      <c r="H171" s="100"/>
      <c r="I171" s="100"/>
      <c r="J171" s="100"/>
      <c r="K171" s="42" t="s">
        <v>884</v>
      </c>
      <c r="L171" s="102" t="s">
        <v>742</v>
      </c>
      <c r="M171" s="67" t="s">
        <v>743</v>
      </c>
      <c r="N171" s="68">
        <v>44979</v>
      </c>
      <c r="O171" s="2">
        <v>1000</v>
      </c>
      <c r="P171" s="58">
        <v>13491</v>
      </c>
      <c r="Q171" s="68">
        <v>44979</v>
      </c>
      <c r="R171" s="68">
        <f t="shared" si="23"/>
        <v>45024</v>
      </c>
      <c r="S171" s="56">
        <v>101</v>
      </c>
      <c r="T171" s="56"/>
      <c r="U171" s="4"/>
      <c r="V171" s="4"/>
      <c r="W171" s="56" t="s">
        <v>141</v>
      </c>
      <c r="X171" s="56" t="s">
        <v>139</v>
      </c>
      <c r="Y171" s="56"/>
      <c r="Z171" s="56"/>
      <c r="AA171" s="56"/>
      <c r="AB171" s="56"/>
      <c r="AC171" s="56"/>
      <c r="AD171" s="56"/>
      <c r="AE171" s="56"/>
      <c r="AF171" s="56"/>
      <c r="AG171" s="4"/>
      <c r="AH171" s="4"/>
      <c r="AI171" s="56"/>
      <c r="AJ171" s="56"/>
      <c r="AK171" s="4"/>
      <c r="AL171" s="174">
        <f t="shared" si="25"/>
        <v>1000</v>
      </c>
      <c r="AM171" s="4"/>
      <c r="AN171" s="18">
        <v>1000</v>
      </c>
      <c r="AO171" s="174">
        <f t="shared" si="24"/>
        <v>1000</v>
      </c>
      <c r="AP171" s="56"/>
      <c r="AQ171" s="56"/>
      <c r="AR171" s="56"/>
      <c r="AS171" s="56"/>
      <c r="AT171" s="56"/>
      <c r="AU171" s="56"/>
      <c r="AV171" s="56" t="s">
        <v>140</v>
      </c>
      <c r="AW171" s="56" t="s">
        <v>1507</v>
      </c>
      <c r="AX171" s="56"/>
      <c r="AY171" s="57">
        <v>44628</v>
      </c>
      <c r="AZ171" s="58">
        <v>13238</v>
      </c>
      <c r="BA171" s="57">
        <v>44628</v>
      </c>
      <c r="BB171" s="56"/>
      <c r="BC171" s="56"/>
      <c r="BD171" s="56"/>
      <c r="BE171" s="56"/>
      <c r="BF171" s="56"/>
      <c r="BG171" s="56"/>
      <c r="BH171" s="56"/>
      <c r="BI171" s="56"/>
      <c r="BJ171" s="56"/>
      <c r="BK171" s="56"/>
      <c r="BL171" s="56"/>
      <c r="BM171" s="56"/>
    </row>
    <row r="172" spans="1:65" ht="76.5" x14ac:dyDescent="0.25">
      <c r="A172" s="67">
        <v>136</v>
      </c>
      <c r="B172" s="56" t="s">
        <v>886</v>
      </c>
      <c r="C172" s="100"/>
      <c r="D172" s="100" t="s">
        <v>215</v>
      </c>
      <c r="E172" s="100"/>
      <c r="F172" s="101" t="s">
        <v>892</v>
      </c>
      <c r="G172" s="58">
        <v>13238</v>
      </c>
      <c r="H172" s="100"/>
      <c r="I172" s="100"/>
      <c r="J172" s="100"/>
      <c r="K172" s="42" t="s">
        <v>823</v>
      </c>
      <c r="L172" s="102" t="s">
        <v>893</v>
      </c>
      <c r="M172" s="67" t="s">
        <v>894</v>
      </c>
      <c r="N172" s="68">
        <v>44974</v>
      </c>
      <c r="O172" s="2">
        <v>2000</v>
      </c>
      <c r="P172" s="58">
        <v>13492</v>
      </c>
      <c r="Q172" s="68">
        <v>44974</v>
      </c>
      <c r="R172" s="68">
        <f t="shared" si="23"/>
        <v>45019</v>
      </c>
      <c r="S172" s="56">
        <v>101</v>
      </c>
      <c r="T172" s="56"/>
      <c r="U172" s="4"/>
      <c r="V172" s="4"/>
      <c r="W172" s="56" t="s">
        <v>141</v>
      </c>
      <c r="X172" s="56" t="s">
        <v>139</v>
      </c>
      <c r="Y172" s="56"/>
      <c r="Z172" s="56"/>
      <c r="AA172" s="56"/>
      <c r="AB172" s="56"/>
      <c r="AC172" s="56"/>
      <c r="AD172" s="56"/>
      <c r="AE172" s="56"/>
      <c r="AF172" s="56"/>
      <c r="AG172" s="4"/>
      <c r="AH172" s="4"/>
      <c r="AI172" s="56"/>
      <c r="AJ172" s="56"/>
      <c r="AK172" s="4"/>
      <c r="AL172" s="174">
        <f t="shared" si="25"/>
        <v>2000</v>
      </c>
      <c r="AM172" s="4"/>
      <c r="AN172" s="18">
        <v>2000</v>
      </c>
      <c r="AO172" s="174">
        <f t="shared" si="24"/>
        <v>2000</v>
      </c>
      <c r="AP172" s="56"/>
      <c r="AQ172" s="56"/>
      <c r="AR172" s="56"/>
      <c r="AS172" s="56"/>
      <c r="AT172" s="56"/>
      <c r="AU172" s="56"/>
      <c r="AV172" s="56" t="s">
        <v>140</v>
      </c>
      <c r="AW172" s="56" t="s">
        <v>1507</v>
      </c>
      <c r="AX172" s="56"/>
      <c r="AY172" s="57">
        <v>44628</v>
      </c>
      <c r="AZ172" s="58">
        <v>13238</v>
      </c>
      <c r="BA172" s="57">
        <v>44628</v>
      </c>
      <c r="BB172" s="56"/>
      <c r="BC172" s="56"/>
      <c r="BD172" s="56"/>
      <c r="BE172" s="56"/>
      <c r="BF172" s="56"/>
      <c r="BG172" s="56"/>
      <c r="BH172" s="56"/>
      <c r="BI172" s="56"/>
      <c r="BJ172" s="56"/>
      <c r="BK172" s="56"/>
      <c r="BL172" s="56"/>
      <c r="BM172" s="56"/>
    </row>
    <row r="173" spans="1:65" ht="76.5" x14ac:dyDescent="0.25">
      <c r="A173" s="67">
        <v>137</v>
      </c>
      <c r="B173" s="56" t="s">
        <v>449</v>
      </c>
      <c r="C173" s="100"/>
      <c r="D173" s="100" t="s">
        <v>215</v>
      </c>
      <c r="E173" s="100"/>
      <c r="F173" s="101" t="s">
        <v>889</v>
      </c>
      <c r="G173" s="58">
        <v>13238</v>
      </c>
      <c r="H173" s="100"/>
      <c r="I173" s="100"/>
      <c r="J173" s="100"/>
      <c r="K173" s="42" t="s">
        <v>890</v>
      </c>
      <c r="L173" s="102" t="s">
        <v>330</v>
      </c>
      <c r="M173" s="56" t="s">
        <v>331</v>
      </c>
      <c r="N173" s="68">
        <v>44974</v>
      </c>
      <c r="O173" s="2">
        <v>1000</v>
      </c>
      <c r="P173" s="58">
        <v>13498</v>
      </c>
      <c r="Q173" s="68">
        <v>44974</v>
      </c>
      <c r="R173" s="68">
        <f t="shared" ref="R173" si="26">Q173+45</f>
        <v>45019</v>
      </c>
      <c r="S173" s="56">
        <v>101</v>
      </c>
      <c r="T173" s="56"/>
      <c r="U173" s="4"/>
      <c r="V173" s="4"/>
      <c r="W173" s="56" t="s">
        <v>141</v>
      </c>
      <c r="X173" s="56" t="s">
        <v>139</v>
      </c>
      <c r="Y173" s="56"/>
      <c r="Z173" s="56"/>
      <c r="AA173" s="56"/>
      <c r="AB173" s="56"/>
      <c r="AC173" s="56"/>
      <c r="AD173" s="56"/>
      <c r="AE173" s="56"/>
      <c r="AF173" s="56"/>
      <c r="AG173" s="4"/>
      <c r="AH173" s="4"/>
      <c r="AI173" s="56"/>
      <c r="AJ173" s="56"/>
      <c r="AK173" s="4"/>
      <c r="AL173" s="174">
        <f t="shared" si="25"/>
        <v>1000</v>
      </c>
      <c r="AM173" s="4"/>
      <c r="AN173" s="18">
        <v>1000</v>
      </c>
      <c r="AO173" s="174">
        <f t="shared" ref="AO173:AO174" si="27">AM173+AN173</f>
        <v>1000</v>
      </c>
      <c r="AP173" s="56"/>
      <c r="AQ173" s="56"/>
      <c r="AR173" s="56"/>
      <c r="AS173" s="56"/>
      <c r="AT173" s="56"/>
      <c r="AU173" s="56"/>
      <c r="AV173" s="56" t="s">
        <v>140</v>
      </c>
      <c r="AW173" s="56" t="s">
        <v>1507</v>
      </c>
      <c r="AX173" s="56"/>
      <c r="AY173" s="57">
        <v>44628</v>
      </c>
      <c r="AZ173" s="58">
        <v>13238</v>
      </c>
      <c r="BA173" s="57">
        <v>44628</v>
      </c>
      <c r="BB173" s="56"/>
      <c r="BC173" s="56"/>
      <c r="BD173" s="56"/>
      <c r="BE173" s="56"/>
      <c r="BF173" s="56"/>
      <c r="BG173" s="56"/>
      <c r="BH173" s="56"/>
      <c r="BI173" s="56"/>
      <c r="BJ173" s="56"/>
      <c r="BK173" s="56"/>
      <c r="BL173" s="56"/>
      <c r="BM173" s="56"/>
    </row>
    <row r="174" spans="1:65" ht="76.5" x14ac:dyDescent="0.25">
      <c r="A174" s="67">
        <v>138</v>
      </c>
      <c r="B174" s="56" t="s">
        <v>866</v>
      </c>
      <c r="C174" s="100"/>
      <c r="D174" s="100" t="s">
        <v>215</v>
      </c>
      <c r="E174" s="100"/>
      <c r="F174" s="101" t="s">
        <v>899</v>
      </c>
      <c r="G174" s="58">
        <v>13238</v>
      </c>
      <c r="H174" s="100"/>
      <c r="I174" s="100"/>
      <c r="J174" s="100"/>
      <c r="K174" s="42" t="s">
        <v>900</v>
      </c>
      <c r="L174" s="102" t="s">
        <v>901</v>
      </c>
      <c r="M174" s="67" t="s">
        <v>902</v>
      </c>
      <c r="N174" s="68">
        <v>44974</v>
      </c>
      <c r="O174" s="2">
        <v>4000</v>
      </c>
      <c r="P174" s="58">
        <v>13492</v>
      </c>
      <c r="Q174" s="68">
        <v>44974</v>
      </c>
      <c r="R174" s="68">
        <f t="shared" ref="R174" si="28">Q174+45</f>
        <v>45019</v>
      </c>
      <c r="S174" s="56">
        <v>101</v>
      </c>
      <c r="T174" s="56"/>
      <c r="U174" s="4"/>
      <c r="V174" s="4"/>
      <c r="W174" s="56" t="s">
        <v>141</v>
      </c>
      <c r="X174" s="56" t="s">
        <v>139</v>
      </c>
      <c r="Y174" s="56"/>
      <c r="Z174" s="56"/>
      <c r="AA174" s="56"/>
      <c r="AB174" s="56"/>
      <c r="AC174" s="56"/>
      <c r="AD174" s="56"/>
      <c r="AE174" s="56"/>
      <c r="AF174" s="56"/>
      <c r="AG174" s="4"/>
      <c r="AH174" s="4"/>
      <c r="AI174" s="56"/>
      <c r="AJ174" s="56"/>
      <c r="AK174" s="4"/>
      <c r="AL174" s="174">
        <f t="shared" si="25"/>
        <v>4000</v>
      </c>
      <c r="AM174" s="4"/>
      <c r="AN174" s="18">
        <v>4000</v>
      </c>
      <c r="AO174" s="174">
        <f t="shared" si="27"/>
        <v>4000</v>
      </c>
      <c r="AP174" s="56"/>
      <c r="AQ174" s="56"/>
      <c r="AR174" s="56"/>
      <c r="AS174" s="56"/>
      <c r="AT174" s="56"/>
      <c r="AU174" s="56"/>
      <c r="AV174" s="56" t="s">
        <v>140</v>
      </c>
      <c r="AW174" s="56" t="s">
        <v>1507</v>
      </c>
      <c r="AX174" s="56"/>
      <c r="AY174" s="57">
        <v>44628</v>
      </c>
      <c r="AZ174" s="58">
        <v>13238</v>
      </c>
      <c r="BA174" s="57">
        <v>44628</v>
      </c>
      <c r="BB174" s="56"/>
      <c r="BC174" s="56"/>
      <c r="BD174" s="56"/>
      <c r="BE174" s="56"/>
      <c r="BF174" s="56"/>
      <c r="BG174" s="56"/>
      <c r="BH174" s="56"/>
      <c r="BI174" s="56"/>
      <c r="BJ174" s="56"/>
      <c r="BK174" s="56"/>
      <c r="BL174" s="56"/>
      <c r="BM174" s="56"/>
    </row>
    <row r="175" spans="1:65" ht="25.5" x14ac:dyDescent="0.25">
      <c r="A175" s="67">
        <v>139</v>
      </c>
      <c r="B175" s="125" t="s">
        <v>502</v>
      </c>
      <c r="C175" s="100" t="s">
        <v>533</v>
      </c>
      <c r="D175" s="100" t="s">
        <v>1156</v>
      </c>
      <c r="E175" s="56" t="s">
        <v>243</v>
      </c>
      <c r="F175" s="101" t="s">
        <v>1157</v>
      </c>
      <c r="G175" s="58">
        <v>13410</v>
      </c>
      <c r="H175" s="100" t="s">
        <v>1158</v>
      </c>
      <c r="I175" s="100" t="s">
        <v>1159</v>
      </c>
      <c r="J175" s="100" t="s">
        <v>1160</v>
      </c>
      <c r="K175" s="42" t="s">
        <v>1005</v>
      </c>
      <c r="L175" s="102" t="s">
        <v>1154</v>
      </c>
      <c r="M175" s="67" t="s">
        <v>1155</v>
      </c>
      <c r="N175" s="68">
        <v>44991</v>
      </c>
      <c r="O175" s="2">
        <v>375000</v>
      </c>
      <c r="P175" s="120">
        <v>13492</v>
      </c>
      <c r="Q175" s="68">
        <v>44991</v>
      </c>
      <c r="R175" s="68">
        <v>45291</v>
      </c>
      <c r="S175" s="56">
        <v>101</v>
      </c>
      <c r="T175" s="56" t="s">
        <v>1501</v>
      </c>
      <c r="U175" s="4" t="s">
        <v>1500</v>
      </c>
      <c r="V175" s="3"/>
      <c r="W175" s="56" t="s">
        <v>1161</v>
      </c>
      <c r="X175" s="56" t="s">
        <v>139</v>
      </c>
      <c r="Y175" s="56"/>
      <c r="Z175" s="56"/>
      <c r="AA175" s="56"/>
      <c r="AB175" s="56"/>
      <c r="AC175" s="56"/>
      <c r="AD175" s="56"/>
      <c r="AE175" s="56"/>
      <c r="AF175" s="56"/>
      <c r="AG175" s="4"/>
      <c r="AH175" s="4"/>
      <c r="AI175" s="56"/>
      <c r="AJ175" s="56"/>
      <c r="AK175" s="4"/>
      <c r="AL175" s="174">
        <f t="shared" si="25"/>
        <v>375000</v>
      </c>
      <c r="AM175" s="4"/>
      <c r="AN175" s="18">
        <v>375000</v>
      </c>
      <c r="AO175" s="174">
        <f t="shared" ref="AO175:AO224" si="29">AM175+AN175</f>
        <v>375000</v>
      </c>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row>
    <row r="176" spans="1:65" ht="76.5" x14ac:dyDescent="0.25">
      <c r="A176" s="67">
        <v>140</v>
      </c>
      <c r="B176" s="56" t="s">
        <v>1026</v>
      </c>
      <c r="C176" s="100"/>
      <c r="D176" s="100" t="s">
        <v>215</v>
      </c>
      <c r="E176" s="100"/>
      <c r="F176" s="101" t="s">
        <v>1027</v>
      </c>
      <c r="G176" s="58">
        <v>13238</v>
      </c>
      <c r="H176" s="100"/>
      <c r="I176" s="100"/>
      <c r="J176" s="100"/>
      <c r="K176" s="42" t="s">
        <v>1026</v>
      </c>
      <c r="L176" s="102" t="s">
        <v>1028</v>
      </c>
      <c r="M176" s="56" t="s">
        <v>651</v>
      </c>
      <c r="N176" s="68">
        <v>44987</v>
      </c>
      <c r="O176" s="2">
        <v>900</v>
      </c>
      <c r="P176" s="58">
        <v>13498</v>
      </c>
      <c r="Q176" s="68">
        <v>44987</v>
      </c>
      <c r="R176" s="68">
        <f t="shared" ref="R176:R182" si="30">Q176+45</f>
        <v>45032</v>
      </c>
      <c r="S176" s="56">
        <v>101</v>
      </c>
      <c r="T176" s="56"/>
      <c r="U176" s="4"/>
      <c r="V176" s="4"/>
      <c r="W176" s="56" t="s">
        <v>141</v>
      </c>
      <c r="X176" s="56" t="s">
        <v>139</v>
      </c>
      <c r="Y176" s="56"/>
      <c r="Z176" s="56"/>
      <c r="AA176" s="56"/>
      <c r="AB176" s="56"/>
      <c r="AC176" s="56"/>
      <c r="AD176" s="56"/>
      <c r="AE176" s="56"/>
      <c r="AF176" s="56"/>
      <c r="AG176" s="4"/>
      <c r="AH176" s="4"/>
      <c r="AI176" s="56"/>
      <c r="AJ176" s="56"/>
      <c r="AK176" s="4"/>
      <c r="AL176" s="174">
        <f t="shared" si="25"/>
        <v>900</v>
      </c>
      <c r="AM176" s="4"/>
      <c r="AN176" s="18">
        <v>900</v>
      </c>
      <c r="AO176" s="174">
        <f t="shared" si="29"/>
        <v>900</v>
      </c>
      <c r="AP176" s="56"/>
      <c r="AQ176" s="56"/>
      <c r="AR176" s="56"/>
      <c r="AS176" s="56"/>
      <c r="AT176" s="56"/>
      <c r="AU176" s="56"/>
      <c r="AV176" s="56" t="s">
        <v>140</v>
      </c>
      <c r="AW176" s="56" t="s">
        <v>1507</v>
      </c>
      <c r="AX176" s="56"/>
      <c r="AY176" s="57">
        <v>44628</v>
      </c>
      <c r="AZ176" s="58">
        <v>13238</v>
      </c>
      <c r="BA176" s="57">
        <v>44628</v>
      </c>
      <c r="BB176" s="56"/>
      <c r="BC176" s="56"/>
      <c r="BD176" s="56"/>
      <c r="BE176" s="56"/>
      <c r="BF176" s="56"/>
      <c r="BG176" s="56"/>
      <c r="BH176" s="56"/>
      <c r="BI176" s="56"/>
      <c r="BJ176" s="56"/>
      <c r="BK176" s="56"/>
      <c r="BL176" s="56"/>
      <c r="BM176" s="56"/>
    </row>
    <row r="177" spans="1:65" ht="76.5" x14ac:dyDescent="0.25">
      <c r="A177" s="67">
        <v>141</v>
      </c>
      <c r="B177" s="56" t="s">
        <v>900</v>
      </c>
      <c r="C177" s="100"/>
      <c r="D177" s="100" t="s">
        <v>215</v>
      </c>
      <c r="E177" s="100"/>
      <c r="F177" s="101" t="s">
        <v>979</v>
      </c>
      <c r="G177" s="58">
        <v>13238</v>
      </c>
      <c r="H177" s="100"/>
      <c r="I177" s="100"/>
      <c r="J177" s="100"/>
      <c r="K177" s="42" t="s">
        <v>980</v>
      </c>
      <c r="L177" s="102" t="s">
        <v>544</v>
      </c>
      <c r="M177" s="56" t="s">
        <v>545</v>
      </c>
      <c r="N177" s="68">
        <v>44988</v>
      </c>
      <c r="O177" s="2">
        <v>3000</v>
      </c>
      <c r="P177" s="58">
        <v>13502</v>
      </c>
      <c r="Q177" s="68">
        <v>44988</v>
      </c>
      <c r="R177" s="68">
        <f t="shared" si="30"/>
        <v>45033</v>
      </c>
      <c r="S177" s="56">
        <v>101</v>
      </c>
      <c r="T177" s="56"/>
      <c r="U177" s="4"/>
      <c r="V177" s="4"/>
      <c r="W177" s="56" t="s">
        <v>141</v>
      </c>
      <c r="X177" s="56" t="s">
        <v>139</v>
      </c>
      <c r="Y177" s="56"/>
      <c r="Z177" s="56"/>
      <c r="AA177" s="56"/>
      <c r="AB177" s="56"/>
      <c r="AC177" s="56"/>
      <c r="AD177" s="56"/>
      <c r="AE177" s="56"/>
      <c r="AF177" s="56"/>
      <c r="AG177" s="4"/>
      <c r="AH177" s="4"/>
      <c r="AI177" s="56"/>
      <c r="AJ177" s="56"/>
      <c r="AK177" s="4"/>
      <c r="AL177" s="174">
        <f t="shared" si="25"/>
        <v>3000</v>
      </c>
      <c r="AM177" s="4"/>
      <c r="AN177" s="18">
        <v>3000</v>
      </c>
      <c r="AO177" s="174">
        <f t="shared" si="29"/>
        <v>3000</v>
      </c>
      <c r="AP177" s="56"/>
      <c r="AQ177" s="56"/>
      <c r="AR177" s="56"/>
      <c r="AS177" s="56"/>
      <c r="AT177" s="56"/>
      <c r="AU177" s="56"/>
      <c r="AV177" s="56" t="s">
        <v>140</v>
      </c>
      <c r="AW177" s="56" t="s">
        <v>1507</v>
      </c>
      <c r="AX177" s="56"/>
      <c r="AY177" s="57">
        <v>44628</v>
      </c>
      <c r="AZ177" s="58">
        <v>13238</v>
      </c>
      <c r="BA177" s="57">
        <v>44628</v>
      </c>
      <c r="BB177" s="56"/>
      <c r="BC177" s="56"/>
      <c r="BD177" s="56"/>
      <c r="BE177" s="56"/>
      <c r="BF177" s="56"/>
      <c r="BG177" s="56"/>
      <c r="BH177" s="56"/>
      <c r="BI177" s="56"/>
      <c r="BJ177" s="56"/>
      <c r="BK177" s="56"/>
      <c r="BL177" s="56"/>
      <c r="BM177" s="56"/>
    </row>
    <row r="178" spans="1:65" ht="76.5" x14ac:dyDescent="0.25">
      <c r="A178" s="67">
        <v>142</v>
      </c>
      <c r="B178" s="56" t="s">
        <v>1005</v>
      </c>
      <c r="C178" s="100"/>
      <c r="D178" s="100" t="s">
        <v>215</v>
      </c>
      <c r="E178" s="100"/>
      <c r="F178" s="101" t="s">
        <v>1006</v>
      </c>
      <c r="G178" s="58">
        <v>13238</v>
      </c>
      <c r="H178" s="100"/>
      <c r="I178" s="100"/>
      <c r="J178" s="100"/>
      <c r="K178" s="42" t="s">
        <v>1007</v>
      </c>
      <c r="L178" s="102" t="s">
        <v>1008</v>
      </c>
      <c r="M178" s="56" t="s">
        <v>1009</v>
      </c>
      <c r="N178" s="68">
        <v>44988</v>
      </c>
      <c r="O178" s="2">
        <v>2000</v>
      </c>
      <c r="P178" s="58">
        <v>13502</v>
      </c>
      <c r="Q178" s="68">
        <v>44988</v>
      </c>
      <c r="R178" s="68">
        <f t="shared" si="30"/>
        <v>45033</v>
      </c>
      <c r="S178" s="56">
        <v>101</v>
      </c>
      <c r="T178" s="56"/>
      <c r="U178" s="4"/>
      <c r="V178" s="4"/>
      <c r="W178" s="56" t="s">
        <v>141</v>
      </c>
      <c r="X178" s="56" t="s">
        <v>139</v>
      </c>
      <c r="Y178" s="56"/>
      <c r="Z178" s="56"/>
      <c r="AA178" s="56"/>
      <c r="AB178" s="56"/>
      <c r="AC178" s="56"/>
      <c r="AD178" s="56"/>
      <c r="AE178" s="56"/>
      <c r="AF178" s="56"/>
      <c r="AG178" s="4"/>
      <c r="AH178" s="4"/>
      <c r="AI178" s="56"/>
      <c r="AJ178" s="56"/>
      <c r="AK178" s="4"/>
      <c r="AL178" s="174">
        <f t="shared" si="25"/>
        <v>2000</v>
      </c>
      <c r="AM178" s="4"/>
      <c r="AN178" s="18">
        <v>2000</v>
      </c>
      <c r="AO178" s="174">
        <f t="shared" si="29"/>
        <v>2000</v>
      </c>
      <c r="AP178" s="56"/>
      <c r="AQ178" s="56"/>
      <c r="AR178" s="56"/>
      <c r="AS178" s="56"/>
      <c r="AT178" s="56"/>
      <c r="AU178" s="56"/>
      <c r="AV178" s="56" t="s">
        <v>140</v>
      </c>
      <c r="AW178" s="56" t="s">
        <v>1507</v>
      </c>
      <c r="AX178" s="56"/>
      <c r="AY178" s="57">
        <v>44628</v>
      </c>
      <c r="AZ178" s="58">
        <v>13238</v>
      </c>
      <c r="BA178" s="57">
        <v>44628</v>
      </c>
      <c r="BB178" s="56"/>
      <c r="BC178" s="56"/>
      <c r="BD178" s="56"/>
      <c r="BE178" s="56"/>
      <c r="BF178" s="56"/>
      <c r="BG178" s="56"/>
      <c r="BH178" s="56"/>
      <c r="BI178" s="56"/>
      <c r="BJ178" s="56"/>
      <c r="BK178" s="56"/>
      <c r="BL178" s="56"/>
      <c r="BM178" s="56"/>
    </row>
    <row r="179" spans="1:65" ht="76.5" x14ac:dyDescent="0.25">
      <c r="A179" s="67">
        <v>143</v>
      </c>
      <c r="B179" s="56" t="s">
        <v>981</v>
      </c>
      <c r="C179" s="100"/>
      <c r="D179" s="100" t="s">
        <v>215</v>
      </c>
      <c r="E179" s="100"/>
      <c r="F179" s="101" t="s">
        <v>982</v>
      </c>
      <c r="G179" s="58">
        <v>13238</v>
      </c>
      <c r="H179" s="100"/>
      <c r="I179" s="100"/>
      <c r="J179" s="100"/>
      <c r="K179" s="42" t="s">
        <v>983</v>
      </c>
      <c r="L179" s="102" t="s">
        <v>984</v>
      </c>
      <c r="M179" s="56" t="s">
        <v>985</v>
      </c>
      <c r="N179" s="68">
        <v>44995</v>
      </c>
      <c r="O179" s="2">
        <v>1500</v>
      </c>
      <c r="P179" s="58">
        <v>13506</v>
      </c>
      <c r="Q179" s="68">
        <v>44995</v>
      </c>
      <c r="R179" s="68">
        <f t="shared" si="30"/>
        <v>45040</v>
      </c>
      <c r="S179" s="56">
        <v>101</v>
      </c>
      <c r="T179" s="56"/>
      <c r="U179" s="4"/>
      <c r="V179" s="4"/>
      <c r="W179" s="56" t="s">
        <v>141</v>
      </c>
      <c r="X179" s="56" t="s">
        <v>139</v>
      </c>
      <c r="Y179" s="56"/>
      <c r="Z179" s="56"/>
      <c r="AA179" s="56"/>
      <c r="AB179" s="56"/>
      <c r="AC179" s="56"/>
      <c r="AD179" s="56"/>
      <c r="AE179" s="56"/>
      <c r="AF179" s="56"/>
      <c r="AG179" s="4"/>
      <c r="AH179" s="4"/>
      <c r="AI179" s="56"/>
      <c r="AJ179" s="56"/>
      <c r="AK179" s="4"/>
      <c r="AL179" s="174">
        <f t="shared" si="25"/>
        <v>1500</v>
      </c>
      <c r="AM179" s="4"/>
      <c r="AN179" s="18">
        <v>1500</v>
      </c>
      <c r="AO179" s="174">
        <f t="shared" si="29"/>
        <v>1500</v>
      </c>
      <c r="AP179" s="56"/>
      <c r="AQ179" s="56"/>
      <c r="AR179" s="56"/>
      <c r="AS179" s="56"/>
      <c r="AT179" s="56"/>
      <c r="AU179" s="56"/>
      <c r="AV179" s="56" t="s">
        <v>140</v>
      </c>
      <c r="AW179" s="56" t="s">
        <v>1507</v>
      </c>
      <c r="AX179" s="56"/>
      <c r="AY179" s="57">
        <v>44628</v>
      </c>
      <c r="AZ179" s="58">
        <v>13238</v>
      </c>
      <c r="BA179" s="57">
        <v>44628</v>
      </c>
      <c r="BB179" s="56"/>
      <c r="BC179" s="56"/>
      <c r="BD179" s="56"/>
      <c r="BE179" s="56"/>
      <c r="BF179" s="56"/>
      <c r="BG179" s="56"/>
      <c r="BH179" s="56"/>
      <c r="BI179" s="56"/>
      <c r="BJ179" s="56"/>
      <c r="BK179" s="56"/>
      <c r="BL179" s="56"/>
      <c r="BM179" s="56"/>
    </row>
    <row r="180" spans="1:65" ht="76.5" x14ac:dyDescent="0.25">
      <c r="A180" s="67">
        <v>144</v>
      </c>
      <c r="B180" s="56" t="s">
        <v>973</v>
      </c>
      <c r="C180" s="100"/>
      <c r="D180" s="100" t="s">
        <v>215</v>
      </c>
      <c r="E180" s="100"/>
      <c r="F180" s="101" t="s">
        <v>974</v>
      </c>
      <c r="G180" s="58">
        <v>13238</v>
      </c>
      <c r="H180" s="100"/>
      <c r="I180" s="100"/>
      <c r="J180" s="100"/>
      <c r="K180" s="42" t="s">
        <v>975</v>
      </c>
      <c r="L180" s="102" t="s">
        <v>925</v>
      </c>
      <c r="M180" s="56" t="s">
        <v>926</v>
      </c>
      <c r="N180" s="68">
        <v>44995</v>
      </c>
      <c r="O180" s="2">
        <v>5000</v>
      </c>
      <c r="P180" s="58">
        <v>13506</v>
      </c>
      <c r="Q180" s="68">
        <v>44995</v>
      </c>
      <c r="R180" s="68">
        <f t="shared" si="30"/>
        <v>45040</v>
      </c>
      <c r="S180" s="56">
        <v>101</v>
      </c>
      <c r="T180" s="56"/>
      <c r="U180" s="4"/>
      <c r="V180" s="4"/>
      <c r="W180" s="56" t="s">
        <v>141</v>
      </c>
      <c r="X180" s="56" t="s">
        <v>139</v>
      </c>
      <c r="Y180" s="56"/>
      <c r="Z180" s="56"/>
      <c r="AA180" s="56"/>
      <c r="AB180" s="56"/>
      <c r="AC180" s="56"/>
      <c r="AD180" s="56"/>
      <c r="AE180" s="56"/>
      <c r="AF180" s="56"/>
      <c r="AG180" s="4"/>
      <c r="AH180" s="4"/>
      <c r="AI180" s="56"/>
      <c r="AJ180" s="56"/>
      <c r="AK180" s="4"/>
      <c r="AL180" s="174">
        <f t="shared" si="25"/>
        <v>5000</v>
      </c>
      <c r="AM180" s="4"/>
      <c r="AN180" s="18">
        <v>5000</v>
      </c>
      <c r="AO180" s="174">
        <f t="shared" si="29"/>
        <v>5000</v>
      </c>
      <c r="AP180" s="56"/>
      <c r="AQ180" s="56"/>
      <c r="AR180" s="56"/>
      <c r="AS180" s="56"/>
      <c r="AT180" s="56"/>
      <c r="AU180" s="56"/>
      <c r="AV180" s="56" t="s">
        <v>140</v>
      </c>
      <c r="AW180" s="56" t="s">
        <v>1507</v>
      </c>
      <c r="AX180" s="56"/>
      <c r="AY180" s="57">
        <v>44628</v>
      </c>
      <c r="AZ180" s="58">
        <v>13238</v>
      </c>
      <c r="BA180" s="57">
        <v>44628</v>
      </c>
      <c r="BB180" s="56"/>
      <c r="BC180" s="56"/>
      <c r="BD180" s="56"/>
      <c r="BE180" s="56"/>
      <c r="BF180" s="56"/>
      <c r="BG180" s="56"/>
      <c r="BH180" s="56"/>
      <c r="BI180" s="56"/>
      <c r="BJ180" s="56"/>
      <c r="BK180" s="56"/>
      <c r="BL180" s="56"/>
      <c r="BM180" s="56"/>
    </row>
    <row r="181" spans="1:65" ht="76.5" x14ac:dyDescent="0.25">
      <c r="A181" s="67">
        <v>145</v>
      </c>
      <c r="B181" s="56" t="s">
        <v>983</v>
      </c>
      <c r="C181" s="100"/>
      <c r="D181" s="100" t="s">
        <v>215</v>
      </c>
      <c r="E181" s="100"/>
      <c r="F181" s="101" t="s">
        <v>986</v>
      </c>
      <c r="G181" s="58">
        <v>13238</v>
      </c>
      <c r="H181" s="100"/>
      <c r="I181" s="100"/>
      <c r="J181" s="100"/>
      <c r="K181" s="42" t="s">
        <v>987</v>
      </c>
      <c r="L181" s="102" t="s">
        <v>615</v>
      </c>
      <c r="M181" s="56" t="s">
        <v>616</v>
      </c>
      <c r="N181" s="68">
        <v>44992</v>
      </c>
      <c r="O181" s="2">
        <v>900</v>
      </c>
      <c r="P181" s="58">
        <v>13503</v>
      </c>
      <c r="Q181" s="68">
        <v>44992</v>
      </c>
      <c r="R181" s="68">
        <f t="shared" si="30"/>
        <v>45037</v>
      </c>
      <c r="S181" s="56">
        <v>101</v>
      </c>
      <c r="T181" s="56"/>
      <c r="U181" s="4"/>
      <c r="V181" s="4"/>
      <c r="W181" s="56" t="s">
        <v>141</v>
      </c>
      <c r="X181" s="56" t="s">
        <v>139</v>
      </c>
      <c r="Y181" s="56"/>
      <c r="Z181" s="56"/>
      <c r="AA181" s="56"/>
      <c r="AB181" s="56"/>
      <c r="AC181" s="56"/>
      <c r="AD181" s="56"/>
      <c r="AE181" s="56"/>
      <c r="AF181" s="56"/>
      <c r="AG181" s="4"/>
      <c r="AH181" s="4"/>
      <c r="AI181" s="56"/>
      <c r="AJ181" s="56"/>
      <c r="AK181" s="4"/>
      <c r="AL181" s="174">
        <f t="shared" si="25"/>
        <v>900</v>
      </c>
      <c r="AM181" s="4"/>
      <c r="AN181" s="18">
        <v>900</v>
      </c>
      <c r="AO181" s="174">
        <f t="shared" si="29"/>
        <v>900</v>
      </c>
      <c r="AP181" s="56"/>
      <c r="AQ181" s="56"/>
      <c r="AR181" s="56"/>
      <c r="AS181" s="56"/>
      <c r="AT181" s="56"/>
      <c r="AU181" s="56"/>
      <c r="AV181" s="56" t="s">
        <v>140</v>
      </c>
      <c r="AW181" s="56" t="s">
        <v>1507</v>
      </c>
      <c r="AX181" s="56"/>
      <c r="AY181" s="57">
        <v>44628</v>
      </c>
      <c r="AZ181" s="58">
        <v>13238</v>
      </c>
      <c r="BA181" s="57">
        <v>44628</v>
      </c>
      <c r="BB181" s="56"/>
      <c r="BC181" s="56"/>
      <c r="BD181" s="56"/>
      <c r="BE181" s="56"/>
      <c r="BF181" s="56"/>
      <c r="BG181" s="56"/>
      <c r="BH181" s="56"/>
      <c r="BI181" s="56"/>
      <c r="BJ181" s="56"/>
      <c r="BK181" s="56"/>
      <c r="BL181" s="56"/>
      <c r="BM181" s="56"/>
    </row>
    <row r="182" spans="1:65" ht="76.5" x14ac:dyDescent="0.25">
      <c r="A182" s="67">
        <v>146</v>
      </c>
      <c r="B182" s="56" t="s">
        <v>987</v>
      </c>
      <c r="C182" s="100"/>
      <c r="D182" s="100" t="s">
        <v>215</v>
      </c>
      <c r="E182" s="100"/>
      <c r="F182" s="101" t="s">
        <v>1002</v>
      </c>
      <c r="G182" s="58">
        <v>13238</v>
      </c>
      <c r="H182" s="100"/>
      <c r="I182" s="100"/>
      <c r="J182" s="100"/>
      <c r="K182" s="42" t="s">
        <v>973</v>
      </c>
      <c r="L182" s="102" t="s">
        <v>1003</v>
      </c>
      <c r="M182" s="56" t="s">
        <v>1004</v>
      </c>
      <c r="N182" s="68">
        <v>44995</v>
      </c>
      <c r="O182" s="2">
        <v>5000</v>
      </c>
      <c r="P182" s="58">
        <v>13503</v>
      </c>
      <c r="Q182" s="68">
        <v>44995</v>
      </c>
      <c r="R182" s="68">
        <f t="shared" si="30"/>
        <v>45040</v>
      </c>
      <c r="S182" s="56">
        <v>101</v>
      </c>
      <c r="T182" s="56"/>
      <c r="U182" s="4"/>
      <c r="V182" s="4"/>
      <c r="W182" s="56" t="s">
        <v>141</v>
      </c>
      <c r="X182" s="56" t="s">
        <v>139</v>
      </c>
      <c r="Y182" s="56"/>
      <c r="Z182" s="56"/>
      <c r="AA182" s="56"/>
      <c r="AB182" s="56"/>
      <c r="AC182" s="56"/>
      <c r="AD182" s="56"/>
      <c r="AE182" s="56"/>
      <c r="AF182" s="56"/>
      <c r="AG182" s="4"/>
      <c r="AH182" s="4"/>
      <c r="AI182" s="56"/>
      <c r="AJ182" s="56"/>
      <c r="AK182" s="4"/>
      <c r="AL182" s="174">
        <f t="shared" si="25"/>
        <v>5000</v>
      </c>
      <c r="AM182" s="4"/>
      <c r="AN182" s="18">
        <v>5000</v>
      </c>
      <c r="AO182" s="174">
        <f t="shared" si="29"/>
        <v>5000</v>
      </c>
      <c r="AP182" s="56"/>
      <c r="AQ182" s="56"/>
      <c r="AR182" s="56"/>
      <c r="AS182" s="56"/>
      <c r="AT182" s="56"/>
      <c r="AU182" s="56"/>
      <c r="AV182" s="56" t="s">
        <v>140</v>
      </c>
      <c r="AW182" s="56" t="s">
        <v>1507</v>
      </c>
      <c r="AX182" s="56"/>
      <c r="AY182" s="57">
        <v>44628</v>
      </c>
      <c r="AZ182" s="58">
        <v>13238</v>
      </c>
      <c r="BA182" s="57">
        <v>44628</v>
      </c>
      <c r="BB182" s="56"/>
      <c r="BC182" s="56"/>
      <c r="BD182" s="56"/>
      <c r="BE182" s="56"/>
      <c r="BF182" s="56"/>
      <c r="BG182" s="56"/>
      <c r="BH182" s="56"/>
      <c r="BI182" s="56"/>
      <c r="BJ182" s="56"/>
      <c r="BK182" s="56"/>
      <c r="BL182" s="56"/>
      <c r="BM182" s="56"/>
    </row>
    <row r="183" spans="1:65" ht="51" x14ac:dyDescent="0.25">
      <c r="A183" s="67">
        <v>147</v>
      </c>
      <c r="B183" s="125" t="s">
        <v>980</v>
      </c>
      <c r="C183" s="100" t="s">
        <v>1173</v>
      </c>
      <c r="D183" s="100" t="s">
        <v>1172</v>
      </c>
      <c r="E183" s="56" t="s">
        <v>243</v>
      </c>
      <c r="F183" s="101" t="s">
        <v>1171</v>
      </c>
      <c r="G183" s="58">
        <v>13215</v>
      </c>
      <c r="H183" s="100"/>
      <c r="I183" s="100"/>
      <c r="J183" s="100"/>
      <c r="K183" s="42" t="s">
        <v>981</v>
      </c>
      <c r="L183" s="102" t="s">
        <v>1169</v>
      </c>
      <c r="M183" s="67" t="s">
        <v>1170</v>
      </c>
      <c r="N183" s="68">
        <v>45196</v>
      </c>
      <c r="O183" s="2">
        <v>96725.55</v>
      </c>
      <c r="P183" s="120">
        <v>13506</v>
      </c>
      <c r="Q183" s="68">
        <v>45196</v>
      </c>
      <c r="R183" s="68">
        <v>45291</v>
      </c>
      <c r="S183" s="56">
        <v>101</v>
      </c>
      <c r="T183" s="56"/>
      <c r="U183" s="4"/>
      <c r="V183" s="4"/>
      <c r="W183" s="56" t="s">
        <v>138</v>
      </c>
      <c r="X183" s="56" t="s">
        <v>139</v>
      </c>
      <c r="Y183" s="56"/>
      <c r="Z183" s="56"/>
      <c r="AA183" s="56"/>
      <c r="AB183" s="56"/>
      <c r="AC183" s="56"/>
      <c r="AD183" s="56"/>
      <c r="AE183" s="56"/>
      <c r="AF183" s="56"/>
      <c r="AG183" s="4"/>
      <c r="AH183" s="4"/>
      <c r="AI183" s="56"/>
      <c r="AJ183" s="56"/>
      <c r="AK183" s="4"/>
      <c r="AL183" s="174">
        <f t="shared" si="25"/>
        <v>96725.55</v>
      </c>
      <c r="AM183" s="4"/>
      <c r="AN183" s="18">
        <v>9333.11</v>
      </c>
      <c r="AO183" s="174">
        <f t="shared" si="29"/>
        <v>9333.11</v>
      </c>
      <c r="AP183" s="56" t="s">
        <v>703</v>
      </c>
      <c r="AQ183" s="57">
        <v>44636</v>
      </c>
      <c r="AR183" s="57">
        <v>45367</v>
      </c>
      <c r="AS183" s="58">
        <v>13250</v>
      </c>
      <c r="AT183" s="56" t="s">
        <v>1174</v>
      </c>
      <c r="AU183" s="58">
        <v>13250</v>
      </c>
      <c r="AV183" s="56"/>
      <c r="AW183" s="56"/>
      <c r="AX183" s="56"/>
      <c r="AY183" s="56"/>
      <c r="AZ183" s="56"/>
      <c r="BA183" s="56"/>
      <c r="BB183" s="56"/>
      <c r="BC183" s="56"/>
      <c r="BD183" s="56"/>
      <c r="BE183" s="56"/>
      <c r="BF183" s="56"/>
      <c r="BG183" s="56"/>
      <c r="BH183" s="56"/>
      <c r="BI183" s="56"/>
      <c r="BJ183" s="56"/>
      <c r="BK183" s="56"/>
      <c r="BL183" s="56"/>
      <c r="BM183" s="56"/>
    </row>
    <row r="184" spans="1:65" ht="76.5" x14ac:dyDescent="0.25">
      <c r="A184" s="67">
        <v>148</v>
      </c>
      <c r="B184" s="56" t="s">
        <v>976</v>
      </c>
      <c r="C184" s="100"/>
      <c r="D184" s="100" t="s">
        <v>215</v>
      </c>
      <c r="E184" s="100"/>
      <c r="F184" s="101" t="s">
        <v>977</v>
      </c>
      <c r="G184" s="58">
        <v>13238</v>
      </c>
      <c r="H184" s="100"/>
      <c r="I184" s="100"/>
      <c r="J184" s="100"/>
      <c r="K184" s="42" t="s">
        <v>978</v>
      </c>
      <c r="L184" s="102" t="s">
        <v>531</v>
      </c>
      <c r="M184" s="56" t="s">
        <v>532</v>
      </c>
      <c r="N184" s="68">
        <v>44995</v>
      </c>
      <c r="O184" s="2">
        <v>900</v>
      </c>
      <c r="P184" s="58">
        <v>13502</v>
      </c>
      <c r="Q184" s="68">
        <v>44995</v>
      </c>
      <c r="R184" s="68">
        <f>Q184+45</f>
        <v>45040</v>
      </c>
      <c r="S184" s="56">
        <v>101</v>
      </c>
      <c r="T184" s="56"/>
      <c r="U184" s="4"/>
      <c r="V184" s="4"/>
      <c r="W184" s="56" t="s">
        <v>141</v>
      </c>
      <c r="X184" s="56" t="s">
        <v>139</v>
      </c>
      <c r="Y184" s="56"/>
      <c r="Z184" s="56"/>
      <c r="AA184" s="56"/>
      <c r="AB184" s="56"/>
      <c r="AC184" s="56"/>
      <c r="AD184" s="56"/>
      <c r="AE184" s="56"/>
      <c r="AF184" s="56"/>
      <c r="AG184" s="4"/>
      <c r="AH184" s="4"/>
      <c r="AI184" s="56"/>
      <c r="AJ184" s="56"/>
      <c r="AK184" s="4"/>
      <c r="AL184" s="174">
        <f t="shared" si="25"/>
        <v>900</v>
      </c>
      <c r="AM184" s="4"/>
      <c r="AN184" s="18">
        <v>900</v>
      </c>
      <c r="AO184" s="174">
        <f t="shared" si="29"/>
        <v>900</v>
      </c>
      <c r="AP184" s="56"/>
      <c r="AQ184" s="56"/>
      <c r="AR184" s="56"/>
      <c r="AS184" s="56"/>
      <c r="AT184" s="56"/>
      <c r="AU184" s="56"/>
      <c r="AV184" s="56" t="s">
        <v>140</v>
      </c>
      <c r="AW184" s="56" t="s">
        <v>1507</v>
      </c>
      <c r="AX184" s="56"/>
      <c r="AY184" s="57">
        <v>44628</v>
      </c>
      <c r="AZ184" s="58">
        <v>13238</v>
      </c>
      <c r="BA184" s="57">
        <v>44628</v>
      </c>
      <c r="BB184" s="56"/>
      <c r="BC184" s="56"/>
      <c r="BD184" s="56"/>
      <c r="BE184" s="56"/>
      <c r="BF184" s="56"/>
      <c r="BG184" s="56"/>
      <c r="BH184" s="56"/>
      <c r="BI184" s="56"/>
      <c r="BJ184" s="56"/>
      <c r="BK184" s="56"/>
      <c r="BL184" s="56"/>
      <c r="BM184" s="56"/>
    </row>
    <row r="185" spans="1:65" ht="76.5" x14ac:dyDescent="0.25">
      <c r="A185" s="67">
        <v>149</v>
      </c>
      <c r="B185" s="56" t="s">
        <v>1022</v>
      </c>
      <c r="C185" s="100"/>
      <c r="D185" s="100" t="s">
        <v>215</v>
      </c>
      <c r="E185" s="100"/>
      <c r="F185" s="101" t="s">
        <v>1023</v>
      </c>
      <c r="G185" s="58">
        <v>13238</v>
      </c>
      <c r="H185" s="100"/>
      <c r="I185" s="100"/>
      <c r="J185" s="100"/>
      <c r="K185" s="42" t="s">
        <v>976</v>
      </c>
      <c r="L185" s="102" t="s">
        <v>1024</v>
      </c>
      <c r="M185" s="56" t="s">
        <v>1025</v>
      </c>
      <c r="N185" s="68">
        <v>45005</v>
      </c>
      <c r="O185" s="2">
        <v>900</v>
      </c>
      <c r="P185" s="58">
        <v>13501</v>
      </c>
      <c r="Q185" s="68">
        <v>45005</v>
      </c>
      <c r="R185" s="68">
        <f>Q185+45</f>
        <v>45050</v>
      </c>
      <c r="S185" s="56">
        <v>101</v>
      </c>
      <c r="T185" s="56"/>
      <c r="U185" s="4"/>
      <c r="V185" s="4"/>
      <c r="W185" s="56" t="s">
        <v>141</v>
      </c>
      <c r="X185" s="56" t="s">
        <v>139</v>
      </c>
      <c r="Y185" s="56"/>
      <c r="Z185" s="56"/>
      <c r="AA185" s="56"/>
      <c r="AB185" s="56"/>
      <c r="AC185" s="56"/>
      <c r="AD185" s="56"/>
      <c r="AE185" s="56"/>
      <c r="AF185" s="56"/>
      <c r="AG185" s="4"/>
      <c r="AH185" s="4"/>
      <c r="AI185" s="56"/>
      <c r="AJ185" s="56"/>
      <c r="AK185" s="4"/>
      <c r="AL185" s="174">
        <f t="shared" si="25"/>
        <v>900</v>
      </c>
      <c r="AM185" s="4"/>
      <c r="AN185" s="18">
        <v>900</v>
      </c>
      <c r="AO185" s="174">
        <f t="shared" si="29"/>
        <v>900</v>
      </c>
      <c r="AP185" s="56"/>
      <c r="AQ185" s="56"/>
      <c r="AR185" s="56"/>
      <c r="AS185" s="56"/>
      <c r="AT185" s="56"/>
      <c r="AU185" s="56"/>
      <c r="AV185" s="56" t="s">
        <v>140</v>
      </c>
      <c r="AW185" s="56" t="s">
        <v>1507</v>
      </c>
      <c r="AX185" s="56"/>
      <c r="AY185" s="57">
        <v>44628</v>
      </c>
      <c r="AZ185" s="58">
        <v>13238</v>
      </c>
      <c r="BA185" s="57">
        <v>44628</v>
      </c>
      <c r="BB185" s="56"/>
      <c r="BC185" s="56"/>
      <c r="BD185" s="56"/>
      <c r="BE185" s="56"/>
      <c r="BF185" s="56"/>
      <c r="BG185" s="56"/>
      <c r="BH185" s="56"/>
      <c r="BI185" s="56"/>
      <c r="BJ185" s="56"/>
      <c r="BK185" s="56"/>
      <c r="BL185" s="56"/>
      <c r="BM185" s="56"/>
    </row>
    <row r="186" spans="1:65" ht="51" x14ac:dyDescent="0.25">
      <c r="A186" s="67">
        <v>150</v>
      </c>
      <c r="B186" s="125" t="s">
        <v>1007</v>
      </c>
      <c r="C186" s="100" t="s">
        <v>1168</v>
      </c>
      <c r="D186" s="100" t="s">
        <v>1163</v>
      </c>
      <c r="E186" s="56" t="s">
        <v>243</v>
      </c>
      <c r="F186" s="101" t="s">
        <v>1282</v>
      </c>
      <c r="G186" s="58">
        <v>13426</v>
      </c>
      <c r="H186" s="100" t="s">
        <v>739</v>
      </c>
      <c r="I186" s="100" t="s">
        <v>1166</v>
      </c>
      <c r="J186" s="100" t="s">
        <v>1166</v>
      </c>
      <c r="K186" s="42" t="s">
        <v>1491</v>
      </c>
      <c r="L186" s="102" t="s">
        <v>1259</v>
      </c>
      <c r="M186" s="67" t="s">
        <v>1261</v>
      </c>
      <c r="N186" s="68">
        <v>45013</v>
      </c>
      <c r="O186" s="2">
        <v>145528.9</v>
      </c>
      <c r="P186" s="120">
        <v>13504</v>
      </c>
      <c r="Q186" s="68">
        <v>45013</v>
      </c>
      <c r="R186" s="68">
        <v>45291</v>
      </c>
      <c r="S186" s="56">
        <v>124</v>
      </c>
      <c r="T186" s="56"/>
      <c r="U186" s="4"/>
      <c r="V186" s="4"/>
      <c r="W186" s="56" t="s">
        <v>1161</v>
      </c>
      <c r="X186" s="56" t="s">
        <v>139</v>
      </c>
      <c r="Y186" s="56"/>
      <c r="Z186" s="56"/>
      <c r="AA186" s="56"/>
      <c r="AB186" s="56"/>
      <c r="AC186" s="56"/>
      <c r="AD186" s="56"/>
      <c r="AE186" s="56"/>
      <c r="AF186" s="56"/>
      <c r="AG186" s="4"/>
      <c r="AH186" s="4"/>
      <c r="AI186" s="56"/>
      <c r="AJ186" s="56"/>
      <c r="AK186" s="4"/>
      <c r="AL186" s="174">
        <f t="shared" si="25"/>
        <v>145528.9</v>
      </c>
      <c r="AM186" s="4"/>
      <c r="AN186" s="18">
        <v>145528.9</v>
      </c>
      <c r="AO186" s="174">
        <f t="shared" si="29"/>
        <v>145528.9</v>
      </c>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row>
    <row r="187" spans="1:65" ht="51" x14ac:dyDescent="0.25">
      <c r="A187" s="67">
        <v>151</v>
      </c>
      <c r="B187" s="125" t="s">
        <v>1007</v>
      </c>
      <c r="C187" s="100" t="s">
        <v>1168</v>
      </c>
      <c r="D187" s="100" t="s">
        <v>1163</v>
      </c>
      <c r="E187" s="56" t="s">
        <v>243</v>
      </c>
      <c r="F187" s="101" t="s">
        <v>1165</v>
      </c>
      <c r="G187" s="58">
        <v>13426</v>
      </c>
      <c r="H187" s="100" t="s">
        <v>739</v>
      </c>
      <c r="I187" s="100" t="s">
        <v>1166</v>
      </c>
      <c r="J187" s="100" t="s">
        <v>1167</v>
      </c>
      <c r="K187" s="42" t="s">
        <v>1177</v>
      </c>
      <c r="L187" s="102" t="s">
        <v>1175</v>
      </c>
      <c r="M187" s="67" t="s">
        <v>1176</v>
      </c>
      <c r="N187" s="68">
        <v>45013</v>
      </c>
      <c r="O187" s="2">
        <v>9388.07</v>
      </c>
      <c r="P187" s="120">
        <v>13504</v>
      </c>
      <c r="Q187" s="68">
        <v>45013</v>
      </c>
      <c r="R187" s="68">
        <v>45291</v>
      </c>
      <c r="S187" s="56">
        <v>124</v>
      </c>
      <c r="T187" s="56"/>
      <c r="U187" s="4"/>
      <c r="V187" s="4"/>
      <c r="W187" s="56" t="s">
        <v>1161</v>
      </c>
      <c r="X187" s="56" t="s">
        <v>139</v>
      </c>
      <c r="Y187" s="56"/>
      <c r="Z187" s="56"/>
      <c r="AA187" s="56"/>
      <c r="AB187" s="56"/>
      <c r="AC187" s="56"/>
      <c r="AD187" s="56"/>
      <c r="AE187" s="56"/>
      <c r="AF187" s="56"/>
      <c r="AG187" s="4"/>
      <c r="AH187" s="4"/>
      <c r="AI187" s="56"/>
      <c r="AJ187" s="56"/>
      <c r="AK187" s="4"/>
      <c r="AL187" s="174">
        <f t="shared" si="25"/>
        <v>9388.07</v>
      </c>
      <c r="AM187" s="4"/>
      <c r="AN187" s="18">
        <v>9388.07</v>
      </c>
      <c r="AO187" s="174">
        <f t="shared" si="29"/>
        <v>9388.07</v>
      </c>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row>
    <row r="188" spans="1:65" ht="51" x14ac:dyDescent="0.25">
      <c r="A188" s="67">
        <v>152</v>
      </c>
      <c r="B188" s="125" t="s">
        <v>1007</v>
      </c>
      <c r="C188" s="100" t="s">
        <v>1168</v>
      </c>
      <c r="D188" s="100" t="s">
        <v>1163</v>
      </c>
      <c r="E188" s="56" t="s">
        <v>243</v>
      </c>
      <c r="F188" s="101" t="s">
        <v>1165</v>
      </c>
      <c r="G188" s="58">
        <v>13426</v>
      </c>
      <c r="H188" s="100" t="s">
        <v>739</v>
      </c>
      <c r="I188" s="100" t="s">
        <v>1166</v>
      </c>
      <c r="J188" s="100" t="s">
        <v>1167</v>
      </c>
      <c r="K188" s="42" t="s">
        <v>441</v>
      </c>
      <c r="L188" s="102" t="s">
        <v>1162</v>
      </c>
      <c r="M188" s="67" t="s">
        <v>1164</v>
      </c>
      <c r="N188" s="68">
        <v>45013</v>
      </c>
      <c r="O188" s="2">
        <v>14400</v>
      </c>
      <c r="P188" s="120">
        <v>13506</v>
      </c>
      <c r="Q188" s="68">
        <v>45013</v>
      </c>
      <c r="R188" s="68">
        <v>45291</v>
      </c>
      <c r="S188" s="56">
        <v>124</v>
      </c>
      <c r="T188" s="56"/>
      <c r="U188" s="4"/>
      <c r="V188" s="4"/>
      <c r="W188" s="56" t="s">
        <v>1161</v>
      </c>
      <c r="X188" s="56" t="s">
        <v>139</v>
      </c>
      <c r="Y188" s="56"/>
      <c r="Z188" s="56"/>
      <c r="AA188" s="56"/>
      <c r="AB188" s="56"/>
      <c r="AC188" s="56"/>
      <c r="AD188" s="56"/>
      <c r="AE188" s="56"/>
      <c r="AF188" s="56"/>
      <c r="AG188" s="4"/>
      <c r="AH188" s="4"/>
      <c r="AI188" s="56"/>
      <c r="AJ188" s="56"/>
      <c r="AK188" s="4"/>
      <c r="AL188" s="174">
        <f t="shared" si="25"/>
        <v>14400</v>
      </c>
      <c r="AM188" s="4"/>
      <c r="AN188" s="18">
        <v>14400</v>
      </c>
      <c r="AO188" s="174">
        <f t="shared" si="29"/>
        <v>14400</v>
      </c>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row>
    <row r="189" spans="1:65" ht="51" x14ac:dyDescent="0.25">
      <c r="A189" s="67">
        <v>153</v>
      </c>
      <c r="B189" s="125" t="s">
        <v>1007</v>
      </c>
      <c r="C189" s="100" t="s">
        <v>1168</v>
      </c>
      <c r="D189" s="100" t="s">
        <v>1163</v>
      </c>
      <c r="E189" s="56" t="s">
        <v>243</v>
      </c>
      <c r="F189" s="101" t="s">
        <v>1165</v>
      </c>
      <c r="G189" s="58">
        <v>13426</v>
      </c>
      <c r="H189" s="100" t="s">
        <v>739</v>
      </c>
      <c r="I189" s="100" t="s">
        <v>1166</v>
      </c>
      <c r="J189" s="100" t="s">
        <v>1167</v>
      </c>
      <c r="K189" s="42" t="s">
        <v>385</v>
      </c>
      <c r="L189" s="102" t="s">
        <v>1178</v>
      </c>
      <c r="M189" s="67" t="s">
        <v>1179</v>
      </c>
      <c r="N189" s="68">
        <v>45013</v>
      </c>
      <c r="O189" s="2">
        <v>159611.07999999999</v>
      </c>
      <c r="P189" s="120">
        <v>13506</v>
      </c>
      <c r="Q189" s="68">
        <v>45013</v>
      </c>
      <c r="R189" s="68">
        <v>45291</v>
      </c>
      <c r="S189" s="56">
        <v>124</v>
      </c>
      <c r="T189" s="56"/>
      <c r="U189" s="4"/>
      <c r="V189" s="4"/>
      <c r="W189" s="56" t="s">
        <v>1161</v>
      </c>
      <c r="X189" s="56" t="s">
        <v>139</v>
      </c>
      <c r="Y189" s="56"/>
      <c r="Z189" s="56"/>
      <c r="AA189" s="56"/>
      <c r="AB189" s="56"/>
      <c r="AC189" s="56"/>
      <c r="AD189" s="56"/>
      <c r="AE189" s="56"/>
      <c r="AF189" s="56"/>
      <c r="AG189" s="4"/>
      <c r="AH189" s="4"/>
      <c r="AI189" s="56"/>
      <c r="AJ189" s="56"/>
      <c r="AK189" s="4"/>
      <c r="AL189" s="174">
        <f t="shared" si="25"/>
        <v>159611.07999999999</v>
      </c>
      <c r="AM189" s="4"/>
      <c r="AN189" s="18">
        <v>159611.07999999999</v>
      </c>
      <c r="AO189" s="174">
        <f t="shared" si="29"/>
        <v>159611.07999999999</v>
      </c>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row>
    <row r="190" spans="1:65" ht="76.5" x14ac:dyDescent="0.25">
      <c r="A190" s="67">
        <v>154</v>
      </c>
      <c r="B190" s="125" t="s">
        <v>441</v>
      </c>
      <c r="C190" s="100"/>
      <c r="D190" s="100" t="s">
        <v>215</v>
      </c>
      <c r="E190" s="100"/>
      <c r="F190" s="101" t="s">
        <v>374</v>
      </c>
      <c r="G190" s="58">
        <v>13238</v>
      </c>
      <c r="H190" s="100"/>
      <c r="I190" s="100"/>
      <c r="J190" s="100"/>
      <c r="K190" s="42" t="s">
        <v>298</v>
      </c>
      <c r="L190" s="102" t="s">
        <v>316</v>
      </c>
      <c r="M190" s="58" t="s">
        <v>317</v>
      </c>
      <c r="N190" s="68">
        <v>45002</v>
      </c>
      <c r="O190" s="2">
        <v>4000</v>
      </c>
      <c r="P190" s="58">
        <v>13527</v>
      </c>
      <c r="Q190" s="68">
        <v>45002</v>
      </c>
      <c r="R190" s="57">
        <f t="shared" ref="R190:R220" si="31">Q190+45</f>
        <v>45047</v>
      </c>
      <c r="S190" s="56">
        <v>101</v>
      </c>
      <c r="T190" s="56"/>
      <c r="U190" s="4"/>
      <c r="V190" s="4"/>
      <c r="W190" s="56" t="s">
        <v>141</v>
      </c>
      <c r="X190" s="56" t="s">
        <v>139</v>
      </c>
      <c r="Y190" s="56"/>
      <c r="Z190" s="56"/>
      <c r="AA190" s="56"/>
      <c r="AB190" s="56"/>
      <c r="AC190" s="56"/>
      <c r="AD190" s="56"/>
      <c r="AE190" s="56"/>
      <c r="AF190" s="56"/>
      <c r="AG190" s="4"/>
      <c r="AH190" s="4"/>
      <c r="AI190" s="56"/>
      <c r="AJ190" s="56"/>
      <c r="AK190" s="4"/>
      <c r="AL190" s="174">
        <f t="shared" si="25"/>
        <v>4000</v>
      </c>
      <c r="AM190" s="4"/>
      <c r="AN190" s="18">
        <v>4000</v>
      </c>
      <c r="AO190" s="174">
        <f t="shared" si="29"/>
        <v>4000</v>
      </c>
      <c r="AP190" s="56"/>
      <c r="AQ190" s="56"/>
      <c r="AR190" s="56"/>
      <c r="AS190" s="56"/>
      <c r="AT190" s="56"/>
      <c r="AU190" s="56"/>
      <c r="AV190" s="56" t="s">
        <v>140</v>
      </c>
      <c r="AW190" s="56" t="s">
        <v>1507</v>
      </c>
      <c r="AX190" s="56"/>
      <c r="AY190" s="57">
        <v>44628</v>
      </c>
      <c r="AZ190" s="58">
        <v>13238</v>
      </c>
      <c r="BA190" s="57">
        <v>44628</v>
      </c>
      <c r="BB190" s="56"/>
      <c r="BC190" s="56"/>
      <c r="BD190" s="56"/>
      <c r="BE190" s="56"/>
      <c r="BF190" s="56"/>
      <c r="BG190" s="56"/>
      <c r="BH190" s="56"/>
      <c r="BI190" s="56"/>
      <c r="BJ190" s="56"/>
      <c r="BK190" s="56"/>
      <c r="BL190" s="56"/>
      <c r="BM190" s="56"/>
    </row>
    <row r="191" spans="1:65" ht="76.5" x14ac:dyDescent="0.25">
      <c r="A191" s="67">
        <v>155</v>
      </c>
      <c r="B191" s="56" t="s">
        <v>385</v>
      </c>
      <c r="C191" s="100"/>
      <c r="D191" s="100" t="s">
        <v>215</v>
      </c>
      <c r="E191" s="100"/>
      <c r="F191" s="101" t="s">
        <v>384</v>
      </c>
      <c r="G191" s="58">
        <v>13238</v>
      </c>
      <c r="H191" s="100"/>
      <c r="I191" s="100"/>
      <c r="J191" s="100"/>
      <c r="K191" s="42" t="s">
        <v>299</v>
      </c>
      <c r="L191" s="102" t="s">
        <v>322</v>
      </c>
      <c r="M191" s="67" t="s">
        <v>323</v>
      </c>
      <c r="N191" s="68">
        <v>45001</v>
      </c>
      <c r="O191" s="2">
        <v>2500</v>
      </c>
      <c r="P191" s="120">
        <v>13357</v>
      </c>
      <c r="Q191" s="68">
        <v>45001</v>
      </c>
      <c r="R191" s="68">
        <f t="shared" si="31"/>
        <v>45046</v>
      </c>
      <c r="S191" s="56">
        <v>124</v>
      </c>
      <c r="T191" s="56"/>
      <c r="U191" s="4"/>
      <c r="V191" s="4"/>
      <c r="W191" s="56" t="s">
        <v>141</v>
      </c>
      <c r="X191" s="56" t="s">
        <v>139</v>
      </c>
      <c r="Y191" s="56"/>
      <c r="Z191" s="56"/>
      <c r="AA191" s="56"/>
      <c r="AB191" s="56"/>
      <c r="AC191" s="56"/>
      <c r="AD191" s="56"/>
      <c r="AE191" s="56"/>
      <c r="AF191" s="56"/>
      <c r="AG191" s="4"/>
      <c r="AH191" s="4"/>
      <c r="AI191" s="56"/>
      <c r="AJ191" s="56"/>
      <c r="AK191" s="4"/>
      <c r="AL191" s="174">
        <f t="shared" si="25"/>
        <v>2500</v>
      </c>
      <c r="AM191" s="4"/>
      <c r="AN191" s="18">
        <v>2500</v>
      </c>
      <c r="AO191" s="174">
        <f t="shared" si="29"/>
        <v>2500</v>
      </c>
      <c r="AP191" s="56"/>
      <c r="AQ191" s="56"/>
      <c r="AR191" s="56"/>
      <c r="AS191" s="56"/>
      <c r="AT191" s="56"/>
      <c r="AU191" s="56"/>
      <c r="AV191" s="56" t="s">
        <v>140</v>
      </c>
      <c r="AW191" s="56" t="s">
        <v>1507</v>
      </c>
      <c r="AX191" s="56"/>
      <c r="AY191" s="57">
        <v>44628</v>
      </c>
      <c r="AZ191" s="58">
        <v>13238</v>
      </c>
      <c r="BA191" s="57">
        <v>44628</v>
      </c>
      <c r="BB191" s="56"/>
      <c r="BC191" s="56"/>
      <c r="BD191" s="56"/>
      <c r="BE191" s="56"/>
      <c r="BF191" s="56"/>
      <c r="BG191" s="56"/>
      <c r="BH191" s="56"/>
      <c r="BI191" s="56"/>
      <c r="BJ191" s="56"/>
      <c r="BK191" s="56"/>
      <c r="BL191" s="56"/>
      <c r="BM191" s="56"/>
    </row>
    <row r="192" spans="1:65" ht="76.5" x14ac:dyDescent="0.25">
      <c r="A192" s="67">
        <v>156</v>
      </c>
      <c r="B192" s="56" t="s">
        <v>298</v>
      </c>
      <c r="C192" s="100"/>
      <c r="D192" s="100" t="s">
        <v>215</v>
      </c>
      <c r="E192" s="100"/>
      <c r="F192" s="101" t="s">
        <v>948</v>
      </c>
      <c r="G192" s="58">
        <v>13238</v>
      </c>
      <c r="H192" s="100"/>
      <c r="I192" s="100"/>
      <c r="J192" s="100"/>
      <c r="K192" s="42" t="s">
        <v>944</v>
      </c>
      <c r="L192" s="102" t="s">
        <v>949</v>
      </c>
      <c r="M192" s="67" t="s">
        <v>950</v>
      </c>
      <c r="N192" s="68">
        <v>45001</v>
      </c>
      <c r="O192" s="2">
        <v>2500</v>
      </c>
      <c r="P192" s="120">
        <v>13526</v>
      </c>
      <c r="Q192" s="68">
        <v>45001</v>
      </c>
      <c r="R192" s="68">
        <f t="shared" si="31"/>
        <v>45046</v>
      </c>
      <c r="S192" s="56">
        <v>124</v>
      </c>
      <c r="T192" s="56"/>
      <c r="U192" s="4"/>
      <c r="V192" s="4"/>
      <c r="W192" s="56" t="s">
        <v>141</v>
      </c>
      <c r="X192" s="56" t="s">
        <v>139</v>
      </c>
      <c r="Y192" s="56"/>
      <c r="Z192" s="56"/>
      <c r="AA192" s="56"/>
      <c r="AB192" s="56"/>
      <c r="AC192" s="56"/>
      <c r="AD192" s="56"/>
      <c r="AE192" s="56"/>
      <c r="AF192" s="56"/>
      <c r="AG192" s="4"/>
      <c r="AH192" s="4"/>
      <c r="AI192" s="56"/>
      <c r="AJ192" s="56"/>
      <c r="AK192" s="4"/>
      <c r="AL192" s="174">
        <f t="shared" si="25"/>
        <v>2500</v>
      </c>
      <c r="AM192" s="4"/>
      <c r="AN192" s="18">
        <v>2500</v>
      </c>
      <c r="AO192" s="174">
        <f t="shared" si="29"/>
        <v>2500</v>
      </c>
      <c r="AP192" s="56"/>
      <c r="AQ192" s="56"/>
      <c r="AR192" s="56"/>
      <c r="AS192" s="56"/>
      <c r="AT192" s="56"/>
      <c r="AU192" s="56"/>
      <c r="AV192" s="56" t="s">
        <v>140</v>
      </c>
      <c r="AW192" s="56" t="s">
        <v>1507</v>
      </c>
      <c r="AX192" s="56"/>
      <c r="AY192" s="57">
        <v>44628</v>
      </c>
      <c r="AZ192" s="58">
        <v>13238</v>
      </c>
      <c r="BA192" s="57">
        <v>44628</v>
      </c>
      <c r="BB192" s="56"/>
      <c r="BC192" s="56"/>
      <c r="BD192" s="56"/>
      <c r="BE192" s="56"/>
      <c r="BF192" s="56"/>
      <c r="BG192" s="56"/>
      <c r="BH192" s="56"/>
      <c r="BI192" s="56"/>
      <c r="BJ192" s="56"/>
      <c r="BK192" s="56"/>
      <c r="BL192" s="56"/>
      <c r="BM192" s="56"/>
    </row>
    <row r="193" spans="1:65" ht="38.25" x14ac:dyDescent="0.25">
      <c r="A193" s="67">
        <v>157</v>
      </c>
      <c r="B193" s="56" t="s">
        <v>890</v>
      </c>
      <c r="C193" s="100" t="s">
        <v>1770</v>
      </c>
      <c r="D193" s="100" t="s">
        <v>1769</v>
      </c>
      <c r="E193" s="100" t="s">
        <v>243</v>
      </c>
      <c r="F193" s="101" t="s">
        <v>1768</v>
      </c>
      <c r="G193" s="58">
        <v>13438</v>
      </c>
      <c r="H193" s="100" t="s">
        <v>1765</v>
      </c>
      <c r="I193" s="100" t="s">
        <v>1166</v>
      </c>
      <c r="J193" s="100" t="s">
        <v>1167</v>
      </c>
      <c r="K193" s="42" t="s">
        <v>955</v>
      </c>
      <c r="L193" s="102" t="s">
        <v>1767</v>
      </c>
      <c r="M193" s="67" t="s">
        <v>1766</v>
      </c>
      <c r="N193" s="68">
        <v>45014</v>
      </c>
      <c r="O193" s="2">
        <v>38930.339999999997</v>
      </c>
      <c r="P193" s="120">
        <v>13505</v>
      </c>
      <c r="Q193" s="68">
        <v>45014</v>
      </c>
      <c r="R193" s="68">
        <v>45291</v>
      </c>
      <c r="S193" s="56">
        <v>124</v>
      </c>
      <c r="T193" s="56"/>
      <c r="U193" s="4"/>
      <c r="V193" s="4"/>
      <c r="W193" s="56" t="s">
        <v>1771</v>
      </c>
      <c r="X193" s="56" t="s">
        <v>139</v>
      </c>
      <c r="Y193" s="56"/>
      <c r="Z193" s="56"/>
      <c r="AA193" s="56"/>
      <c r="AB193" s="56"/>
      <c r="AC193" s="56"/>
      <c r="AD193" s="56"/>
      <c r="AE193" s="56"/>
      <c r="AF193" s="56"/>
      <c r="AG193" s="4"/>
      <c r="AH193" s="4"/>
      <c r="AI193" s="56"/>
      <c r="AJ193" s="56"/>
      <c r="AK193" s="4"/>
      <c r="AL193" s="174">
        <f t="shared" si="25"/>
        <v>38930.339999999997</v>
      </c>
      <c r="AM193" s="4"/>
      <c r="AN193" s="18">
        <v>22834.15</v>
      </c>
      <c r="AO193" s="174">
        <f t="shared" si="29"/>
        <v>22834.15</v>
      </c>
      <c r="AP193" s="56"/>
      <c r="AQ193" s="56"/>
      <c r="AR193" s="56"/>
      <c r="AS193" s="56"/>
      <c r="AT193" s="56"/>
      <c r="AU193" s="56"/>
      <c r="AV193" s="56"/>
      <c r="AW193" s="56"/>
      <c r="AX193" s="56"/>
      <c r="AY193" s="57"/>
      <c r="AZ193" s="58"/>
      <c r="BA193" s="57"/>
      <c r="BB193" s="56"/>
      <c r="BC193" s="56"/>
      <c r="BD193" s="56"/>
      <c r="BE193" s="56"/>
      <c r="BF193" s="56"/>
      <c r="BG193" s="56"/>
      <c r="BH193" s="56"/>
      <c r="BI193" s="56"/>
      <c r="BJ193" s="56"/>
      <c r="BK193" s="56"/>
      <c r="BL193" s="56"/>
      <c r="BM193" s="56"/>
    </row>
    <row r="194" spans="1:65" ht="76.5" x14ac:dyDescent="0.25">
      <c r="A194" s="67">
        <v>158</v>
      </c>
      <c r="B194" s="56" t="s">
        <v>299</v>
      </c>
      <c r="C194" s="100"/>
      <c r="D194" s="100" t="s">
        <v>215</v>
      </c>
      <c r="E194" s="100"/>
      <c r="F194" s="101" t="s">
        <v>951</v>
      </c>
      <c r="G194" s="58">
        <v>13238</v>
      </c>
      <c r="H194" s="100"/>
      <c r="I194" s="100"/>
      <c r="J194" s="100"/>
      <c r="K194" s="42" t="s">
        <v>952</v>
      </c>
      <c r="L194" s="102" t="s">
        <v>953</v>
      </c>
      <c r="M194" s="56" t="s">
        <v>954</v>
      </c>
      <c r="N194" s="68">
        <v>45001</v>
      </c>
      <c r="O194" s="2">
        <v>2500</v>
      </c>
      <c r="P194" s="58">
        <v>13526</v>
      </c>
      <c r="Q194" s="68">
        <v>45001</v>
      </c>
      <c r="R194" s="68">
        <f t="shared" si="31"/>
        <v>45046</v>
      </c>
      <c r="S194" s="56">
        <v>124</v>
      </c>
      <c r="T194" s="56"/>
      <c r="U194" s="4"/>
      <c r="V194" s="4"/>
      <c r="W194" s="56" t="s">
        <v>141</v>
      </c>
      <c r="X194" s="56" t="s">
        <v>139</v>
      </c>
      <c r="Y194" s="56"/>
      <c r="Z194" s="56"/>
      <c r="AA194" s="56"/>
      <c r="AB194" s="56"/>
      <c r="AC194" s="56"/>
      <c r="AD194" s="56"/>
      <c r="AE194" s="56"/>
      <c r="AF194" s="56"/>
      <c r="AG194" s="4"/>
      <c r="AH194" s="4"/>
      <c r="AI194" s="56"/>
      <c r="AJ194" s="56"/>
      <c r="AK194" s="4"/>
      <c r="AL194" s="174">
        <f t="shared" si="25"/>
        <v>2500</v>
      </c>
      <c r="AM194" s="4"/>
      <c r="AN194" s="18">
        <v>2500</v>
      </c>
      <c r="AO194" s="174">
        <f t="shared" si="29"/>
        <v>2500</v>
      </c>
      <c r="AP194" s="56"/>
      <c r="AQ194" s="56"/>
      <c r="AR194" s="56"/>
      <c r="AS194" s="56"/>
      <c r="AT194" s="56"/>
      <c r="AU194" s="56"/>
      <c r="AV194" s="56" t="s">
        <v>140</v>
      </c>
      <c r="AW194" s="56" t="s">
        <v>1507</v>
      </c>
      <c r="AX194" s="56"/>
      <c r="AY194" s="57">
        <v>44628</v>
      </c>
      <c r="AZ194" s="58">
        <v>13238</v>
      </c>
      <c r="BA194" s="57">
        <v>44628</v>
      </c>
      <c r="BB194" s="56"/>
      <c r="BC194" s="56"/>
      <c r="BD194" s="56"/>
      <c r="BE194" s="56"/>
      <c r="BF194" s="56"/>
      <c r="BG194" s="56"/>
      <c r="BH194" s="56"/>
      <c r="BI194" s="56"/>
      <c r="BJ194" s="56"/>
      <c r="BK194" s="56"/>
      <c r="BL194" s="56"/>
      <c r="BM194" s="56"/>
    </row>
    <row r="195" spans="1:65" ht="76.5" x14ac:dyDescent="0.25">
      <c r="A195" s="67">
        <v>159</v>
      </c>
      <c r="B195" s="56" t="s">
        <v>944</v>
      </c>
      <c r="C195" s="100"/>
      <c r="D195" s="100" t="s">
        <v>215</v>
      </c>
      <c r="E195" s="100"/>
      <c r="F195" s="101" t="s">
        <v>945</v>
      </c>
      <c r="G195" s="58">
        <v>13238</v>
      </c>
      <c r="H195" s="100"/>
      <c r="I195" s="100"/>
      <c r="J195" s="100"/>
      <c r="K195" s="42" t="s">
        <v>922</v>
      </c>
      <c r="L195" s="102" t="s">
        <v>946</v>
      </c>
      <c r="M195" s="67" t="s">
        <v>947</v>
      </c>
      <c r="N195" s="68">
        <v>45002</v>
      </c>
      <c r="O195" s="2">
        <v>2500</v>
      </c>
      <c r="P195" s="120">
        <v>13526</v>
      </c>
      <c r="Q195" s="68">
        <v>45002</v>
      </c>
      <c r="R195" s="68">
        <f t="shared" si="31"/>
        <v>45047</v>
      </c>
      <c r="S195" s="56">
        <v>124</v>
      </c>
      <c r="T195" s="56"/>
      <c r="U195" s="4"/>
      <c r="V195" s="4"/>
      <c r="W195" s="56" t="s">
        <v>141</v>
      </c>
      <c r="X195" s="56" t="s">
        <v>139</v>
      </c>
      <c r="Y195" s="56"/>
      <c r="Z195" s="56"/>
      <c r="AA195" s="56"/>
      <c r="AB195" s="56"/>
      <c r="AC195" s="56"/>
      <c r="AD195" s="56"/>
      <c r="AE195" s="56"/>
      <c r="AF195" s="56"/>
      <c r="AG195" s="4"/>
      <c r="AH195" s="4"/>
      <c r="AI195" s="56"/>
      <c r="AJ195" s="56"/>
      <c r="AK195" s="4"/>
      <c r="AL195" s="174">
        <f t="shared" si="25"/>
        <v>2500</v>
      </c>
      <c r="AM195" s="4"/>
      <c r="AN195" s="18">
        <v>2500</v>
      </c>
      <c r="AO195" s="174">
        <f t="shared" si="29"/>
        <v>2500</v>
      </c>
      <c r="AP195" s="56"/>
      <c r="AQ195" s="56"/>
      <c r="AR195" s="56"/>
      <c r="AS195" s="56"/>
      <c r="AT195" s="56"/>
      <c r="AU195" s="56"/>
      <c r="AV195" s="56" t="s">
        <v>140</v>
      </c>
      <c r="AW195" s="56" t="s">
        <v>1507</v>
      </c>
      <c r="AX195" s="56"/>
      <c r="AY195" s="57">
        <v>44628</v>
      </c>
      <c r="AZ195" s="58">
        <v>13238</v>
      </c>
      <c r="BA195" s="57">
        <v>44628</v>
      </c>
      <c r="BB195" s="56"/>
      <c r="BC195" s="56"/>
      <c r="BD195" s="56"/>
      <c r="BE195" s="56"/>
      <c r="BF195" s="56"/>
      <c r="BG195" s="56"/>
      <c r="BH195" s="56"/>
      <c r="BI195" s="56"/>
      <c r="BJ195" s="56"/>
      <c r="BK195" s="56"/>
      <c r="BL195" s="56"/>
      <c r="BM195" s="56"/>
    </row>
    <row r="196" spans="1:65" ht="76.5" x14ac:dyDescent="0.25">
      <c r="A196" s="67">
        <v>160</v>
      </c>
      <c r="B196" s="56" t="s">
        <v>955</v>
      </c>
      <c r="C196" s="100"/>
      <c r="D196" s="100" t="s">
        <v>215</v>
      </c>
      <c r="E196" s="100"/>
      <c r="F196" s="101" t="s">
        <v>956</v>
      </c>
      <c r="G196" s="58">
        <v>13238</v>
      </c>
      <c r="H196" s="100"/>
      <c r="I196" s="100"/>
      <c r="J196" s="100"/>
      <c r="K196" s="42" t="s">
        <v>957</v>
      </c>
      <c r="L196" s="102" t="s">
        <v>958</v>
      </c>
      <c r="M196" s="56" t="s">
        <v>959</v>
      </c>
      <c r="N196" s="68">
        <v>45002</v>
      </c>
      <c r="O196" s="2">
        <v>2500</v>
      </c>
      <c r="P196" s="58">
        <v>13526</v>
      </c>
      <c r="Q196" s="68">
        <v>45002</v>
      </c>
      <c r="R196" s="68">
        <f t="shared" si="31"/>
        <v>45047</v>
      </c>
      <c r="S196" s="56">
        <v>124</v>
      </c>
      <c r="T196" s="56"/>
      <c r="U196" s="4"/>
      <c r="V196" s="4"/>
      <c r="W196" s="56" t="s">
        <v>141</v>
      </c>
      <c r="X196" s="56" t="s">
        <v>139</v>
      </c>
      <c r="Y196" s="56"/>
      <c r="Z196" s="56"/>
      <c r="AA196" s="56"/>
      <c r="AB196" s="56"/>
      <c r="AC196" s="56"/>
      <c r="AD196" s="56"/>
      <c r="AE196" s="56"/>
      <c r="AF196" s="56"/>
      <c r="AG196" s="4"/>
      <c r="AH196" s="4"/>
      <c r="AI196" s="56"/>
      <c r="AJ196" s="56"/>
      <c r="AK196" s="4"/>
      <c r="AL196" s="174">
        <f t="shared" si="25"/>
        <v>2500</v>
      </c>
      <c r="AM196" s="4"/>
      <c r="AN196" s="18">
        <v>2500</v>
      </c>
      <c r="AO196" s="174">
        <f t="shared" si="29"/>
        <v>2500</v>
      </c>
      <c r="AP196" s="56"/>
      <c r="AQ196" s="56"/>
      <c r="AR196" s="56"/>
      <c r="AS196" s="56"/>
      <c r="AT196" s="56"/>
      <c r="AU196" s="56"/>
      <c r="AV196" s="56" t="s">
        <v>140</v>
      </c>
      <c r="AW196" s="56" t="s">
        <v>1507</v>
      </c>
      <c r="AX196" s="56"/>
      <c r="AY196" s="57">
        <v>44628</v>
      </c>
      <c r="AZ196" s="58">
        <v>13238</v>
      </c>
      <c r="BA196" s="57">
        <v>44628</v>
      </c>
      <c r="BB196" s="56"/>
      <c r="BC196" s="56"/>
      <c r="BD196" s="56"/>
      <c r="BE196" s="56"/>
      <c r="BF196" s="56"/>
      <c r="BG196" s="56"/>
      <c r="BH196" s="56"/>
      <c r="BI196" s="56"/>
      <c r="BJ196" s="56"/>
      <c r="BK196" s="56"/>
      <c r="BL196" s="56"/>
      <c r="BM196" s="56"/>
    </row>
    <row r="197" spans="1:65" ht="76.5" x14ac:dyDescent="0.25">
      <c r="A197" s="67">
        <v>161</v>
      </c>
      <c r="B197" s="56" t="s">
        <v>952</v>
      </c>
      <c r="C197" s="100"/>
      <c r="D197" s="100" t="s">
        <v>215</v>
      </c>
      <c r="E197" s="100"/>
      <c r="F197" s="101" t="s">
        <v>1001</v>
      </c>
      <c r="G197" s="58">
        <v>13238</v>
      </c>
      <c r="H197" s="100"/>
      <c r="I197" s="100"/>
      <c r="J197" s="100"/>
      <c r="K197" s="42" t="s">
        <v>992</v>
      </c>
      <c r="L197" s="102" t="s">
        <v>307</v>
      </c>
      <c r="M197" s="56" t="s">
        <v>308</v>
      </c>
      <c r="N197" s="68">
        <v>45002</v>
      </c>
      <c r="O197" s="2">
        <v>2500</v>
      </c>
      <c r="P197" s="58">
        <v>13497</v>
      </c>
      <c r="Q197" s="68">
        <v>44974</v>
      </c>
      <c r="R197" s="68">
        <f t="shared" si="31"/>
        <v>45019</v>
      </c>
      <c r="S197" s="56">
        <v>124</v>
      </c>
      <c r="T197" s="56"/>
      <c r="U197" s="4"/>
      <c r="V197" s="4"/>
      <c r="W197" s="56" t="s">
        <v>141</v>
      </c>
      <c r="X197" s="56" t="s">
        <v>139</v>
      </c>
      <c r="Y197" s="56"/>
      <c r="Z197" s="56"/>
      <c r="AA197" s="56"/>
      <c r="AB197" s="56"/>
      <c r="AC197" s="56"/>
      <c r="AD197" s="56"/>
      <c r="AE197" s="56"/>
      <c r="AF197" s="56"/>
      <c r="AG197" s="4"/>
      <c r="AH197" s="4"/>
      <c r="AI197" s="56"/>
      <c r="AJ197" s="56"/>
      <c r="AK197" s="4"/>
      <c r="AL197" s="174">
        <f t="shared" si="25"/>
        <v>2500</v>
      </c>
      <c r="AM197" s="4"/>
      <c r="AN197" s="18">
        <v>2500</v>
      </c>
      <c r="AO197" s="174">
        <f t="shared" si="29"/>
        <v>2500</v>
      </c>
      <c r="AP197" s="56"/>
      <c r="AQ197" s="56"/>
      <c r="AR197" s="56"/>
      <c r="AS197" s="56"/>
      <c r="AT197" s="56"/>
      <c r="AU197" s="56"/>
      <c r="AV197" s="56" t="s">
        <v>140</v>
      </c>
      <c r="AW197" s="56" t="s">
        <v>1507</v>
      </c>
      <c r="AX197" s="56"/>
      <c r="AY197" s="57">
        <v>44628</v>
      </c>
      <c r="AZ197" s="58">
        <v>13238</v>
      </c>
      <c r="BA197" s="57">
        <v>44628</v>
      </c>
      <c r="BB197" s="56"/>
      <c r="BC197" s="56"/>
      <c r="BD197" s="56"/>
      <c r="BE197" s="56"/>
      <c r="BF197" s="56"/>
      <c r="BG197" s="56"/>
      <c r="BH197" s="56"/>
      <c r="BI197" s="56"/>
      <c r="BJ197" s="56"/>
      <c r="BK197" s="56"/>
      <c r="BL197" s="56"/>
      <c r="BM197" s="56"/>
    </row>
    <row r="198" spans="1:65" ht="76.5" x14ac:dyDescent="0.25">
      <c r="A198" s="67">
        <v>162</v>
      </c>
      <c r="B198" s="125" t="s">
        <v>922</v>
      </c>
      <c r="C198" s="100"/>
      <c r="D198" s="100" t="s">
        <v>215</v>
      </c>
      <c r="E198" s="100"/>
      <c r="F198" s="101" t="s">
        <v>923</v>
      </c>
      <c r="G198" s="58">
        <v>13238</v>
      </c>
      <c r="H198" s="100"/>
      <c r="I198" s="100"/>
      <c r="J198" s="100"/>
      <c r="K198" s="42" t="s">
        <v>924</v>
      </c>
      <c r="L198" s="102" t="s">
        <v>925</v>
      </c>
      <c r="M198" s="58" t="s">
        <v>926</v>
      </c>
      <c r="N198" s="68">
        <v>45002</v>
      </c>
      <c r="O198" s="2">
        <v>2500</v>
      </c>
      <c r="P198" s="58">
        <v>13526</v>
      </c>
      <c r="Q198" s="68">
        <v>45002</v>
      </c>
      <c r="R198" s="57">
        <f t="shared" si="31"/>
        <v>45047</v>
      </c>
      <c r="S198" s="56">
        <v>124</v>
      </c>
      <c r="T198" s="56"/>
      <c r="U198" s="4"/>
      <c r="V198" s="4"/>
      <c r="W198" s="56" t="s">
        <v>141</v>
      </c>
      <c r="X198" s="56" t="s">
        <v>139</v>
      </c>
      <c r="Y198" s="56"/>
      <c r="Z198" s="56"/>
      <c r="AA198" s="56"/>
      <c r="AB198" s="56"/>
      <c r="AC198" s="56"/>
      <c r="AD198" s="56"/>
      <c r="AE198" s="56"/>
      <c r="AF198" s="56"/>
      <c r="AG198" s="4"/>
      <c r="AH198" s="4"/>
      <c r="AI198" s="56"/>
      <c r="AJ198" s="56"/>
      <c r="AK198" s="4"/>
      <c r="AL198" s="174">
        <f t="shared" si="25"/>
        <v>2500</v>
      </c>
      <c r="AM198" s="4"/>
      <c r="AN198" s="18">
        <v>2500</v>
      </c>
      <c r="AO198" s="174">
        <f t="shared" si="29"/>
        <v>2500</v>
      </c>
      <c r="AP198" s="56"/>
      <c r="AQ198" s="56"/>
      <c r="AR198" s="56"/>
      <c r="AS198" s="56"/>
      <c r="AT198" s="56"/>
      <c r="AU198" s="56"/>
      <c r="AV198" s="56" t="s">
        <v>140</v>
      </c>
      <c r="AW198" s="56" t="s">
        <v>1507</v>
      </c>
      <c r="AX198" s="56"/>
      <c r="AY198" s="57">
        <v>44628</v>
      </c>
      <c r="AZ198" s="58">
        <v>13238</v>
      </c>
      <c r="BA198" s="57">
        <v>44628</v>
      </c>
      <c r="BB198" s="56"/>
      <c r="BC198" s="56"/>
      <c r="BD198" s="56"/>
      <c r="BE198" s="56"/>
      <c r="BF198" s="56"/>
      <c r="BG198" s="56"/>
      <c r="BH198" s="56"/>
      <c r="BI198" s="56"/>
      <c r="BJ198" s="56"/>
      <c r="BK198" s="56"/>
      <c r="BL198" s="56"/>
      <c r="BM198" s="56"/>
    </row>
    <row r="199" spans="1:65" ht="76.5" x14ac:dyDescent="0.25">
      <c r="A199" s="67">
        <v>163</v>
      </c>
      <c r="B199" s="56" t="s">
        <v>992</v>
      </c>
      <c r="C199" s="100"/>
      <c r="D199" s="100" t="s">
        <v>215</v>
      </c>
      <c r="E199" s="100"/>
      <c r="F199" s="101" t="s">
        <v>993</v>
      </c>
      <c r="G199" s="58">
        <v>13238</v>
      </c>
      <c r="H199" s="100"/>
      <c r="I199" s="100"/>
      <c r="J199" s="100"/>
      <c r="K199" s="42" t="s">
        <v>960</v>
      </c>
      <c r="L199" s="102" t="s">
        <v>305</v>
      </c>
      <c r="M199" s="56" t="s">
        <v>306</v>
      </c>
      <c r="N199" s="68">
        <v>45008</v>
      </c>
      <c r="O199" s="2">
        <v>2500</v>
      </c>
      <c r="P199" s="58">
        <v>13519</v>
      </c>
      <c r="Q199" s="68">
        <v>45008</v>
      </c>
      <c r="R199" s="68">
        <f t="shared" si="31"/>
        <v>45053</v>
      </c>
      <c r="S199" s="56">
        <v>124</v>
      </c>
      <c r="T199" s="56"/>
      <c r="U199" s="4"/>
      <c r="V199" s="4"/>
      <c r="W199" s="56" t="s">
        <v>141</v>
      </c>
      <c r="X199" s="56" t="s">
        <v>139</v>
      </c>
      <c r="Y199" s="56"/>
      <c r="Z199" s="56"/>
      <c r="AA199" s="56"/>
      <c r="AB199" s="56"/>
      <c r="AC199" s="56"/>
      <c r="AD199" s="56"/>
      <c r="AE199" s="56"/>
      <c r="AF199" s="56"/>
      <c r="AG199" s="4"/>
      <c r="AH199" s="4"/>
      <c r="AI199" s="56"/>
      <c r="AJ199" s="56"/>
      <c r="AK199" s="4"/>
      <c r="AL199" s="174">
        <f t="shared" si="25"/>
        <v>2500</v>
      </c>
      <c r="AM199" s="4"/>
      <c r="AN199" s="18">
        <v>2500</v>
      </c>
      <c r="AO199" s="174">
        <f t="shared" si="29"/>
        <v>2500</v>
      </c>
      <c r="AP199" s="56"/>
      <c r="AQ199" s="56"/>
      <c r="AR199" s="56"/>
      <c r="AS199" s="56"/>
      <c r="AT199" s="56"/>
      <c r="AU199" s="56"/>
      <c r="AV199" s="56" t="s">
        <v>140</v>
      </c>
      <c r="AW199" s="56" t="s">
        <v>1507</v>
      </c>
      <c r="AX199" s="56"/>
      <c r="AY199" s="57">
        <v>44628</v>
      </c>
      <c r="AZ199" s="58">
        <v>13238</v>
      </c>
      <c r="BA199" s="57">
        <v>44628</v>
      </c>
      <c r="BB199" s="56"/>
      <c r="BC199" s="56"/>
      <c r="BD199" s="56"/>
      <c r="BE199" s="56"/>
      <c r="BF199" s="56"/>
      <c r="BG199" s="56"/>
      <c r="BH199" s="56"/>
      <c r="BI199" s="56"/>
      <c r="BJ199" s="56"/>
      <c r="BK199" s="56"/>
      <c r="BL199" s="56"/>
      <c r="BM199" s="56"/>
    </row>
    <row r="200" spans="1:65" ht="76.5" x14ac:dyDescent="0.25">
      <c r="A200" s="67">
        <v>164</v>
      </c>
      <c r="B200" s="56" t="s">
        <v>997</v>
      </c>
      <c r="C200" s="100"/>
      <c r="D200" s="100" t="s">
        <v>215</v>
      </c>
      <c r="E200" s="100"/>
      <c r="F200" s="101" t="s">
        <v>998</v>
      </c>
      <c r="G200" s="58">
        <v>13238</v>
      </c>
      <c r="H200" s="100"/>
      <c r="I200" s="100"/>
      <c r="J200" s="100"/>
      <c r="K200" s="42" t="s">
        <v>997</v>
      </c>
      <c r="L200" s="102" t="s">
        <v>999</v>
      </c>
      <c r="M200" s="56" t="s">
        <v>1000</v>
      </c>
      <c r="N200" s="68">
        <v>45009</v>
      </c>
      <c r="O200" s="2">
        <v>2500</v>
      </c>
      <c r="P200" s="58">
        <v>13519</v>
      </c>
      <c r="Q200" s="68">
        <v>45009</v>
      </c>
      <c r="R200" s="68">
        <f t="shared" si="31"/>
        <v>45054</v>
      </c>
      <c r="S200" s="56">
        <v>124</v>
      </c>
      <c r="T200" s="56"/>
      <c r="U200" s="4"/>
      <c r="V200" s="4"/>
      <c r="W200" s="56" t="s">
        <v>141</v>
      </c>
      <c r="X200" s="56" t="s">
        <v>139</v>
      </c>
      <c r="Y200" s="56"/>
      <c r="Z200" s="56"/>
      <c r="AA200" s="56"/>
      <c r="AB200" s="56"/>
      <c r="AC200" s="56"/>
      <c r="AD200" s="56"/>
      <c r="AE200" s="56"/>
      <c r="AF200" s="56"/>
      <c r="AG200" s="4"/>
      <c r="AH200" s="4"/>
      <c r="AI200" s="56"/>
      <c r="AJ200" s="56"/>
      <c r="AK200" s="4"/>
      <c r="AL200" s="174">
        <f t="shared" si="25"/>
        <v>2500</v>
      </c>
      <c r="AM200" s="4"/>
      <c r="AN200" s="18">
        <v>2500</v>
      </c>
      <c r="AO200" s="174">
        <f t="shared" si="29"/>
        <v>2500</v>
      </c>
      <c r="AP200" s="56"/>
      <c r="AQ200" s="56"/>
      <c r="AR200" s="56"/>
      <c r="AS200" s="56"/>
      <c r="AT200" s="56"/>
      <c r="AU200" s="56"/>
      <c r="AV200" s="56" t="s">
        <v>140</v>
      </c>
      <c r="AW200" s="56" t="s">
        <v>1507</v>
      </c>
      <c r="AX200" s="56"/>
      <c r="AY200" s="57">
        <v>44628</v>
      </c>
      <c r="AZ200" s="58">
        <v>13238</v>
      </c>
      <c r="BA200" s="57">
        <v>44628</v>
      </c>
      <c r="BB200" s="56"/>
      <c r="BC200" s="56"/>
      <c r="BD200" s="56"/>
      <c r="BE200" s="56"/>
      <c r="BF200" s="56"/>
      <c r="BG200" s="56"/>
      <c r="BH200" s="56"/>
      <c r="BI200" s="56"/>
      <c r="BJ200" s="56"/>
      <c r="BK200" s="56"/>
      <c r="BL200" s="56"/>
      <c r="BM200" s="56"/>
    </row>
    <row r="201" spans="1:65" ht="76.5" x14ac:dyDescent="0.25">
      <c r="A201" s="67">
        <v>165</v>
      </c>
      <c r="B201" s="56" t="s">
        <v>924</v>
      </c>
      <c r="C201" s="100"/>
      <c r="D201" s="100" t="s">
        <v>215</v>
      </c>
      <c r="E201" s="100"/>
      <c r="F201" s="101" t="s">
        <v>994</v>
      </c>
      <c r="G201" s="58">
        <v>13238</v>
      </c>
      <c r="H201" s="100"/>
      <c r="I201" s="100"/>
      <c r="J201" s="100"/>
      <c r="K201" s="42" t="s">
        <v>936</v>
      </c>
      <c r="L201" s="102" t="s">
        <v>995</v>
      </c>
      <c r="M201" s="56" t="s">
        <v>996</v>
      </c>
      <c r="N201" s="68">
        <v>45009</v>
      </c>
      <c r="O201" s="2">
        <v>2500</v>
      </c>
      <c r="P201" s="58">
        <v>13519</v>
      </c>
      <c r="Q201" s="68">
        <v>45009</v>
      </c>
      <c r="R201" s="68">
        <f t="shared" si="31"/>
        <v>45054</v>
      </c>
      <c r="S201" s="56">
        <v>124</v>
      </c>
      <c r="T201" s="56"/>
      <c r="U201" s="4"/>
      <c r="V201" s="4"/>
      <c r="W201" s="56" t="s">
        <v>141</v>
      </c>
      <c r="X201" s="56" t="s">
        <v>139</v>
      </c>
      <c r="Y201" s="56"/>
      <c r="Z201" s="56"/>
      <c r="AA201" s="56"/>
      <c r="AB201" s="56"/>
      <c r="AC201" s="56"/>
      <c r="AD201" s="56"/>
      <c r="AE201" s="56"/>
      <c r="AF201" s="56"/>
      <c r="AG201" s="4"/>
      <c r="AH201" s="4"/>
      <c r="AI201" s="56"/>
      <c r="AJ201" s="56"/>
      <c r="AK201" s="4"/>
      <c r="AL201" s="174">
        <f t="shared" si="25"/>
        <v>2500</v>
      </c>
      <c r="AM201" s="4"/>
      <c r="AN201" s="18">
        <v>2500</v>
      </c>
      <c r="AO201" s="174">
        <f t="shared" si="29"/>
        <v>2500</v>
      </c>
      <c r="AP201" s="56"/>
      <c r="AQ201" s="56"/>
      <c r="AR201" s="56"/>
      <c r="AS201" s="56"/>
      <c r="AT201" s="56"/>
      <c r="AU201" s="56"/>
      <c r="AV201" s="56" t="s">
        <v>140</v>
      </c>
      <c r="AW201" s="56" t="s">
        <v>1507</v>
      </c>
      <c r="AX201" s="56"/>
      <c r="AY201" s="57">
        <v>44628</v>
      </c>
      <c r="AZ201" s="58">
        <v>13238</v>
      </c>
      <c r="BA201" s="57">
        <v>44628</v>
      </c>
      <c r="BB201" s="56"/>
      <c r="BC201" s="56"/>
      <c r="BD201" s="56"/>
      <c r="BE201" s="56"/>
      <c r="BF201" s="56"/>
      <c r="BG201" s="56"/>
      <c r="BH201" s="56"/>
      <c r="BI201" s="56"/>
      <c r="BJ201" s="56"/>
      <c r="BK201" s="56"/>
      <c r="BL201" s="56"/>
      <c r="BM201" s="56"/>
    </row>
    <row r="202" spans="1:65" ht="76.5" x14ac:dyDescent="0.25">
      <c r="A202" s="67">
        <v>166</v>
      </c>
      <c r="B202" s="56" t="s">
        <v>960</v>
      </c>
      <c r="C202" s="100"/>
      <c r="D202" s="100" t="s">
        <v>215</v>
      </c>
      <c r="E202" s="100"/>
      <c r="F202" s="101" t="s">
        <v>961</v>
      </c>
      <c r="G202" s="58">
        <v>13238</v>
      </c>
      <c r="H202" s="100"/>
      <c r="I202" s="100"/>
      <c r="J202" s="100"/>
      <c r="K202" s="42" t="s">
        <v>931</v>
      </c>
      <c r="L202" s="102" t="s">
        <v>962</v>
      </c>
      <c r="M202" s="56" t="s">
        <v>963</v>
      </c>
      <c r="N202" s="68">
        <v>45001</v>
      </c>
      <c r="O202" s="2">
        <v>2500</v>
      </c>
      <c r="P202" s="58">
        <v>13482</v>
      </c>
      <c r="Q202" s="68">
        <v>45001</v>
      </c>
      <c r="R202" s="68">
        <f t="shared" si="31"/>
        <v>45046</v>
      </c>
      <c r="S202" s="56">
        <v>124</v>
      </c>
      <c r="T202" s="56"/>
      <c r="U202" s="4"/>
      <c r="V202" s="4"/>
      <c r="W202" s="56" t="s">
        <v>141</v>
      </c>
      <c r="X202" s="56" t="s">
        <v>139</v>
      </c>
      <c r="Y202" s="56"/>
      <c r="Z202" s="56"/>
      <c r="AA202" s="56"/>
      <c r="AB202" s="56"/>
      <c r="AC202" s="56"/>
      <c r="AD202" s="56"/>
      <c r="AE202" s="56"/>
      <c r="AF202" s="56"/>
      <c r="AG202" s="4"/>
      <c r="AH202" s="4"/>
      <c r="AI202" s="56"/>
      <c r="AJ202" s="56"/>
      <c r="AK202" s="4"/>
      <c r="AL202" s="174">
        <f t="shared" si="25"/>
        <v>2500</v>
      </c>
      <c r="AM202" s="4"/>
      <c r="AN202" s="18">
        <v>2500</v>
      </c>
      <c r="AO202" s="174">
        <f t="shared" si="29"/>
        <v>2500</v>
      </c>
      <c r="AP202" s="56"/>
      <c r="AQ202" s="56"/>
      <c r="AR202" s="56"/>
      <c r="AS202" s="56"/>
      <c r="AT202" s="56"/>
      <c r="AU202" s="56"/>
      <c r="AV202" s="56" t="s">
        <v>140</v>
      </c>
      <c r="AW202" s="56" t="s">
        <v>1507</v>
      </c>
      <c r="AX202" s="56"/>
      <c r="AY202" s="57">
        <v>44628</v>
      </c>
      <c r="AZ202" s="58">
        <v>13238</v>
      </c>
      <c r="BA202" s="57">
        <v>44628</v>
      </c>
      <c r="BB202" s="56"/>
      <c r="BC202" s="56"/>
      <c r="BD202" s="56"/>
      <c r="BE202" s="56"/>
      <c r="BF202" s="56"/>
      <c r="BG202" s="56"/>
      <c r="BH202" s="56"/>
      <c r="BI202" s="56"/>
      <c r="BJ202" s="56"/>
      <c r="BK202" s="56"/>
      <c r="BL202" s="56"/>
      <c r="BM202" s="56"/>
    </row>
    <row r="203" spans="1:65" ht="76.5" x14ac:dyDescent="0.25">
      <c r="A203" s="67">
        <v>167</v>
      </c>
      <c r="B203" s="56" t="s">
        <v>936</v>
      </c>
      <c r="C203" s="100"/>
      <c r="D203" s="100" t="s">
        <v>215</v>
      </c>
      <c r="E203" s="100"/>
      <c r="F203" s="101" t="s">
        <v>937</v>
      </c>
      <c r="G203" s="58">
        <v>13238</v>
      </c>
      <c r="H203" s="100"/>
      <c r="I203" s="100"/>
      <c r="J203" s="100"/>
      <c r="K203" s="42" t="s">
        <v>938</v>
      </c>
      <c r="L203" s="102" t="s">
        <v>939</v>
      </c>
      <c r="M203" s="56" t="s">
        <v>940</v>
      </c>
      <c r="N203" s="57">
        <v>45009</v>
      </c>
      <c r="O203" s="3">
        <v>2500</v>
      </c>
      <c r="P203" s="58">
        <v>13519</v>
      </c>
      <c r="Q203" s="57">
        <v>45009</v>
      </c>
      <c r="R203" s="57">
        <f t="shared" si="31"/>
        <v>45054</v>
      </c>
      <c r="S203" s="56">
        <v>124</v>
      </c>
      <c r="T203" s="56"/>
      <c r="U203" s="4"/>
      <c r="V203" s="4"/>
      <c r="W203" s="56" t="s">
        <v>141</v>
      </c>
      <c r="X203" s="56" t="s">
        <v>139</v>
      </c>
      <c r="Y203" s="56"/>
      <c r="Z203" s="56"/>
      <c r="AA203" s="56"/>
      <c r="AB203" s="56"/>
      <c r="AC203" s="56"/>
      <c r="AD203" s="56"/>
      <c r="AE203" s="56"/>
      <c r="AF203" s="56"/>
      <c r="AG203" s="4"/>
      <c r="AH203" s="4"/>
      <c r="AI203" s="56"/>
      <c r="AJ203" s="56"/>
      <c r="AK203" s="4"/>
      <c r="AL203" s="174">
        <f t="shared" si="25"/>
        <v>2500</v>
      </c>
      <c r="AM203" s="4"/>
      <c r="AN203" s="18">
        <v>2500</v>
      </c>
      <c r="AO203" s="174">
        <f t="shared" si="29"/>
        <v>2500</v>
      </c>
      <c r="AP203" s="56"/>
      <c r="AQ203" s="56"/>
      <c r="AR203" s="56"/>
      <c r="AS203" s="56"/>
      <c r="AT203" s="56"/>
      <c r="AU203" s="56"/>
      <c r="AV203" s="56" t="s">
        <v>140</v>
      </c>
      <c r="AW203" s="56" t="s">
        <v>1507</v>
      </c>
      <c r="AX203" s="56"/>
      <c r="AY203" s="57">
        <v>44628</v>
      </c>
      <c r="AZ203" s="58">
        <v>13238</v>
      </c>
      <c r="BA203" s="57">
        <v>44628</v>
      </c>
      <c r="BB203" s="56"/>
      <c r="BC203" s="56"/>
      <c r="BD203" s="56"/>
      <c r="BE203" s="56"/>
      <c r="BF203" s="56"/>
      <c r="BG203" s="56"/>
      <c r="BH203" s="56"/>
      <c r="BI203" s="56"/>
      <c r="BJ203" s="56"/>
      <c r="BK203" s="56"/>
      <c r="BL203" s="56"/>
      <c r="BM203" s="56"/>
    </row>
    <row r="204" spans="1:65" ht="76.5" x14ac:dyDescent="0.25">
      <c r="A204" s="67">
        <v>168</v>
      </c>
      <c r="B204" s="56" t="s">
        <v>931</v>
      </c>
      <c r="C204" s="100"/>
      <c r="D204" s="100" t="s">
        <v>215</v>
      </c>
      <c r="E204" s="100"/>
      <c r="F204" s="101" t="s">
        <v>932</v>
      </c>
      <c r="G204" s="58">
        <v>13238</v>
      </c>
      <c r="H204" s="100"/>
      <c r="I204" s="100"/>
      <c r="J204" s="100"/>
      <c r="K204" s="42" t="s">
        <v>933</v>
      </c>
      <c r="L204" s="102" t="s">
        <v>934</v>
      </c>
      <c r="M204" s="56" t="s">
        <v>935</v>
      </c>
      <c r="N204" s="68">
        <v>45008</v>
      </c>
      <c r="O204" s="2">
        <v>2500</v>
      </c>
      <c r="P204" s="58">
        <v>13519</v>
      </c>
      <c r="Q204" s="68">
        <v>45008</v>
      </c>
      <c r="R204" s="57">
        <f t="shared" si="31"/>
        <v>45053</v>
      </c>
      <c r="S204" s="56">
        <v>124</v>
      </c>
      <c r="T204" s="56"/>
      <c r="U204" s="4"/>
      <c r="V204" s="4"/>
      <c r="W204" s="56" t="s">
        <v>141</v>
      </c>
      <c r="X204" s="56" t="s">
        <v>139</v>
      </c>
      <c r="Y204" s="56"/>
      <c r="Z204" s="56"/>
      <c r="AA204" s="56"/>
      <c r="AB204" s="56"/>
      <c r="AC204" s="56"/>
      <c r="AD204" s="56"/>
      <c r="AE204" s="56"/>
      <c r="AF204" s="56"/>
      <c r="AG204" s="4"/>
      <c r="AH204" s="4"/>
      <c r="AI204" s="56"/>
      <c r="AJ204" s="56"/>
      <c r="AK204" s="4"/>
      <c r="AL204" s="174">
        <f t="shared" si="25"/>
        <v>2500</v>
      </c>
      <c r="AM204" s="4"/>
      <c r="AN204" s="18">
        <v>2500</v>
      </c>
      <c r="AO204" s="174">
        <f t="shared" si="29"/>
        <v>2500</v>
      </c>
      <c r="AP204" s="56"/>
      <c r="AQ204" s="56"/>
      <c r="AR204" s="56"/>
      <c r="AS204" s="56"/>
      <c r="AT204" s="56"/>
      <c r="AU204" s="56"/>
      <c r="AV204" s="56" t="s">
        <v>140</v>
      </c>
      <c r="AW204" s="56" t="s">
        <v>1507</v>
      </c>
      <c r="AX204" s="56"/>
      <c r="AY204" s="57">
        <v>44628</v>
      </c>
      <c r="AZ204" s="58">
        <v>13238</v>
      </c>
      <c r="BA204" s="57">
        <v>44628</v>
      </c>
      <c r="BB204" s="56"/>
      <c r="BC204" s="56"/>
      <c r="BD204" s="56"/>
      <c r="BE204" s="56"/>
      <c r="BF204" s="56"/>
      <c r="BG204" s="56"/>
      <c r="BH204" s="56"/>
      <c r="BI204" s="56"/>
      <c r="BJ204" s="56"/>
      <c r="BK204" s="56"/>
      <c r="BL204" s="56"/>
      <c r="BM204" s="56"/>
    </row>
    <row r="205" spans="1:65" ht="76.5" x14ac:dyDescent="0.25">
      <c r="A205" s="67">
        <v>169</v>
      </c>
      <c r="B205" s="56" t="s">
        <v>938</v>
      </c>
      <c r="C205" s="100"/>
      <c r="D205" s="100" t="s">
        <v>215</v>
      </c>
      <c r="E205" s="100"/>
      <c r="F205" s="101" t="s">
        <v>988</v>
      </c>
      <c r="G205" s="58">
        <v>13238</v>
      </c>
      <c r="H205" s="100"/>
      <c r="I205" s="100"/>
      <c r="J205" s="100"/>
      <c r="K205" s="42" t="s">
        <v>989</v>
      </c>
      <c r="L205" s="102" t="s">
        <v>990</v>
      </c>
      <c r="M205" s="56" t="s">
        <v>991</v>
      </c>
      <c r="N205" s="68">
        <v>45008</v>
      </c>
      <c r="O205" s="2">
        <v>2500</v>
      </c>
      <c r="P205" s="58">
        <v>13519</v>
      </c>
      <c r="Q205" s="68">
        <v>45008</v>
      </c>
      <c r="R205" s="68">
        <f t="shared" si="31"/>
        <v>45053</v>
      </c>
      <c r="S205" s="56">
        <v>124</v>
      </c>
      <c r="T205" s="56"/>
      <c r="U205" s="4"/>
      <c r="V205" s="4"/>
      <c r="W205" s="56" t="s">
        <v>141</v>
      </c>
      <c r="X205" s="56" t="s">
        <v>139</v>
      </c>
      <c r="Y205" s="56"/>
      <c r="Z205" s="56"/>
      <c r="AA205" s="56"/>
      <c r="AB205" s="56"/>
      <c r="AC205" s="56"/>
      <c r="AD205" s="56"/>
      <c r="AE205" s="56"/>
      <c r="AF205" s="56"/>
      <c r="AG205" s="4"/>
      <c r="AH205" s="4"/>
      <c r="AI205" s="56"/>
      <c r="AJ205" s="56"/>
      <c r="AK205" s="4"/>
      <c r="AL205" s="174">
        <f t="shared" si="25"/>
        <v>2500</v>
      </c>
      <c r="AM205" s="4"/>
      <c r="AN205" s="18">
        <v>2500</v>
      </c>
      <c r="AO205" s="174">
        <f t="shared" si="29"/>
        <v>2500</v>
      </c>
      <c r="AP205" s="56"/>
      <c r="AQ205" s="56"/>
      <c r="AR205" s="56"/>
      <c r="AS205" s="56"/>
      <c r="AT205" s="56"/>
      <c r="AU205" s="56"/>
      <c r="AV205" s="56" t="s">
        <v>140</v>
      </c>
      <c r="AW205" s="56" t="s">
        <v>1507</v>
      </c>
      <c r="AX205" s="56"/>
      <c r="AY205" s="57">
        <v>44628</v>
      </c>
      <c r="AZ205" s="58">
        <v>13238</v>
      </c>
      <c r="BA205" s="57">
        <v>44628</v>
      </c>
      <c r="BB205" s="56"/>
      <c r="BC205" s="56"/>
      <c r="BD205" s="56"/>
      <c r="BE205" s="56"/>
      <c r="BF205" s="56"/>
      <c r="BG205" s="56"/>
      <c r="BH205" s="56"/>
      <c r="BI205" s="56"/>
      <c r="BJ205" s="56"/>
      <c r="BK205" s="56"/>
      <c r="BL205" s="56"/>
      <c r="BM205" s="56"/>
    </row>
    <row r="206" spans="1:65" ht="76.5" x14ac:dyDescent="0.25">
      <c r="A206" s="67">
        <v>170</v>
      </c>
      <c r="B206" s="56" t="s">
        <v>933</v>
      </c>
      <c r="C206" s="100"/>
      <c r="D206" s="100" t="s">
        <v>215</v>
      </c>
      <c r="E206" s="100"/>
      <c r="F206" s="101" t="s">
        <v>1014</v>
      </c>
      <c r="G206" s="58">
        <v>13238</v>
      </c>
      <c r="H206" s="100"/>
      <c r="I206" s="100"/>
      <c r="J206" s="100"/>
      <c r="K206" s="42" t="s">
        <v>1015</v>
      </c>
      <c r="L206" s="102" t="s">
        <v>1016</v>
      </c>
      <c r="M206" s="56" t="s">
        <v>1017</v>
      </c>
      <c r="N206" s="68">
        <v>45009</v>
      </c>
      <c r="O206" s="2">
        <v>2500</v>
      </c>
      <c r="P206" s="58">
        <v>13519</v>
      </c>
      <c r="Q206" s="68">
        <v>45009</v>
      </c>
      <c r="R206" s="68">
        <f t="shared" si="31"/>
        <v>45054</v>
      </c>
      <c r="S206" s="56">
        <v>124</v>
      </c>
      <c r="T206" s="56"/>
      <c r="U206" s="4"/>
      <c r="V206" s="4"/>
      <c r="W206" s="56" t="s">
        <v>141</v>
      </c>
      <c r="X206" s="56" t="s">
        <v>139</v>
      </c>
      <c r="Y206" s="56"/>
      <c r="Z206" s="56"/>
      <c r="AA206" s="56"/>
      <c r="AB206" s="56"/>
      <c r="AC206" s="56"/>
      <c r="AD206" s="56"/>
      <c r="AE206" s="56"/>
      <c r="AF206" s="56"/>
      <c r="AG206" s="4"/>
      <c r="AH206" s="4"/>
      <c r="AI206" s="56"/>
      <c r="AJ206" s="56"/>
      <c r="AK206" s="4"/>
      <c r="AL206" s="174">
        <f t="shared" si="25"/>
        <v>2500</v>
      </c>
      <c r="AM206" s="4"/>
      <c r="AN206" s="18">
        <v>2500</v>
      </c>
      <c r="AO206" s="174">
        <f t="shared" si="29"/>
        <v>2500</v>
      </c>
      <c r="AP206" s="56"/>
      <c r="AQ206" s="56"/>
      <c r="AR206" s="56"/>
      <c r="AS206" s="56"/>
      <c r="AT206" s="56"/>
      <c r="AU206" s="56"/>
      <c r="AV206" s="56" t="s">
        <v>140</v>
      </c>
      <c r="AW206" s="56" t="s">
        <v>1507</v>
      </c>
      <c r="AX206" s="56"/>
      <c r="AY206" s="57">
        <v>44628</v>
      </c>
      <c r="AZ206" s="58">
        <v>13238</v>
      </c>
      <c r="BA206" s="57">
        <v>44628</v>
      </c>
      <c r="BB206" s="56"/>
      <c r="BC206" s="56"/>
      <c r="BD206" s="56"/>
      <c r="BE206" s="56"/>
      <c r="BF206" s="56"/>
      <c r="BG206" s="56"/>
      <c r="BH206" s="56"/>
      <c r="BI206" s="56"/>
      <c r="BJ206" s="56"/>
      <c r="BK206" s="56"/>
      <c r="BL206" s="56"/>
      <c r="BM206" s="56"/>
    </row>
    <row r="207" spans="1:65" ht="76.5" x14ac:dyDescent="0.25">
      <c r="A207" s="67">
        <v>171</v>
      </c>
      <c r="B207" s="56" t="s">
        <v>989</v>
      </c>
      <c r="C207" s="100"/>
      <c r="D207" s="100" t="s">
        <v>215</v>
      </c>
      <c r="E207" s="100"/>
      <c r="F207" s="101" t="s">
        <v>1010</v>
      </c>
      <c r="G207" s="58">
        <v>13238</v>
      </c>
      <c r="H207" s="100"/>
      <c r="I207" s="100"/>
      <c r="J207" s="100"/>
      <c r="K207" s="42" t="s">
        <v>1011</v>
      </c>
      <c r="L207" s="102" t="s">
        <v>1012</v>
      </c>
      <c r="M207" s="56" t="s">
        <v>1013</v>
      </c>
      <c r="N207" s="68">
        <v>45008</v>
      </c>
      <c r="O207" s="2">
        <v>2500</v>
      </c>
      <c r="P207" s="58">
        <v>13519</v>
      </c>
      <c r="Q207" s="68">
        <v>45008</v>
      </c>
      <c r="R207" s="68">
        <f t="shared" si="31"/>
        <v>45053</v>
      </c>
      <c r="S207" s="56">
        <v>124</v>
      </c>
      <c r="T207" s="56"/>
      <c r="U207" s="4"/>
      <c r="V207" s="4"/>
      <c r="W207" s="56" t="s">
        <v>141</v>
      </c>
      <c r="X207" s="56" t="s">
        <v>139</v>
      </c>
      <c r="Y207" s="56"/>
      <c r="Z207" s="56"/>
      <c r="AA207" s="56"/>
      <c r="AB207" s="56"/>
      <c r="AC207" s="56"/>
      <c r="AD207" s="56"/>
      <c r="AE207" s="56"/>
      <c r="AF207" s="56"/>
      <c r="AG207" s="4"/>
      <c r="AH207" s="4"/>
      <c r="AI207" s="56"/>
      <c r="AJ207" s="56"/>
      <c r="AK207" s="4"/>
      <c r="AL207" s="174">
        <f t="shared" si="25"/>
        <v>2500</v>
      </c>
      <c r="AM207" s="4"/>
      <c r="AN207" s="18">
        <v>2500</v>
      </c>
      <c r="AO207" s="174">
        <f t="shared" si="29"/>
        <v>2500</v>
      </c>
      <c r="AP207" s="56"/>
      <c r="AQ207" s="56"/>
      <c r="AR207" s="56"/>
      <c r="AS207" s="56"/>
      <c r="AT207" s="56"/>
      <c r="AU207" s="56"/>
      <c r="AV207" s="56" t="s">
        <v>140</v>
      </c>
      <c r="AW207" s="56" t="s">
        <v>1507</v>
      </c>
      <c r="AX207" s="56"/>
      <c r="AY207" s="57">
        <v>44628</v>
      </c>
      <c r="AZ207" s="58">
        <v>13238</v>
      </c>
      <c r="BA207" s="57">
        <v>44628</v>
      </c>
      <c r="BB207" s="56"/>
      <c r="BC207" s="56"/>
      <c r="BD207" s="56"/>
      <c r="BE207" s="56"/>
      <c r="BF207" s="56"/>
      <c r="BG207" s="56"/>
      <c r="BH207" s="56"/>
      <c r="BI207" s="56"/>
      <c r="BJ207" s="56"/>
      <c r="BK207" s="56"/>
      <c r="BL207" s="56"/>
      <c r="BM207" s="56"/>
    </row>
    <row r="208" spans="1:65" ht="76.5" x14ac:dyDescent="0.25">
      <c r="A208" s="67">
        <v>172</v>
      </c>
      <c r="B208" s="56" t="s">
        <v>1015</v>
      </c>
      <c r="C208" s="100"/>
      <c r="D208" s="100" t="s">
        <v>215</v>
      </c>
      <c r="E208" s="100"/>
      <c r="F208" s="101" t="s">
        <v>1018</v>
      </c>
      <c r="G208" s="58">
        <v>13238</v>
      </c>
      <c r="H208" s="100"/>
      <c r="I208" s="100"/>
      <c r="J208" s="100"/>
      <c r="K208" s="42" t="s">
        <v>1019</v>
      </c>
      <c r="L208" s="102" t="s">
        <v>1020</v>
      </c>
      <c r="M208" s="56" t="s">
        <v>1021</v>
      </c>
      <c r="N208" s="68">
        <v>45009</v>
      </c>
      <c r="O208" s="2">
        <v>2500</v>
      </c>
      <c r="P208" s="58">
        <v>13510</v>
      </c>
      <c r="Q208" s="68">
        <v>45009</v>
      </c>
      <c r="R208" s="68">
        <f t="shared" si="31"/>
        <v>45054</v>
      </c>
      <c r="S208" s="56">
        <v>124</v>
      </c>
      <c r="T208" s="56"/>
      <c r="U208" s="4"/>
      <c r="V208" s="4"/>
      <c r="W208" s="56" t="s">
        <v>141</v>
      </c>
      <c r="X208" s="56" t="s">
        <v>139</v>
      </c>
      <c r="Y208" s="56"/>
      <c r="Z208" s="56"/>
      <c r="AA208" s="56"/>
      <c r="AB208" s="56"/>
      <c r="AC208" s="56"/>
      <c r="AD208" s="56"/>
      <c r="AE208" s="56"/>
      <c r="AF208" s="56"/>
      <c r="AG208" s="4"/>
      <c r="AH208" s="4"/>
      <c r="AI208" s="56"/>
      <c r="AJ208" s="56"/>
      <c r="AK208" s="4"/>
      <c r="AL208" s="174">
        <f t="shared" si="25"/>
        <v>2500</v>
      </c>
      <c r="AM208" s="4"/>
      <c r="AN208" s="18">
        <v>2500</v>
      </c>
      <c r="AO208" s="174">
        <f t="shared" si="29"/>
        <v>2500</v>
      </c>
      <c r="AP208" s="56"/>
      <c r="AQ208" s="56"/>
      <c r="AR208" s="56"/>
      <c r="AS208" s="56"/>
      <c r="AT208" s="56"/>
      <c r="AU208" s="56"/>
      <c r="AV208" s="56" t="s">
        <v>140</v>
      </c>
      <c r="AW208" s="56" t="s">
        <v>1507</v>
      </c>
      <c r="AX208" s="56"/>
      <c r="AY208" s="57">
        <v>44628</v>
      </c>
      <c r="AZ208" s="58">
        <v>13238</v>
      </c>
      <c r="BA208" s="57">
        <v>44628</v>
      </c>
      <c r="BB208" s="56"/>
      <c r="BC208" s="56"/>
      <c r="BD208" s="56"/>
      <c r="BE208" s="56"/>
      <c r="BF208" s="56"/>
      <c r="BG208" s="56"/>
      <c r="BH208" s="56"/>
      <c r="BI208" s="56"/>
      <c r="BJ208" s="56"/>
      <c r="BK208" s="56"/>
      <c r="BL208" s="56"/>
      <c r="BM208" s="56"/>
    </row>
    <row r="209" spans="1:65" ht="76.5" x14ac:dyDescent="0.25">
      <c r="A209" s="67">
        <v>173</v>
      </c>
      <c r="B209" s="56" t="s">
        <v>388</v>
      </c>
      <c r="C209" s="100" t="s">
        <v>214</v>
      </c>
      <c r="D209" s="100" t="s">
        <v>215</v>
      </c>
      <c r="E209" s="100"/>
      <c r="F209" s="101" t="s">
        <v>387</v>
      </c>
      <c r="G209" s="58">
        <v>13238</v>
      </c>
      <c r="H209" s="100"/>
      <c r="I209" s="100"/>
      <c r="J209" s="100"/>
      <c r="K209" s="42" t="s">
        <v>386</v>
      </c>
      <c r="L209" s="102" t="s">
        <v>326</v>
      </c>
      <c r="M209" s="56" t="s">
        <v>327</v>
      </c>
      <c r="N209" s="68">
        <v>45015</v>
      </c>
      <c r="O209" s="2">
        <v>1250</v>
      </c>
      <c r="P209" s="58">
        <v>13519</v>
      </c>
      <c r="Q209" s="68">
        <v>45015</v>
      </c>
      <c r="R209" s="68">
        <f t="shared" si="31"/>
        <v>45060</v>
      </c>
      <c r="S209" s="56">
        <v>101</v>
      </c>
      <c r="T209" s="56"/>
      <c r="U209" s="4"/>
      <c r="V209" s="4"/>
      <c r="W209" s="56" t="s">
        <v>141</v>
      </c>
      <c r="X209" s="56" t="s">
        <v>139</v>
      </c>
      <c r="Y209" s="56"/>
      <c r="Z209" s="56"/>
      <c r="AA209" s="56"/>
      <c r="AB209" s="56"/>
      <c r="AC209" s="56"/>
      <c r="AD209" s="56"/>
      <c r="AE209" s="56"/>
      <c r="AF209" s="56"/>
      <c r="AG209" s="4"/>
      <c r="AH209" s="4"/>
      <c r="AI209" s="56"/>
      <c r="AJ209" s="56"/>
      <c r="AK209" s="4"/>
      <c r="AL209" s="174">
        <f t="shared" si="25"/>
        <v>1250</v>
      </c>
      <c r="AM209" s="4"/>
      <c r="AN209" s="18">
        <v>1250</v>
      </c>
      <c r="AO209" s="174">
        <f t="shared" si="29"/>
        <v>1250</v>
      </c>
      <c r="AP209" s="56"/>
      <c r="AQ209" s="56"/>
      <c r="AR209" s="56"/>
      <c r="AS209" s="56"/>
      <c r="AT209" s="56"/>
      <c r="AU209" s="56"/>
      <c r="AV209" s="56" t="s">
        <v>140</v>
      </c>
      <c r="AW209" s="56" t="s">
        <v>1507</v>
      </c>
      <c r="AX209" s="56"/>
      <c r="AY209" s="57">
        <v>44628</v>
      </c>
      <c r="AZ209" s="58">
        <v>13238</v>
      </c>
      <c r="BA209" s="57">
        <v>44628</v>
      </c>
      <c r="BB209" s="56"/>
      <c r="BC209" s="56"/>
      <c r="BD209" s="56"/>
      <c r="BE209" s="56"/>
      <c r="BF209" s="56"/>
      <c r="BG209" s="56"/>
      <c r="BH209" s="56"/>
      <c r="BI209" s="56"/>
      <c r="BJ209" s="56"/>
      <c r="BK209" s="56"/>
      <c r="BL209" s="56"/>
      <c r="BM209" s="56"/>
    </row>
    <row r="210" spans="1:65" ht="76.5" x14ac:dyDescent="0.25">
      <c r="A210" s="67">
        <v>174</v>
      </c>
      <c r="B210" s="125" t="s">
        <v>301</v>
      </c>
      <c r="C210" s="100"/>
      <c r="D210" s="100" t="s">
        <v>215</v>
      </c>
      <c r="E210" s="100"/>
      <c r="F210" s="101" t="s">
        <v>1152</v>
      </c>
      <c r="G210" s="58">
        <v>13238</v>
      </c>
      <c r="H210" s="100"/>
      <c r="I210" s="100"/>
      <c r="J210" s="100"/>
      <c r="K210" s="42" t="s">
        <v>388</v>
      </c>
      <c r="L210" s="102" t="s">
        <v>326</v>
      </c>
      <c r="M210" s="67" t="s">
        <v>327</v>
      </c>
      <c r="N210" s="68">
        <v>45003</v>
      </c>
      <c r="O210" s="2">
        <v>1250</v>
      </c>
      <c r="P210" s="120">
        <v>13515</v>
      </c>
      <c r="Q210" s="68">
        <v>45003</v>
      </c>
      <c r="R210" s="68">
        <v>45292</v>
      </c>
      <c r="S210" s="56">
        <v>101</v>
      </c>
      <c r="T210" s="56"/>
      <c r="U210" s="4"/>
      <c r="V210" s="4"/>
      <c r="W210" s="56" t="s">
        <v>141</v>
      </c>
      <c r="X210" s="56" t="s">
        <v>139</v>
      </c>
      <c r="Y210" s="56"/>
      <c r="Z210" s="56"/>
      <c r="AA210" s="56"/>
      <c r="AB210" s="56"/>
      <c r="AC210" s="56"/>
      <c r="AD210" s="56"/>
      <c r="AE210" s="56"/>
      <c r="AF210" s="56"/>
      <c r="AG210" s="4"/>
      <c r="AH210" s="4"/>
      <c r="AI210" s="56"/>
      <c r="AJ210" s="56"/>
      <c r="AK210" s="4"/>
      <c r="AL210" s="174">
        <f t="shared" si="25"/>
        <v>1250</v>
      </c>
      <c r="AM210" s="4"/>
      <c r="AN210" s="18">
        <v>1250</v>
      </c>
      <c r="AO210" s="174">
        <f>AM210+AN210</f>
        <v>1250</v>
      </c>
      <c r="AP210" s="56"/>
      <c r="AQ210" s="56"/>
      <c r="AR210" s="56"/>
      <c r="AS210" s="56"/>
      <c r="AT210" s="56"/>
      <c r="AU210" s="56"/>
      <c r="AV210" s="56" t="s">
        <v>140</v>
      </c>
      <c r="AW210" s="56" t="s">
        <v>1507</v>
      </c>
      <c r="AX210" s="56"/>
      <c r="AY210" s="57">
        <v>44628</v>
      </c>
      <c r="AZ210" s="58">
        <v>13238</v>
      </c>
      <c r="BA210" s="57">
        <v>44628</v>
      </c>
      <c r="BB210" s="56" t="s">
        <v>214</v>
      </c>
      <c r="BC210" s="56" t="s">
        <v>214</v>
      </c>
      <c r="BD210" s="56" t="s">
        <v>214</v>
      </c>
      <c r="BE210" s="56" t="s">
        <v>214</v>
      </c>
      <c r="BF210" s="56" t="s">
        <v>214</v>
      </c>
      <c r="BG210" s="56" t="s">
        <v>214</v>
      </c>
      <c r="BH210" s="56" t="s">
        <v>214</v>
      </c>
      <c r="BI210" s="56" t="s">
        <v>214</v>
      </c>
      <c r="BJ210" s="56" t="s">
        <v>214</v>
      </c>
      <c r="BK210" s="56" t="s">
        <v>214</v>
      </c>
      <c r="BL210" s="56" t="s">
        <v>214</v>
      </c>
      <c r="BM210" s="56"/>
    </row>
    <row r="211" spans="1:65" ht="76.5" x14ac:dyDescent="0.25">
      <c r="A211" s="67">
        <v>175</v>
      </c>
      <c r="B211" s="56" t="s">
        <v>302</v>
      </c>
      <c r="C211" s="100"/>
      <c r="D211" s="100" t="s">
        <v>215</v>
      </c>
      <c r="E211" s="100"/>
      <c r="F211" s="101" t="s">
        <v>964</v>
      </c>
      <c r="G211" s="58">
        <v>13238</v>
      </c>
      <c r="H211" s="100"/>
      <c r="I211" s="100"/>
      <c r="J211" s="100"/>
      <c r="K211" s="42" t="s">
        <v>301</v>
      </c>
      <c r="L211" s="102" t="s">
        <v>300</v>
      </c>
      <c r="M211" s="67" t="s">
        <v>303</v>
      </c>
      <c r="N211" s="57">
        <v>45020</v>
      </c>
      <c r="O211" s="2">
        <v>900</v>
      </c>
      <c r="P211" s="58">
        <v>13515</v>
      </c>
      <c r="Q211" s="68">
        <v>45020</v>
      </c>
      <c r="R211" s="68">
        <f>Q211+45</f>
        <v>45065</v>
      </c>
      <c r="S211" s="56">
        <v>101</v>
      </c>
      <c r="T211" s="56"/>
      <c r="U211" s="4"/>
      <c r="V211" s="4"/>
      <c r="W211" s="56" t="s">
        <v>141</v>
      </c>
      <c r="X211" s="56" t="s">
        <v>139</v>
      </c>
      <c r="Y211" s="56"/>
      <c r="Z211" s="56"/>
      <c r="AA211" s="56"/>
      <c r="AB211" s="56"/>
      <c r="AC211" s="56"/>
      <c r="AD211" s="56"/>
      <c r="AE211" s="56"/>
      <c r="AF211" s="56"/>
      <c r="AG211" s="4"/>
      <c r="AH211" s="4"/>
      <c r="AI211" s="56"/>
      <c r="AJ211" s="56"/>
      <c r="AK211" s="4"/>
      <c r="AL211" s="174">
        <f t="shared" si="25"/>
        <v>900</v>
      </c>
      <c r="AM211" s="4"/>
      <c r="AN211" s="18">
        <v>900</v>
      </c>
      <c r="AO211" s="174">
        <f>AM211+AN211</f>
        <v>900</v>
      </c>
      <c r="AP211" s="56"/>
      <c r="AQ211" s="56"/>
      <c r="AR211" s="56"/>
      <c r="AS211" s="56"/>
      <c r="AT211" s="56"/>
      <c r="AU211" s="56"/>
      <c r="AV211" s="56" t="s">
        <v>140</v>
      </c>
      <c r="AW211" s="56" t="s">
        <v>1507</v>
      </c>
      <c r="AX211" s="56"/>
      <c r="AY211" s="57">
        <v>44628</v>
      </c>
      <c r="AZ211" s="58">
        <v>13238</v>
      </c>
      <c r="BA211" s="57">
        <v>44628</v>
      </c>
      <c r="BB211" s="56"/>
      <c r="BC211" s="56"/>
      <c r="BD211" s="56"/>
      <c r="BE211" s="56"/>
      <c r="BF211" s="56"/>
      <c r="BG211" s="56"/>
      <c r="BH211" s="56"/>
      <c r="BI211" s="56"/>
      <c r="BJ211" s="56"/>
      <c r="BK211" s="56"/>
      <c r="BL211" s="56"/>
      <c r="BM211" s="56"/>
    </row>
    <row r="212" spans="1:65" ht="76.5" x14ac:dyDescent="0.25">
      <c r="A212" s="67">
        <v>176</v>
      </c>
      <c r="B212" s="56" t="s">
        <v>377</v>
      </c>
      <c r="C212" s="100"/>
      <c r="D212" s="100" t="s">
        <v>215</v>
      </c>
      <c r="E212" s="100"/>
      <c r="F212" s="101" t="s">
        <v>443</v>
      </c>
      <c r="G212" s="58">
        <v>13238</v>
      </c>
      <c r="H212" s="100"/>
      <c r="I212" s="100"/>
      <c r="J212" s="100"/>
      <c r="K212" s="42" t="s">
        <v>302</v>
      </c>
      <c r="L212" s="102" t="s">
        <v>333</v>
      </c>
      <c r="M212" s="56" t="s">
        <v>335</v>
      </c>
      <c r="N212" s="68">
        <v>45020</v>
      </c>
      <c r="O212" s="2">
        <v>900</v>
      </c>
      <c r="P212" s="58">
        <v>13515</v>
      </c>
      <c r="Q212" s="68">
        <v>45020</v>
      </c>
      <c r="R212" s="68">
        <f t="shared" si="31"/>
        <v>45065</v>
      </c>
      <c r="S212" s="56">
        <v>101</v>
      </c>
      <c r="T212" s="56"/>
      <c r="U212" s="4"/>
      <c r="V212" s="4"/>
      <c r="W212" s="56" t="s">
        <v>141</v>
      </c>
      <c r="X212" s="56" t="s">
        <v>139</v>
      </c>
      <c r="Y212" s="56"/>
      <c r="Z212" s="56"/>
      <c r="AA212" s="56"/>
      <c r="AB212" s="56"/>
      <c r="AC212" s="56"/>
      <c r="AD212" s="56"/>
      <c r="AE212" s="56"/>
      <c r="AF212" s="56"/>
      <c r="AG212" s="4"/>
      <c r="AH212" s="4"/>
      <c r="AI212" s="56"/>
      <c r="AJ212" s="56"/>
      <c r="AK212" s="4"/>
      <c r="AL212" s="174">
        <f t="shared" ref="AL212:AL275" si="32">O212-AH212+AG212+AK212</f>
        <v>900</v>
      </c>
      <c r="AM212" s="4"/>
      <c r="AN212" s="18">
        <v>900</v>
      </c>
      <c r="AO212" s="174">
        <f t="shared" si="29"/>
        <v>900</v>
      </c>
      <c r="AP212" s="56"/>
      <c r="AQ212" s="56"/>
      <c r="AR212" s="56"/>
      <c r="AS212" s="56"/>
      <c r="AT212" s="56"/>
      <c r="AU212" s="56"/>
      <c r="AV212" s="56" t="s">
        <v>140</v>
      </c>
      <c r="AW212" s="56" t="s">
        <v>1507</v>
      </c>
      <c r="AX212" s="56"/>
      <c r="AY212" s="57">
        <v>44628</v>
      </c>
      <c r="AZ212" s="58">
        <v>13238</v>
      </c>
      <c r="BA212" s="57">
        <v>44628</v>
      </c>
      <c r="BB212" s="56"/>
      <c r="BC212" s="56"/>
      <c r="BD212" s="56"/>
      <c r="BE212" s="56"/>
      <c r="BF212" s="56"/>
      <c r="BG212" s="56"/>
      <c r="BH212" s="56"/>
      <c r="BI212" s="56"/>
      <c r="BJ212" s="56"/>
      <c r="BK212" s="56"/>
      <c r="BL212" s="56"/>
      <c r="BM212" s="56"/>
    </row>
    <row r="213" spans="1:65" ht="76.5" x14ac:dyDescent="0.25">
      <c r="A213" s="67">
        <v>177</v>
      </c>
      <c r="B213" s="56" t="s">
        <v>379</v>
      </c>
      <c r="C213" s="100"/>
      <c r="D213" s="100" t="s">
        <v>215</v>
      </c>
      <c r="E213" s="100"/>
      <c r="F213" s="101" t="s">
        <v>378</v>
      </c>
      <c r="G213" s="58">
        <v>13238</v>
      </c>
      <c r="H213" s="100"/>
      <c r="I213" s="100"/>
      <c r="J213" s="100"/>
      <c r="K213" s="42" t="s">
        <v>377</v>
      </c>
      <c r="L213" s="102" t="s">
        <v>320</v>
      </c>
      <c r="M213" s="56" t="s">
        <v>321</v>
      </c>
      <c r="N213" s="68">
        <v>45016</v>
      </c>
      <c r="O213" s="2">
        <v>1125</v>
      </c>
      <c r="P213" s="58">
        <v>13515</v>
      </c>
      <c r="Q213" s="68">
        <v>45016</v>
      </c>
      <c r="R213" s="57">
        <f t="shared" si="31"/>
        <v>45061</v>
      </c>
      <c r="S213" s="56">
        <v>101</v>
      </c>
      <c r="T213" s="56"/>
      <c r="U213" s="4"/>
      <c r="V213" s="4"/>
      <c r="W213" s="56" t="s">
        <v>141</v>
      </c>
      <c r="X213" s="56" t="s">
        <v>139</v>
      </c>
      <c r="Y213" s="56"/>
      <c r="Z213" s="56"/>
      <c r="AA213" s="56"/>
      <c r="AB213" s="56"/>
      <c r="AC213" s="56"/>
      <c r="AD213" s="56"/>
      <c r="AE213" s="56"/>
      <c r="AF213" s="56"/>
      <c r="AG213" s="4"/>
      <c r="AH213" s="4"/>
      <c r="AI213" s="56"/>
      <c r="AJ213" s="56"/>
      <c r="AK213" s="4"/>
      <c r="AL213" s="174">
        <f t="shared" si="32"/>
        <v>1125</v>
      </c>
      <c r="AM213" s="4"/>
      <c r="AN213" s="18">
        <v>1125</v>
      </c>
      <c r="AO213" s="174">
        <f t="shared" si="29"/>
        <v>1125</v>
      </c>
      <c r="AP213" s="56"/>
      <c r="AQ213" s="56"/>
      <c r="AR213" s="56"/>
      <c r="AS213" s="56"/>
      <c r="AT213" s="56"/>
      <c r="AU213" s="56"/>
      <c r="AV213" s="56" t="s">
        <v>140</v>
      </c>
      <c r="AW213" s="56" t="s">
        <v>1507</v>
      </c>
      <c r="AX213" s="56"/>
      <c r="AY213" s="57">
        <v>44628</v>
      </c>
      <c r="AZ213" s="58">
        <v>13238</v>
      </c>
      <c r="BA213" s="57">
        <v>44628</v>
      </c>
      <c r="BB213" s="56"/>
      <c r="BC213" s="56"/>
      <c r="BD213" s="56"/>
      <c r="BE213" s="56"/>
      <c r="BF213" s="56"/>
      <c r="BG213" s="56"/>
      <c r="BH213" s="56"/>
      <c r="BI213" s="56"/>
      <c r="BJ213" s="56"/>
      <c r="BK213" s="56"/>
      <c r="BL213" s="56"/>
      <c r="BM213" s="56"/>
    </row>
    <row r="214" spans="1:65" ht="76.5" x14ac:dyDescent="0.25">
      <c r="A214" s="67">
        <v>178</v>
      </c>
      <c r="B214" s="56" t="s">
        <v>381</v>
      </c>
      <c r="C214" s="100"/>
      <c r="D214" s="100" t="s">
        <v>215</v>
      </c>
      <c r="E214" s="100"/>
      <c r="F214" s="101" t="s">
        <v>380</v>
      </c>
      <c r="G214" s="58">
        <v>13238</v>
      </c>
      <c r="H214" s="100"/>
      <c r="I214" s="100"/>
      <c r="J214" s="100"/>
      <c r="K214" s="42" t="s">
        <v>379</v>
      </c>
      <c r="L214" s="102" t="s">
        <v>320</v>
      </c>
      <c r="M214" s="56" t="s">
        <v>321</v>
      </c>
      <c r="N214" s="57">
        <v>45014</v>
      </c>
      <c r="O214" s="3">
        <v>1125</v>
      </c>
      <c r="P214" s="58">
        <v>13515</v>
      </c>
      <c r="Q214" s="57">
        <v>45014</v>
      </c>
      <c r="R214" s="57">
        <f t="shared" si="31"/>
        <v>45059</v>
      </c>
      <c r="S214" s="56">
        <v>101</v>
      </c>
      <c r="T214" s="56"/>
      <c r="U214" s="4"/>
      <c r="V214" s="4"/>
      <c r="W214" s="56" t="s">
        <v>141</v>
      </c>
      <c r="X214" s="56" t="s">
        <v>139</v>
      </c>
      <c r="Y214" s="56"/>
      <c r="Z214" s="56"/>
      <c r="AA214" s="56"/>
      <c r="AB214" s="56"/>
      <c r="AC214" s="56"/>
      <c r="AD214" s="56"/>
      <c r="AE214" s="56"/>
      <c r="AF214" s="56"/>
      <c r="AG214" s="4"/>
      <c r="AH214" s="4"/>
      <c r="AI214" s="56"/>
      <c r="AJ214" s="56"/>
      <c r="AK214" s="4"/>
      <c r="AL214" s="174">
        <f t="shared" si="32"/>
        <v>1125</v>
      </c>
      <c r="AM214" s="4"/>
      <c r="AN214" s="18">
        <v>1125</v>
      </c>
      <c r="AO214" s="174">
        <f t="shared" si="29"/>
        <v>1125</v>
      </c>
      <c r="AP214" s="56"/>
      <c r="AQ214" s="56"/>
      <c r="AR214" s="56"/>
      <c r="AS214" s="56"/>
      <c r="AT214" s="56"/>
      <c r="AU214" s="56"/>
      <c r="AV214" s="56" t="s">
        <v>140</v>
      </c>
      <c r="AW214" s="56" t="s">
        <v>1507</v>
      </c>
      <c r="AX214" s="56"/>
      <c r="AY214" s="57">
        <v>44628</v>
      </c>
      <c r="AZ214" s="58">
        <v>13238</v>
      </c>
      <c r="BA214" s="57">
        <v>44628</v>
      </c>
      <c r="BB214" s="56"/>
      <c r="BC214" s="56"/>
      <c r="BD214" s="56"/>
      <c r="BE214" s="56"/>
      <c r="BF214" s="56"/>
      <c r="BG214" s="56"/>
      <c r="BH214" s="56"/>
      <c r="BI214" s="56"/>
      <c r="BJ214" s="56"/>
      <c r="BK214" s="56"/>
      <c r="BL214" s="56"/>
      <c r="BM214" s="56"/>
    </row>
    <row r="215" spans="1:65" ht="76.5" x14ac:dyDescent="0.25">
      <c r="A215" s="67">
        <v>179</v>
      </c>
      <c r="B215" s="56" t="s">
        <v>383</v>
      </c>
      <c r="C215" s="100"/>
      <c r="D215" s="100" t="s">
        <v>215</v>
      </c>
      <c r="E215" s="100"/>
      <c r="F215" s="101" t="s">
        <v>382</v>
      </c>
      <c r="G215" s="58">
        <v>13238</v>
      </c>
      <c r="H215" s="100"/>
      <c r="I215" s="100"/>
      <c r="J215" s="100"/>
      <c r="K215" s="42" t="s">
        <v>381</v>
      </c>
      <c r="L215" s="102" t="s">
        <v>320</v>
      </c>
      <c r="M215" s="56" t="s">
        <v>321</v>
      </c>
      <c r="N215" s="57">
        <v>45016</v>
      </c>
      <c r="O215" s="3">
        <v>1125</v>
      </c>
      <c r="P215" s="58">
        <v>13515</v>
      </c>
      <c r="Q215" s="57">
        <v>45016</v>
      </c>
      <c r="R215" s="57">
        <f t="shared" si="31"/>
        <v>45061</v>
      </c>
      <c r="S215" s="56">
        <v>101</v>
      </c>
      <c r="T215" s="56"/>
      <c r="U215" s="4"/>
      <c r="V215" s="4"/>
      <c r="W215" s="56" t="s">
        <v>141</v>
      </c>
      <c r="X215" s="56" t="s">
        <v>139</v>
      </c>
      <c r="Y215" s="56"/>
      <c r="Z215" s="56"/>
      <c r="AA215" s="56"/>
      <c r="AB215" s="56"/>
      <c r="AC215" s="56"/>
      <c r="AD215" s="56"/>
      <c r="AE215" s="56"/>
      <c r="AF215" s="56"/>
      <c r="AG215" s="4"/>
      <c r="AH215" s="4"/>
      <c r="AI215" s="56"/>
      <c r="AJ215" s="56"/>
      <c r="AK215" s="4"/>
      <c r="AL215" s="174">
        <f t="shared" si="32"/>
        <v>1125</v>
      </c>
      <c r="AM215" s="4"/>
      <c r="AN215" s="18">
        <v>1125</v>
      </c>
      <c r="AO215" s="174">
        <f t="shared" si="29"/>
        <v>1125</v>
      </c>
      <c r="AP215" s="56"/>
      <c r="AQ215" s="56"/>
      <c r="AR215" s="56"/>
      <c r="AS215" s="56"/>
      <c r="AT215" s="56"/>
      <c r="AU215" s="56"/>
      <c r="AV215" s="56" t="s">
        <v>140</v>
      </c>
      <c r="AW215" s="56" t="s">
        <v>1507</v>
      </c>
      <c r="AX215" s="56"/>
      <c r="AY215" s="57">
        <v>44628</v>
      </c>
      <c r="AZ215" s="58">
        <v>13238</v>
      </c>
      <c r="BA215" s="57">
        <v>44628</v>
      </c>
      <c r="BB215" s="56"/>
      <c r="BC215" s="56"/>
      <c r="BD215" s="56"/>
      <c r="BE215" s="56"/>
      <c r="BF215" s="56"/>
      <c r="BG215" s="56"/>
      <c r="BH215" s="56"/>
      <c r="BI215" s="56"/>
      <c r="BJ215" s="56"/>
      <c r="BK215" s="56"/>
      <c r="BL215" s="56"/>
      <c r="BM215" s="56"/>
    </row>
    <row r="216" spans="1:65" ht="51" x14ac:dyDescent="0.25">
      <c r="A216" s="67">
        <v>180</v>
      </c>
      <c r="B216" s="125" t="s">
        <v>298</v>
      </c>
      <c r="C216" s="100" t="s">
        <v>1203</v>
      </c>
      <c r="D216" s="100" t="s">
        <v>1199</v>
      </c>
      <c r="E216" s="100" t="s">
        <v>251</v>
      </c>
      <c r="F216" s="101" t="s">
        <v>1204</v>
      </c>
      <c r="G216" s="58">
        <v>13481</v>
      </c>
      <c r="H216" s="100" t="s">
        <v>747</v>
      </c>
      <c r="I216" s="100" t="s">
        <v>1201</v>
      </c>
      <c r="J216" s="100" t="s">
        <v>1202</v>
      </c>
      <c r="K216" s="42" t="s">
        <v>383</v>
      </c>
      <c r="L216" s="102" t="s">
        <v>1588</v>
      </c>
      <c r="M216" s="56" t="s">
        <v>1590</v>
      </c>
      <c r="N216" s="57">
        <v>45034</v>
      </c>
      <c r="O216" s="3">
        <v>25840</v>
      </c>
      <c r="P216" s="58">
        <v>13516</v>
      </c>
      <c r="Q216" s="57">
        <v>45034</v>
      </c>
      <c r="R216" s="57">
        <f t="shared" si="31"/>
        <v>45079</v>
      </c>
      <c r="S216" s="56">
        <v>101</v>
      </c>
      <c r="T216" s="56"/>
      <c r="U216" s="4"/>
      <c r="V216" s="4"/>
      <c r="W216" s="56" t="s">
        <v>706</v>
      </c>
      <c r="X216" s="56" t="s">
        <v>139</v>
      </c>
      <c r="Y216" s="56"/>
      <c r="Z216" s="56"/>
      <c r="AA216" s="56"/>
      <c r="AB216" s="56"/>
      <c r="AC216" s="56"/>
      <c r="AD216" s="56"/>
      <c r="AE216" s="56"/>
      <c r="AF216" s="56"/>
      <c r="AG216" s="4"/>
      <c r="AH216" s="4"/>
      <c r="AI216" s="56"/>
      <c r="AJ216" s="56"/>
      <c r="AK216" s="4"/>
      <c r="AL216" s="174">
        <f t="shared" si="32"/>
        <v>25840</v>
      </c>
      <c r="AM216" s="4"/>
      <c r="AN216" s="18">
        <v>2751</v>
      </c>
      <c r="AO216" s="174">
        <f t="shared" si="29"/>
        <v>2751</v>
      </c>
      <c r="AP216" s="56"/>
      <c r="AQ216" s="56"/>
      <c r="AR216" s="56"/>
      <c r="AS216" s="56"/>
      <c r="AT216" s="56"/>
      <c r="AU216" s="56"/>
      <c r="AV216" s="56"/>
      <c r="AW216" s="56"/>
      <c r="AX216" s="56"/>
      <c r="AY216" s="57"/>
      <c r="AZ216" s="58"/>
      <c r="BA216" s="57"/>
      <c r="BB216" s="56"/>
      <c r="BC216" s="56"/>
      <c r="BD216" s="56"/>
      <c r="BE216" s="56"/>
      <c r="BF216" s="56"/>
      <c r="BG216" s="56"/>
      <c r="BH216" s="56"/>
      <c r="BI216" s="56"/>
      <c r="BJ216" s="56"/>
      <c r="BK216" s="56"/>
      <c r="BL216" s="56"/>
      <c r="BM216" s="56"/>
    </row>
    <row r="217" spans="1:65" ht="51" x14ac:dyDescent="0.25">
      <c r="A217" s="67">
        <v>181</v>
      </c>
      <c r="B217" s="125" t="s">
        <v>298</v>
      </c>
      <c r="C217" s="100" t="s">
        <v>1203</v>
      </c>
      <c r="D217" s="100" t="s">
        <v>1199</v>
      </c>
      <c r="E217" s="100" t="s">
        <v>251</v>
      </c>
      <c r="F217" s="101" t="s">
        <v>1204</v>
      </c>
      <c r="G217" s="58">
        <v>13481</v>
      </c>
      <c r="H217" s="100" t="s">
        <v>747</v>
      </c>
      <c r="I217" s="100" t="s">
        <v>1201</v>
      </c>
      <c r="J217" s="100" t="s">
        <v>1202</v>
      </c>
      <c r="K217" s="42" t="s">
        <v>1200</v>
      </c>
      <c r="L217" s="102" t="s">
        <v>1197</v>
      </c>
      <c r="M217" s="67" t="s">
        <v>1198</v>
      </c>
      <c r="N217" s="68">
        <v>45034</v>
      </c>
      <c r="O217" s="2">
        <v>1600</v>
      </c>
      <c r="P217" s="120">
        <v>13516</v>
      </c>
      <c r="Q217" s="68">
        <v>45034</v>
      </c>
      <c r="R217" s="68">
        <v>45291</v>
      </c>
      <c r="S217" s="56">
        <v>101</v>
      </c>
      <c r="T217" s="56"/>
      <c r="U217" s="4"/>
      <c r="V217" s="4"/>
      <c r="W217" s="56" t="s">
        <v>706</v>
      </c>
      <c r="X217" s="56" t="s">
        <v>139</v>
      </c>
      <c r="Y217" s="56"/>
      <c r="Z217" s="56"/>
      <c r="AA217" s="56"/>
      <c r="AB217" s="56"/>
      <c r="AC217" s="56"/>
      <c r="AD217" s="56"/>
      <c r="AE217" s="56"/>
      <c r="AF217" s="56"/>
      <c r="AG217" s="4"/>
      <c r="AH217" s="4"/>
      <c r="AI217" s="56"/>
      <c r="AJ217" s="56"/>
      <c r="AK217" s="4"/>
      <c r="AL217" s="174">
        <f t="shared" si="32"/>
        <v>1600</v>
      </c>
      <c r="AM217" s="4"/>
      <c r="AN217" s="18">
        <v>1600</v>
      </c>
      <c r="AO217" s="174">
        <f>AM217+AN217</f>
        <v>1600</v>
      </c>
      <c r="AP217" s="56"/>
      <c r="AQ217" s="56"/>
      <c r="AR217" s="56"/>
      <c r="AS217" s="56"/>
      <c r="AT217" s="56"/>
      <c r="AU217" s="56"/>
      <c r="AV217" s="56"/>
      <c r="AW217" s="56"/>
      <c r="AX217" s="56"/>
      <c r="AY217" s="57"/>
      <c r="AZ217" s="58"/>
      <c r="BA217" s="57"/>
      <c r="BB217" s="56"/>
      <c r="BC217" s="56"/>
      <c r="BD217" s="56"/>
      <c r="BE217" s="56"/>
      <c r="BF217" s="56"/>
      <c r="BG217" s="56"/>
      <c r="BH217" s="56"/>
      <c r="BI217" s="56"/>
      <c r="BJ217" s="56"/>
      <c r="BK217" s="56"/>
      <c r="BL217" s="56"/>
      <c r="BM217" s="56"/>
    </row>
    <row r="218" spans="1:65" ht="38.25" x14ac:dyDescent="0.25">
      <c r="A218" s="67">
        <v>182</v>
      </c>
      <c r="B218" s="125" t="s">
        <v>298</v>
      </c>
      <c r="C218" s="100" t="s">
        <v>1203</v>
      </c>
      <c r="D218" s="100" t="s">
        <v>1199</v>
      </c>
      <c r="E218" s="100" t="s">
        <v>251</v>
      </c>
      <c r="F218" s="101" t="s">
        <v>1562</v>
      </c>
      <c r="G218" s="58">
        <v>13481</v>
      </c>
      <c r="H218" s="100" t="s">
        <v>747</v>
      </c>
      <c r="I218" s="100" t="s">
        <v>1201</v>
      </c>
      <c r="J218" s="100" t="s">
        <v>1202</v>
      </c>
      <c r="K218" s="42" t="s">
        <v>1563</v>
      </c>
      <c r="L218" s="102" t="s">
        <v>1564</v>
      </c>
      <c r="M218" s="67" t="s">
        <v>705</v>
      </c>
      <c r="N218" s="68">
        <v>45034</v>
      </c>
      <c r="O218" s="2">
        <v>7250</v>
      </c>
      <c r="P218" s="120">
        <v>13518</v>
      </c>
      <c r="Q218" s="68">
        <v>45034</v>
      </c>
      <c r="R218" s="68">
        <v>45292</v>
      </c>
      <c r="S218" s="56">
        <v>101</v>
      </c>
      <c r="T218" s="56"/>
      <c r="U218" s="4"/>
      <c r="V218" s="4"/>
      <c r="W218" s="56" t="s">
        <v>706</v>
      </c>
      <c r="X218" s="56" t="s">
        <v>139</v>
      </c>
      <c r="Y218" s="56"/>
      <c r="Z218" s="56"/>
      <c r="AA218" s="56"/>
      <c r="AB218" s="56"/>
      <c r="AC218" s="56"/>
      <c r="AD218" s="56"/>
      <c r="AE218" s="56"/>
      <c r="AF218" s="56"/>
      <c r="AG218" s="4"/>
      <c r="AH218" s="4"/>
      <c r="AI218" s="56"/>
      <c r="AJ218" s="56"/>
      <c r="AK218" s="4"/>
      <c r="AL218" s="174">
        <f t="shared" si="32"/>
        <v>7250</v>
      </c>
      <c r="AM218" s="4"/>
      <c r="AN218" s="18">
        <v>2519.8000000000002</v>
      </c>
      <c r="AO218" s="174">
        <f>AM218+AN218</f>
        <v>2519.8000000000002</v>
      </c>
      <c r="AP218" s="56"/>
      <c r="AQ218" s="56"/>
      <c r="AR218" s="56"/>
      <c r="AS218" s="56"/>
      <c r="AT218" s="56"/>
      <c r="AU218" s="56"/>
      <c r="AV218" s="56"/>
      <c r="AW218" s="56"/>
      <c r="AX218" s="56"/>
      <c r="AY218" s="57"/>
      <c r="AZ218" s="58"/>
      <c r="BA218" s="57"/>
      <c r="BB218" s="56"/>
      <c r="BC218" s="56"/>
      <c r="BD218" s="56"/>
      <c r="BE218" s="56"/>
      <c r="BF218" s="56"/>
      <c r="BG218" s="56"/>
      <c r="BH218" s="56"/>
      <c r="BI218" s="56"/>
      <c r="BJ218" s="56"/>
      <c r="BK218" s="56"/>
      <c r="BL218" s="56"/>
      <c r="BM218" s="56"/>
    </row>
    <row r="219" spans="1:65" ht="76.5" x14ac:dyDescent="0.25">
      <c r="A219" s="67">
        <v>183</v>
      </c>
      <c r="B219" s="56" t="s">
        <v>969</v>
      </c>
      <c r="C219" s="100"/>
      <c r="D219" s="100" t="s">
        <v>215</v>
      </c>
      <c r="E219" s="100"/>
      <c r="F219" s="101" t="s">
        <v>970</v>
      </c>
      <c r="G219" s="58">
        <v>13238</v>
      </c>
      <c r="H219" s="100"/>
      <c r="I219" s="100"/>
      <c r="J219" s="100"/>
      <c r="K219" s="42" t="s">
        <v>304</v>
      </c>
      <c r="L219" s="102" t="s">
        <v>971</v>
      </c>
      <c r="M219" s="56" t="s">
        <v>972</v>
      </c>
      <c r="N219" s="68">
        <v>45002</v>
      </c>
      <c r="O219" s="2">
        <v>2500</v>
      </c>
      <c r="P219" s="58">
        <v>13527</v>
      </c>
      <c r="Q219" s="68">
        <v>45002</v>
      </c>
      <c r="R219" s="68">
        <f t="shared" si="31"/>
        <v>45047</v>
      </c>
      <c r="S219" s="56">
        <v>124</v>
      </c>
      <c r="T219" s="56"/>
      <c r="U219" s="4"/>
      <c r="V219" s="4"/>
      <c r="W219" s="56" t="s">
        <v>141</v>
      </c>
      <c r="X219" s="56" t="s">
        <v>139</v>
      </c>
      <c r="Y219" s="56"/>
      <c r="Z219" s="56"/>
      <c r="AA219" s="56"/>
      <c r="AB219" s="56"/>
      <c r="AC219" s="56"/>
      <c r="AD219" s="56"/>
      <c r="AE219" s="56"/>
      <c r="AF219" s="56"/>
      <c r="AG219" s="4"/>
      <c r="AH219" s="4"/>
      <c r="AI219" s="56"/>
      <c r="AJ219" s="56"/>
      <c r="AK219" s="4"/>
      <c r="AL219" s="174">
        <f t="shared" si="32"/>
        <v>2500</v>
      </c>
      <c r="AM219" s="4"/>
      <c r="AN219" s="18">
        <v>2500</v>
      </c>
      <c r="AO219" s="174">
        <f t="shared" si="29"/>
        <v>2500</v>
      </c>
      <c r="AP219" s="56"/>
      <c r="AQ219" s="56"/>
      <c r="AR219" s="56"/>
      <c r="AS219" s="56"/>
      <c r="AT219" s="56"/>
      <c r="AU219" s="56"/>
      <c r="AV219" s="56" t="s">
        <v>140</v>
      </c>
      <c r="AW219" s="56" t="s">
        <v>1507</v>
      </c>
      <c r="AX219" s="56"/>
      <c r="AY219" s="57">
        <v>44628</v>
      </c>
      <c r="AZ219" s="58">
        <v>13238</v>
      </c>
      <c r="BA219" s="57">
        <v>44628</v>
      </c>
      <c r="BB219" s="56"/>
      <c r="BC219" s="56"/>
      <c r="BD219" s="56"/>
      <c r="BE219" s="56"/>
      <c r="BF219" s="56"/>
      <c r="BG219" s="56"/>
      <c r="BH219" s="56"/>
      <c r="BI219" s="56"/>
      <c r="BJ219" s="56"/>
      <c r="BK219" s="56"/>
      <c r="BL219" s="56"/>
      <c r="BM219" s="56"/>
    </row>
    <row r="220" spans="1:65" ht="76.5" x14ac:dyDescent="0.25">
      <c r="A220" s="67">
        <v>184</v>
      </c>
      <c r="B220" s="56" t="s">
        <v>965</v>
      </c>
      <c r="C220" s="100"/>
      <c r="D220" s="100" t="s">
        <v>215</v>
      </c>
      <c r="E220" s="100"/>
      <c r="F220" s="101" t="s">
        <v>966</v>
      </c>
      <c r="G220" s="58">
        <v>13238</v>
      </c>
      <c r="H220" s="100"/>
      <c r="I220" s="100"/>
      <c r="J220" s="100"/>
      <c r="K220" s="42" t="s">
        <v>927</v>
      </c>
      <c r="L220" s="102" t="s">
        <v>967</v>
      </c>
      <c r="M220" s="56" t="s">
        <v>968</v>
      </c>
      <c r="N220" s="68">
        <v>45002</v>
      </c>
      <c r="O220" s="2">
        <v>2500</v>
      </c>
      <c r="P220" s="58">
        <v>13527</v>
      </c>
      <c r="Q220" s="68">
        <v>45002</v>
      </c>
      <c r="R220" s="68">
        <f t="shared" si="31"/>
        <v>45047</v>
      </c>
      <c r="S220" s="56">
        <v>124</v>
      </c>
      <c r="T220" s="56"/>
      <c r="U220" s="4"/>
      <c r="V220" s="4"/>
      <c r="W220" s="56" t="s">
        <v>141</v>
      </c>
      <c r="X220" s="56" t="s">
        <v>139</v>
      </c>
      <c r="Y220" s="56"/>
      <c r="Z220" s="56"/>
      <c r="AA220" s="56"/>
      <c r="AB220" s="56"/>
      <c r="AC220" s="56"/>
      <c r="AD220" s="56"/>
      <c r="AE220" s="56"/>
      <c r="AF220" s="56"/>
      <c r="AG220" s="4"/>
      <c r="AH220" s="4"/>
      <c r="AI220" s="56"/>
      <c r="AJ220" s="56"/>
      <c r="AK220" s="4"/>
      <c r="AL220" s="174">
        <f t="shared" si="32"/>
        <v>2500</v>
      </c>
      <c r="AM220" s="4"/>
      <c r="AN220" s="18">
        <v>2500</v>
      </c>
      <c r="AO220" s="174">
        <f t="shared" si="29"/>
        <v>2500</v>
      </c>
      <c r="AP220" s="56"/>
      <c r="AQ220" s="56"/>
      <c r="AR220" s="56"/>
      <c r="AS220" s="56"/>
      <c r="AT220" s="56"/>
      <c r="AU220" s="56"/>
      <c r="AV220" s="56" t="s">
        <v>140</v>
      </c>
      <c r="AW220" s="56" t="s">
        <v>1507</v>
      </c>
      <c r="AX220" s="56"/>
      <c r="AY220" s="57">
        <v>44628</v>
      </c>
      <c r="AZ220" s="58">
        <v>13238</v>
      </c>
      <c r="BA220" s="57">
        <v>44628</v>
      </c>
      <c r="BB220" s="56"/>
      <c r="BC220" s="56"/>
      <c r="BD220" s="56"/>
      <c r="BE220" s="56"/>
      <c r="BF220" s="56"/>
      <c r="BG220" s="56"/>
      <c r="BH220" s="56"/>
      <c r="BI220" s="56"/>
      <c r="BJ220" s="56"/>
      <c r="BK220" s="56"/>
      <c r="BL220" s="56"/>
      <c r="BM220" s="56"/>
    </row>
    <row r="221" spans="1:65" ht="76.5" x14ac:dyDescent="0.25">
      <c r="A221" s="67">
        <v>185</v>
      </c>
      <c r="B221" s="67" t="s">
        <v>927</v>
      </c>
      <c r="C221" s="100"/>
      <c r="D221" s="100" t="s">
        <v>215</v>
      </c>
      <c r="E221" s="100"/>
      <c r="F221" s="101" t="s">
        <v>928</v>
      </c>
      <c r="G221" s="58">
        <v>13238</v>
      </c>
      <c r="H221" s="100"/>
      <c r="I221" s="100"/>
      <c r="J221" s="100"/>
      <c r="K221" s="136" t="s">
        <v>297</v>
      </c>
      <c r="L221" s="102" t="s">
        <v>929</v>
      </c>
      <c r="M221" s="56" t="s">
        <v>930</v>
      </c>
      <c r="N221" s="68">
        <v>45002</v>
      </c>
      <c r="O221" s="2">
        <v>2500</v>
      </c>
      <c r="P221" s="58">
        <v>13527</v>
      </c>
      <c r="Q221" s="68">
        <v>45002</v>
      </c>
      <c r="R221" s="57">
        <f t="shared" ref="R221" si="33">Q221+45</f>
        <v>45047</v>
      </c>
      <c r="S221" s="56">
        <v>124</v>
      </c>
      <c r="T221" s="56"/>
      <c r="U221" s="4"/>
      <c r="V221" s="4"/>
      <c r="W221" s="56" t="s">
        <v>141</v>
      </c>
      <c r="X221" s="56" t="s">
        <v>139</v>
      </c>
      <c r="Y221" s="56"/>
      <c r="Z221" s="56"/>
      <c r="AA221" s="56"/>
      <c r="AB221" s="56"/>
      <c r="AC221" s="56"/>
      <c r="AD221" s="56"/>
      <c r="AE221" s="56"/>
      <c r="AF221" s="56"/>
      <c r="AG221" s="4"/>
      <c r="AH221" s="4"/>
      <c r="AI221" s="56"/>
      <c r="AJ221" s="56"/>
      <c r="AK221" s="4"/>
      <c r="AL221" s="174">
        <f t="shared" si="32"/>
        <v>2500</v>
      </c>
      <c r="AM221" s="4"/>
      <c r="AN221" s="18">
        <v>2500</v>
      </c>
      <c r="AO221" s="174">
        <f t="shared" si="29"/>
        <v>2500</v>
      </c>
      <c r="AP221" s="56"/>
      <c r="AQ221" s="56"/>
      <c r="AR221" s="56"/>
      <c r="AS221" s="56"/>
      <c r="AT221" s="56"/>
      <c r="AU221" s="56"/>
      <c r="AV221" s="56" t="s">
        <v>140</v>
      </c>
      <c r="AW221" s="56" t="s">
        <v>1507</v>
      </c>
      <c r="AX221" s="56"/>
      <c r="AY221" s="57">
        <v>44628</v>
      </c>
      <c r="AZ221" s="58">
        <v>13238</v>
      </c>
      <c r="BA221" s="57">
        <v>44628</v>
      </c>
      <c r="BB221" s="56"/>
      <c r="BC221" s="56"/>
      <c r="BD221" s="56"/>
      <c r="BE221" s="56"/>
      <c r="BF221" s="56"/>
      <c r="BG221" s="56"/>
      <c r="BH221" s="56"/>
      <c r="BI221" s="56"/>
      <c r="BJ221" s="56"/>
      <c r="BK221" s="56"/>
      <c r="BL221" s="56"/>
      <c r="BM221" s="56"/>
    </row>
    <row r="222" spans="1:65" ht="76.5" x14ac:dyDescent="0.25">
      <c r="A222" s="67">
        <v>186</v>
      </c>
      <c r="B222" s="56" t="s">
        <v>304</v>
      </c>
      <c r="C222" s="100"/>
      <c r="D222" s="100" t="s">
        <v>215</v>
      </c>
      <c r="E222" s="100"/>
      <c r="F222" s="101" t="s">
        <v>442</v>
      </c>
      <c r="G222" s="58">
        <v>13238</v>
      </c>
      <c r="H222" s="100"/>
      <c r="I222" s="100"/>
      <c r="J222" s="100"/>
      <c r="K222" s="42" t="s">
        <v>410</v>
      </c>
      <c r="L222" s="102" t="s">
        <v>330</v>
      </c>
      <c r="M222" s="56" t="s">
        <v>331</v>
      </c>
      <c r="N222" s="68">
        <v>45019</v>
      </c>
      <c r="O222" s="2">
        <v>1200</v>
      </c>
      <c r="P222" s="58">
        <v>13521</v>
      </c>
      <c r="Q222" s="68">
        <v>45019</v>
      </c>
      <c r="R222" s="68">
        <f>Q222+45</f>
        <v>45064</v>
      </c>
      <c r="S222" s="56">
        <v>101</v>
      </c>
      <c r="T222" s="56"/>
      <c r="U222" s="4"/>
      <c r="V222" s="4"/>
      <c r="W222" s="56" t="s">
        <v>141</v>
      </c>
      <c r="X222" s="56" t="s">
        <v>139</v>
      </c>
      <c r="Y222" s="56"/>
      <c r="Z222" s="56"/>
      <c r="AA222" s="56"/>
      <c r="AB222" s="56"/>
      <c r="AC222" s="56"/>
      <c r="AD222" s="56"/>
      <c r="AE222" s="56"/>
      <c r="AF222" s="56"/>
      <c r="AG222" s="4"/>
      <c r="AH222" s="4"/>
      <c r="AI222" s="56"/>
      <c r="AJ222" s="56"/>
      <c r="AK222" s="4"/>
      <c r="AL222" s="174">
        <f t="shared" si="32"/>
        <v>1200</v>
      </c>
      <c r="AM222" s="4"/>
      <c r="AN222" s="18">
        <v>1200</v>
      </c>
      <c r="AO222" s="174">
        <f t="shared" si="29"/>
        <v>1200</v>
      </c>
      <c r="AP222" s="56"/>
      <c r="AQ222" s="56"/>
      <c r="AR222" s="56"/>
      <c r="AS222" s="56"/>
      <c r="AT222" s="56"/>
      <c r="AU222" s="56"/>
      <c r="AV222" s="56" t="s">
        <v>140</v>
      </c>
      <c r="AW222" s="56" t="s">
        <v>1507</v>
      </c>
      <c r="AX222" s="56"/>
      <c r="AY222" s="57">
        <v>44628</v>
      </c>
      <c r="AZ222" s="58">
        <v>13238</v>
      </c>
      <c r="BA222" s="57">
        <v>44628</v>
      </c>
      <c r="BB222" s="56"/>
      <c r="BC222" s="56"/>
      <c r="BD222" s="56"/>
      <c r="BE222" s="56"/>
      <c r="BF222" s="56"/>
      <c r="BG222" s="56"/>
      <c r="BH222" s="56"/>
      <c r="BI222" s="56"/>
      <c r="BJ222" s="56"/>
      <c r="BK222" s="56"/>
      <c r="BL222" s="56"/>
      <c r="BM222" s="56"/>
    </row>
    <row r="223" spans="1:65" ht="25.5" x14ac:dyDescent="0.25">
      <c r="A223" s="67">
        <v>187</v>
      </c>
      <c r="B223" s="125" t="s">
        <v>386</v>
      </c>
      <c r="C223" s="100" t="s">
        <v>511</v>
      </c>
      <c r="D223" s="100" t="s">
        <v>1278</v>
      </c>
      <c r="E223" s="56" t="s">
        <v>243</v>
      </c>
      <c r="F223" s="101" t="s">
        <v>1279</v>
      </c>
      <c r="G223" s="58">
        <v>13411</v>
      </c>
      <c r="H223" s="100" t="s">
        <v>290</v>
      </c>
      <c r="I223" s="100" t="s">
        <v>1280</v>
      </c>
      <c r="J223" s="100" t="s">
        <v>1281</v>
      </c>
      <c r="K223" s="42" t="s">
        <v>451</v>
      </c>
      <c r="L223" s="102" t="s">
        <v>1580</v>
      </c>
      <c r="M223" s="67" t="s">
        <v>715</v>
      </c>
      <c r="N223" s="68">
        <v>45036</v>
      </c>
      <c r="O223" s="2">
        <v>396586.42</v>
      </c>
      <c r="P223" s="120">
        <v>13521</v>
      </c>
      <c r="Q223" s="68">
        <v>45036</v>
      </c>
      <c r="R223" s="68">
        <v>45291</v>
      </c>
      <c r="S223" s="56">
        <v>101</v>
      </c>
      <c r="T223" s="56"/>
      <c r="U223" s="4"/>
      <c r="V223" s="4"/>
      <c r="W223" s="56" t="s">
        <v>706</v>
      </c>
      <c r="X223" s="56" t="s">
        <v>139</v>
      </c>
      <c r="Y223" s="56"/>
      <c r="Z223" s="56"/>
      <c r="AA223" s="56"/>
      <c r="AB223" s="56"/>
      <c r="AC223" s="56"/>
      <c r="AD223" s="56"/>
      <c r="AE223" s="56"/>
      <c r="AF223" s="56"/>
      <c r="AG223" s="4"/>
      <c r="AH223" s="4"/>
      <c r="AI223" s="56"/>
      <c r="AJ223" s="56"/>
      <c r="AK223" s="4"/>
      <c r="AL223" s="174">
        <f t="shared" si="32"/>
        <v>396586.42</v>
      </c>
      <c r="AM223" s="4"/>
      <c r="AN223" s="18">
        <v>396541.43</v>
      </c>
      <c r="AO223" s="174">
        <f t="shared" si="29"/>
        <v>396541.43</v>
      </c>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row>
    <row r="224" spans="1:65" ht="25.5" x14ac:dyDescent="0.25">
      <c r="A224" s="67">
        <v>188</v>
      </c>
      <c r="B224" s="125" t="s">
        <v>386</v>
      </c>
      <c r="C224" s="100" t="s">
        <v>511</v>
      </c>
      <c r="D224" s="100" t="s">
        <v>1278</v>
      </c>
      <c r="E224" s="56" t="s">
        <v>243</v>
      </c>
      <c r="F224" s="101" t="s">
        <v>1279</v>
      </c>
      <c r="G224" s="58">
        <v>13411</v>
      </c>
      <c r="H224" s="100" t="s">
        <v>290</v>
      </c>
      <c r="I224" s="100" t="s">
        <v>1280</v>
      </c>
      <c r="J224" s="100" t="s">
        <v>1281</v>
      </c>
      <c r="K224" s="42" t="s">
        <v>407</v>
      </c>
      <c r="L224" s="102" t="s">
        <v>1162</v>
      </c>
      <c r="M224" s="67" t="s">
        <v>1164</v>
      </c>
      <c r="N224" s="68">
        <v>45036</v>
      </c>
      <c r="O224" s="2">
        <v>8650</v>
      </c>
      <c r="P224" s="120">
        <v>13521</v>
      </c>
      <c r="Q224" s="68">
        <v>45036</v>
      </c>
      <c r="R224" s="68">
        <v>45291</v>
      </c>
      <c r="S224" s="56">
        <v>101</v>
      </c>
      <c r="T224" s="56"/>
      <c r="U224" s="4"/>
      <c r="V224" s="4"/>
      <c r="W224" s="56" t="s">
        <v>706</v>
      </c>
      <c r="X224" s="56" t="s">
        <v>139</v>
      </c>
      <c r="Y224" s="56"/>
      <c r="Z224" s="56"/>
      <c r="AA224" s="56"/>
      <c r="AB224" s="56"/>
      <c r="AC224" s="56"/>
      <c r="AD224" s="56"/>
      <c r="AE224" s="56"/>
      <c r="AF224" s="56"/>
      <c r="AG224" s="4"/>
      <c r="AH224" s="4"/>
      <c r="AI224" s="56"/>
      <c r="AJ224" s="56"/>
      <c r="AK224" s="4"/>
      <c r="AL224" s="174">
        <f t="shared" si="32"/>
        <v>8650</v>
      </c>
      <c r="AM224" s="4"/>
      <c r="AN224" s="18">
        <v>5900</v>
      </c>
      <c r="AO224" s="174">
        <f t="shared" si="29"/>
        <v>5900</v>
      </c>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row>
    <row r="225" spans="1:65" ht="76.5" x14ac:dyDescent="0.25">
      <c r="A225" s="67">
        <v>189</v>
      </c>
      <c r="B225" s="67" t="s">
        <v>297</v>
      </c>
      <c r="C225" s="100"/>
      <c r="D225" s="100" t="s">
        <v>215</v>
      </c>
      <c r="E225" s="100"/>
      <c r="F225" s="101" t="s">
        <v>375</v>
      </c>
      <c r="G225" s="58">
        <v>13238</v>
      </c>
      <c r="H225" s="100"/>
      <c r="I225" s="100"/>
      <c r="J225" s="100"/>
      <c r="K225" s="136" t="s">
        <v>376</v>
      </c>
      <c r="L225" s="102" t="s">
        <v>318</v>
      </c>
      <c r="M225" s="56" t="s">
        <v>319</v>
      </c>
      <c r="N225" s="68">
        <v>45023</v>
      </c>
      <c r="O225" s="2">
        <v>4650</v>
      </c>
      <c r="P225" s="58">
        <v>13520</v>
      </c>
      <c r="Q225" s="68">
        <v>45023</v>
      </c>
      <c r="R225" s="57">
        <f t="shared" ref="R225" si="34">Q225+45</f>
        <v>45068</v>
      </c>
      <c r="S225" s="56">
        <v>101</v>
      </c>
      <c r="T225" s="56"/>
      <c r="U225" s="4"/>
      <c r="V225" s="4"/>
      <c r="W225" s="56" t="s">
        <v>141</v>
      </c>
      <c r="X225" s="56" t="s">
        <v>139</v>
      </c>
      <c r="Y225" s="56"/>
      <c r="Z225" s="56"/>
      <c r="AA225" s="56"/>
      <c r="AB225" s="56"/>
      <c r="AC225" s="56"/>
      <c r="AD225" s="56"/>
      <c r="AE225" s="56"/>
      <c r="AF225" s="56"/>
      <c r="AG225" s="4"/>
      <c r="AH225" s="4"/>
      <c r="AI225" s="56"/>
      <c r="AJ225" s="56"/>
      <c r="AK225" s="4"/>
      <c r="AL225" s="174">
        <f t="shared" si="32"/>
        <v>4650</v>
      </c>
      <c r="AM225" s="4"/>
      <c r="AN225" s="18">
        <v>4650</v>
      </c>
      <c r="AO225" s="174">
        <f t="shared" ref="AO225" si="35">AM225+AN225</f>
        <v>4650</v>
      </c>
      <c r="AP225" s="56"/>
      <c r="AQ225" s="56"/>
      <c r="AR225" s="56"/>
      <c r="AS225" s="56"/>
      <c r="AT225" s="56"/>
      <c r="AU225" s="56"/>
      <c r="AV225" s="56" t="s">
        <v>140</v>
      </c>
      <c r="AW225" s="56" t="s">
        <v>1507</v>
      </c>
      <c r="AX225" s="56"/>
      <c r="AY225" s="57">
        <v>44628</v>
      </c>
      <c r="AZ225" s="58">
        <v>13238</v>
      </c>
      <c r="BA225" s="57">
        <v>44628</v>
      </c>
      <c r="BB225" s="56"/>
      <c r="BC225" s="56"/>
      <c r="BD225" s="56"/>
      <c r="BE225" s="56"/>
      <c r="BF225" s="56"/>
      <c r="BG225" s="56"/>
      <c r="BH225" s="56"/>
      <c r="BI225" s="56"/>
      <c r="BJ225" s="56"/>
      <c r="BK225" s="56"/>
      <c r="BL225" s="56"/>
      <c r="BM225" s="56"/>
    </row>
    <row r="226" spans="1:65" ht="76.5" x14ac:dyDescent="0.25">
      <c r="A226" s="67">
        <v>190</v>
      </c>
      <c r="B226" s="56" t="s">
        <v>456</v>
      </c>
      <c r="C226" s="100"/>
      <c r="D226" s="100" t="s">
        <v>215</v>
      </c>
      <c r="E226" s="100"/>
      <c r="F226" s="101" t="s">
        <v>457</v>
      </c>
      <c r="G226" s="58">
        <v>13238</v>
      </c>
      <c r="H226" s="100"/>
      <c r="I226" s="100"/>
      <c r="J226" s="100"/>
      <c r="K226" s="42" t="s">
        <v>422</v>
      </c>
      <c r="L226" s="102" t="s">
        <v>352</v>
      </c>
      <c r="M226" s="56" t="s">
        <v>353</v>
      </c>
      <c r="N226" s="68">
        <v>45042</v>
      </c>
      <c r="O226" s="2">
        <v>2142</v>
      </c>
      <c r="P226" s="58">
        <v>13530</v>
      </c>
      <c r="Q226" s="68">
        <v>44995</v>
      </c>
      <c r="R226" s="68">
        <f t="shared" ref="R226:R235" si="36">Q226+45</f>
        <v>45040</v>
      </c>
      <c r="S226" s="56">
        <v>124</v>
      </c>
      <c r="T226" s="56"/>
      <c r="U226" s="4"/>
      <c r="V226" s="4"/>
      <c r="W226" s="56" t="s">
        <v>141</v>
      </c>
      <c r="X226" s="56" t="s">
        <v>139</v>
      </c>
      <c r="Y226" s="56"/>
      <c r="Z226" s="56"/>
      <c r="AA226" s="56"/>
      <c r="AB226" s="56"/>
      <c r="AC226" s="56"/>
      <c r="AD226" s="56"/>
      <c r="AE226" s="56"/>
      <c r="AF226" s="56"/>
      <c r="AG226" s="4"/>
      <c r="AH226" s="4"/>
      <c r="AI226" s="56"/>
      <c r="AJ226" s="56"/>
      <c r="AK226" s="4"/>
      <c r="AL226" s="174">
        <f t="shared" si="32"/>
        <v>2142</v>
      </c>
      <c r="AM226" s="4"/>
      <c r="AN226" s="18">
        <v>2142</v>
      </c>
      <c r="AO226" s="174">
        <f t="shared" ref="AO226:AO311" si="37">AM226+AN226</f>
        <v>2142</v>
      </c>
      <c r="AP226" s="56"/>
      <c r="AQ226" s="56"/>
      <c r="AR226" s="56"/>
      <c r="AS226" s="56"/>
      <c r="AT226" s="56"/>
      <c r="AU226" s="56"/>
      <c r="AV226" s="56" t="s">
        <v>140</v>
      </c>
      <c r="AW226" s="56" t="s">
        <v>1507</v>
      </c>
      <c r="AX226" s="56"/>
      <c r="AY226" s="57">
        <v>44628</v>
      </c>
      <c r="AZ226" s="58">
        <v>13238</v>
      </c>
      <c r="BA226" s="57">
        <v>44628</v>
      </c>
      <c r="BB226" s="56"/>
      <c r="BC226" s="56"/>
      <c r="BD226" s="56"/>
      <c r="BE226" s="56"/>
      <c r="BF226" s="56"/>
      <c r="BG226" s="56"/>
      <c r="BH226" s="56"/>
      <c r="BI226" s="56"/>
      <c r="BJ226" s="56"/>
      <c r="BK226" s="56"/>
      <c r="BL226" s="56"/>
      <c r="BM226" s="56"/>
    </row>
    <row r="227" spans="1:65" ht="76.5" x14ac:dyDescent="0.25">
      <c r="A227" s="67">
        <v>191</v>
      </c>
      <c r="B227" s="56" t="s">
        <v>400</v>
      </c>
      <c r="C227" s="100"/>
      <c r="D227" s="100" t="s">
        <v>215</v>
      </c>
      <c r="E227" s="100"/>
      <c r="F227" s="101" t="s">
        <v>393</v>
      </c>
      <c r="G227" s="58">
        <v>13238</v>
      </c>
      <c r="H227" s="100"/>
      <c r="I227" s="100"/>
      <c r="J227" s="100"/>
      <c r="K227" s="42" t="s">
        <v>399</v>
      </c>
      <c r="L227" s="102" t="s">
        <v>368</v>
      </c>
      <c r="M227" s="56" t="s">
        <v>369</v>
      </c>
      <c r="N227" s="68">
        <v>45042</v>
      </c>
      <c r="O227" s="2">
        <v>2142</v>
      </c>
      <c r="P227" s="58">
        <v>13530</v>
      </c>
      <c r="Q227" s="68">
        <v>45042</v>
      </c>
      <c r="R227" s="68">
        <f t="shared" si="36"/>
        <v>45087</v>
      </c>
      <c r="S227" s="56">
        <v>124</v>
      </c>
      <c r="T227" s="56"/>
      <c r="U227" s="4"/>
      <c r="V227" s="4"/>
      <c r="W227" s="56" t="s">
        <v>141</v>
      </c>
      <c r="X227" s="56" t="s">
        <v>139</v>
      </c>
      <c r="Y227" s="56"/>
      <c r="Z227" s="56"/>
      <c r="AA227" s="56"/>
      <c r="AB227" s="56"/>
      <c r="AC227" s="56"/>
      <c r="AD227" s="56"/>
      <c r="AE227" s="56"/>
      <c r="AF227" s="56"/>
      <c r="AG227" s="4"/>
      <c r="AH227" s="4"/>
      <c r="AI227" s="56"/>
      <c r="AJ227" s="56"/>
      <c r="AK227" s="4"/>
      <c r="AL227" s="174">
        <f t="shared" si="32"/>
        <v>2142</v>
      </c>
      <c r="AM227" s="4"/>
      <c r="AN227" s="18">
        <v>2142</v>
      </c>
      <c r="AO227" s="174">
        <f t="shared" si="37"/>
        <v>2142</v>
      </c>
      <c r="AP227" s="56"/>
      <c r="AQ227" s="56"/>
      <c r="AR227" s="56"/>
      <c r="AS227" s="56"/>
      <c r="AT227" s="56"/>
      <c r="AU227" s="56"/>
      <c r="AV227" s="56" t="s">
        <v>140</v>
      </c>
      <c r="AW227" s="56" t="s">
        <v>1507</v>
      </c>
      <c r="AX227" s="56"/>
      <c r="AY227" s="57">
        <v>44628</v>
      </c>
      <c r="AZ227" s="58">
        <v>13238</v>
      </c>
      <c r="BA227" s="57">
        <v>44628</v>
      </c>
      <c r="BB227" s="56"/>
      <c r="BC227" s="56"/>
      <c r="BD227" s="56"/>
      <c r="BE227" s="56"/>
      <c r="BF227" s="56"/>
      <c r="BG227" s="56"/>
      <c r="BH227" s="56"/>
      <c r="BI227" s="56"/>
      <c r="BJ227" s="56"/>
      <c r="BK227" s="56"/>
      <c r="BL227" s="56"/>
      <c r="BM227" s="56"/>
    </row>
    <row r="228" spans="1:65" ht="76.5" x14ac:dyDescent="0.25">
      <c r="A228" s="67">
        <v>192</v>
      </c>
      <c r="B228" s="56" t="s">
        <v>407</v>
      </c>
      <c r="C228" s="100"/>
      <c r="D228" s="100" t="s">
        <v>215</v>
      </c>
      <c r="E228" s="100"/>
      <c r="F228" s="101" t="s">
        <v>393</v>
      </c>
      <c r="G228" s="58">
        <v>13238</v>
      </c>
      <c r="H228" s="100"/>
      <c r="I228" s="100"/>
      <c r="J228" s="100"/>
      <c r="K228" s="42" t="s">
        <v>408</v>
      </c>
      <c r="L228" s="102" t="s">
        <v>370</v>
      </c>
      <c r="M228" s="56" t="s">
        <v>371</v>
      </c>
      <c r="N228" s="68">
        <v>45042</v>
      </c>
      <c r="O228" s="2">
        <v>2142</v>
      </c>
      <c r="P228" s="58">
        <v>13528</v>
      </c>
      <c r="Q228" s="68">
        <v>45042</v>
      </c>
      <c r="R228" s="68">
        <f t="shared" si="36"/>
        <v>45087</v>
      </c>
      <c r="S228" s="56">
        <v>124</v>
      </c>
      <c r="T228" s="56"/>
      <c r="U228" s="4"/>
      <c r="V228" s="4"/>
      <c r="W228" s="56" t="s">
        <v>141</v>
      </c>
      <c r="X228" s="56" t="s">
        <v>139</v>
      </c>
      <c r="Y228" s="56"/>
      <c r="Z228" s="56"/>
      <c r="AA228" s="56"/>
      <c r="AB228" s="56"/>
      <c r="AC228" s="56"/>
      <c r="AD228" s="56"/>
      <c r="AE228" s="56"/>
      <c r="AF228" s="56"/>
      <c r="AG228" s="4"/>
      <c r="AH228" s="4"/>
      <c r="AI228" s="56"/>
      <c r="AJ228" s="56"/>
      <c r="AK228" s="4"/>
      <c r="AL228" s="174">
        <f t="shared" si="32"/>
        <v>2142</v>
      </c>
      <c r="AM228" s="4"/>
      <c r="AN228" s="18">
        <v>2142</v>
      </c>
      <c r="AO228" s="174">
        <f t="shared" si="37"/>
        <v>2142</v>
      </c>
      <c r="AP228" s="56"/>
      <c r="AQ228" s="56"/>
      <c r="AR228" s="56"/>
      <c r="AS228" s="56"/>
      <c r="AT228" s="56"/>
      <c r="AU228" s="56"/>
      <c r="AV228" s="56" t="s">
        <v>140</v>
      </c>
      <c r="AW228" s="56" t="s">
        <v>1507</v>
      </c>
      <c r="AX228" s="56"/>
      <c r="AY228" s="57">
        <v>44628</v>
      </c>
      <c r="AZ228" s="58">
        <v>13238</v>
      </c>
      <c r="BA228" s="57">
        <v>44628</v>
      </c>
      <c r="BB228" s="56"/>
      <c r="BC228" s="56"/>
      <c r="BD228" s="56"/>
      <c r="BE228" s="56"/>
      <c r="BF228" s="56"/>
      <c r="BG228" s="56"/>
      <c r="BH228" s="56"/>
      <c r="BI228" s="56"/>
      <c r="BJ228" s="56"/>
      <c r="BK228" s="56"/>
      <c r="BL228" s="56"/>
      <c r="BM228" s="56"/>
    </row>
    <row r="229" spans="1:65" ht="76.5" x14ac:dyDescent="0.25">
      <c r="A229" s="67">
        <v>193</v>
      </c>
      <c r="B229" s="56" t="s">
        <v>392</v>
      </c>
      <c r="C229" s="100"/>
      <c r="D229" s="100" t="s">
        <v>215</v>
      </c>
      <c r="E229" s="100"/>
      <c r="F229" s="101" t="s">
        <v>393</v>
      </c>
      <c r="G229" s="58">
        <v>13238</v>
      </c>
      <c r="H229" s="100"/>
      <c r="I229" s="100"/>
      <c r="J229" s="100"/>
      <c r="K229" s="42" t="s">
        <v>394</v>
      </c>
      <c r="L229" s="102" t="s">
        <v>342</v>
      </c>
      <c r="M229" s="56" t="s">
        <v>343</v>
      </c>
      <c r="N229" s="68">
        <v>45042</v>
      </c>
      <c r="O229" s="2">
        <v>2142</v>
      </c>
      <c r="P229" s="58">
        <v>13528</v>
      </c>
      <c r="Q229" s="68">
        <v>45042</v>
      </c>
      <c r="R229" s="68">
        <f t="shared" si="36"/>
        <v>45087</v>
      </c>
      <c r="S229" s="56">
        <v>124</v>
      </c>
      <c r="T229" s="56"/>
      <c r="U229" s="4"/>
      <c r="V229" s="4"/>
      <c r="W229" s="56" t="s">
        <v>141</v>
      </c>
      <c r="X229" s="56" t="s">
        <v>139</v>
      </c>
      <c r="Y229" s="56"/>
      <c r="Z229" s="56"/>
      <c r="AA229" s="56"/>
      <c r="AB229" s="56"/>
      <c r="AC229" s="56"/>
      <c r="AD229" s="56"/>
      <c r="AE229" s="56"/>
      <c r="AF229" s="56"/>
      <c r="AG229" s="4"/>
      <c r="AH229" s="4"/>
      <c r="AI229" s="56"/>
      <c r="AJ229" s="56"/>
      <c r="AK229" s="4"/>
      <c r="AL229" s="174">
        <f t="shared" si="32"/>
        <v>2142</v>
      </c>
      <c r="AM229" s="4"/>
      <c r="AN229" s="18">
        <v>2142</v>
      </c>
      <c r="AO229" s="174">
        <f t="shared" si="37"/>
        <v>2142</v>
      </c>
      <c r="AP229" s="56"/>
      <c r="AQ229" s="56"/>
      <c r="AR229" s="56"/>
      <c r="AS229" s="56"/>
      <c r="AT229" s="56"/>
      <c r="AU229" s="56"/>
      <c r="AV229" s="56" t="s">
        <v>140</v>
      </c>
      <c r="AW229" s="56" t="s">
        <v>1507</v>
      </c>
      <c r="AX229" s="56"/>
      <c r="AY229" s="57">
        <v>44628</v>
      </c>
      <c r="AZ229" s="58">
        <v>13238</v>
      </c>
      <c r="BA229" s="57">
        <v>44628</v>
      </c>
      <c r="BB229" s="56"/>
      <c r="BC229" s="56"/>
      <c r="BD229" s="56"/>
      <c r="BE229" s="56"/>
      <c r="BF229" s="56"/>
      <c r="BG229" s="56"/>
      <c r="BH229" s="56"/>
      <c r="BI229" s="56"/>
      <c r="BJ229" s="56"/>
      <c r="BK229" s="56"/>
      <c r="BL229" s="56"/>
      <c r="BM229" s="56"/>
    </row>
    <row r="230" spans="1:65" ht="76.5" x14ac:dyDescent="0.25">
      <c r="A230" s="67">
        <v>194</v>
      </c>
      <c r="B230" s="56" t="s">
        <v>451</v>
      </c>
      <c r="C230" s="100"/>
      <c r="D230" s="100" t="s">
        <v>215</v>
      </c>
      <c r="E230" s="100"/>
      <c r="F230" s="101" t="s">
        <v>450</v>
      </c>
      <c r="G230" s="58">
        <v>13238</v>
      </c>
      <c r="H230" s="100"/>
      <c r="I230" s="100"/>
      <c r="J230" s="100"/>
      <c r="K230" s="42" t="s">
        <v>389</v>
      </c>
      <c r="L230" s="102" t="s">
        <v>338</v>
      </c>
      <c r="M230" s="56" t="s">
        <v>339</v>
      </c>
      <c r="N230" s="68">
        <v>45042</v>
      </c>
      <c r="O230" s="2">
        <v>2142</v>
      </c>
      <c r="P230" s="58">
        <v>13528</v>
      </c>
      <c r="Q230" s="68">
        <v>45042</v>
      </c>
      <c r="R230" s="68">
        <f t="shared" si="36"/>
        <v>45087</v>
      </c>
      <c r="S230" s="56">
        <v>124</v>
      </c>
      <c r="T230" s="56"/>
      <c r="U230" s="4"/>
      <c r="V230" s="4"/>
      <c r="W230" s="56" t="s">
        <v>141</v>
      </c>
      <c r="X230" s="56" t="s">
        <v>139</v>
      </c>
      <c r="Y230" s="56"/>
      <c r="Z230" s="56"/>
      <c r="AA230" s="56"/>
      <c r="AB230" s="56"/>
      <c r="AC230" s="56"/>
      <c r="AD230" s="56"/>
      <c r="AE230" s="56"/>
      <c r="AF230" s="56"/>
      <c r="AG230" s="4"/>
      <c r="AH230" s="4"/>
      <c r="AI230" s="56"/>
      <c r="AJ230" s="56"/>
      <c r="AK230" s="4"/>
      <c r="AL230" s="174">
        <f t="shared" si="32"/>
        <v>2142</v>
      </c>
      <c r="AM230" s="4"/>
      <c r="AN230" s="18">
        <v>2142</v>
      </c>
      <c r="AO230" s="174">
        <f t="shared" si="37"/>
        <v>2142</v>
      </c>
      <c r="AP230" s="56"/>
      <c r="AQ230" s="56"/>
      <c r="AR230" s="56"/>
      <c r="AS230" s="56"/>
      <c r="AT230" s="56"/>
      <c r="AU230" s="56"/>
      <c r="AV230" s="56" t="s">
        <v>140</v>
      </c>
      <c r="AW230" s="56" t="s">
        <v>1507</v>
      </c>
      <c r="AX230" s="56"/>
      <c r="AY230" s="57">
        <v>44628</v>
      </c>
      <c r="AZ230" s="58">
        <v>13238</v>
      </c>
      <c r="BA230" s="57">
        <v>44628</v>
      </c>
      <c r="BB230" s="56"/>
      <c r="BC230" s="56"/>
      <c r="BD230" s="56"/>
      <c r="BE230" s="56"/>
      <c r="BF230" s="56"/>
      <c r="BG230" s="56"/>
      <c r="BH230" s="56"/>
      <c r="BI230" s="56"/>
      <c r="BJ230" s="56"/>
      <c r="BK230" s="56"/>
      <c r="BL230" s="56"/>
      <c r="BM230" s="56"/>
    </row>
    <row r="231" spans="1:65" ht="76.5" x14ac:dyDescent="0.25">
      <c r="A231" s="67">
        <v>195</v>
      </c>
      <c r="B231" s="56" t="s">
        <v>410</v>
      </c>
      <c r="C231" s="100"/>
      <c r="D231" s="100" t="s">
        <v>215</v>
      </c>
      <c r="E231" s="100"/>
      <c r="F231" s="101" t="s">
        <v>393</v>
      </c>
      <c r="G231" s="58">
        <v>13238</v>
      </c>
      <c r="H231" s="100"/>
      <c r="I231" s="100"/>
      <c r="J231" s="100"/>
      <c r="K231" s="42" t="s">
        <v>409</v>
      </c>
      <c r="L231" s="102" t="s">
        <v>372</v>
      </c>
      <c r="M231" s="56" t="s">
        <v>373</v>
      </c>
      <c r="N231" s="68">
        <v>45042</v>
      </c>
      <c r="O231" s="2">
        <v>2142</v>
      </c>
      <c r="P231" s="58">
        <v>13528</v>
      </c>
      <c r="Q231" s="68">
        <v>45042</v>
      </c>
      <c r="R231" s="68">
        <f t="shared" si="36"/>
        <v>45087</v>
      </c>
      <c r="S231" s="56">
        <v>124</v>
      </c>
      <c r="T231" s="56"/>
      <c r="U231" s="4"/>
      <c r="V231" s="4"/>
      <c r="W231" s="56" t="s">
        <v>141</v>
      </c>
      <c r="X231" s="56" t="s">
        <v>139</v>
      </c>
      <c r="Y231" s="56"/>
      <c r="Z231" s="56"/>
      <c r="AA231" s="56"/>
      <c r="AB231" s="56"/>
      <c r="AC231" s="56"/>
      <c r="AD231" s="56"/>
      <c r="AE231" s="56"/>
      <c r="AF231" s="56"/>
      <c r="AG231" s="4"/>
      <c r="AH231" s="4"/>
      <c r="AI231" s="56"/>
      <c r="AJ231" s="56"/>
      <c r="AK231" s="4"/>
      <c r="AL231" s="174">
        <f t="shared" si="32"/>
        <v>2142</v>
      </c>
      <c r="AM231" s="4"/>
      <c r="AN231" s="18">
        <v>2142</v>
      </c>
      <c r="AO231" s="174">
        <f t="shared" si="37"/>
        <v>2142</v>
      </c>
      <c r="AP231" s="56"/>
      <c r="AQ231" s="56"/>
      <c r="AR231" s="56"/>
      <c r="AS231" s="56"/>
      <c r="AT231" s="56"/>
      <c r="AU231" s="56"/>
      <c r="AV231" s="56" t="s">
        <v>140</v>
      </c>
      <c r="AW231" s="56" t="s">
        <v>1507</v>
      </c>
      <c r="AX231" s="56"/>
      <c r="AY231" s="57">
        <v>44628</v>
      </c>
      <c r="AZ231" s="58">
        <v>13238</v>
      </c>
      <c r="BA231" s="57">
        <v>44628</v>
      </c>
      <c r="BB231" s="56"/>
      <c r="BC231" s="56"/>
      <c r="BD231" s="56"/>
      <c r="BE231" s="56"/>
      <c r="BF231" s="56"/>
      <c r="BG231" s="56"/>
      <c r="BH231" s="56"/>
      <c r="BI231" s="56"/>
      <c r="BJ231" s="56"/>
      <c r="BK231" s="56"/>
      <c r="BL231" s="56"/>
      <c r="BM231" s="56"/>
    </row>
    <row r="232" spans="1:65" ht="76.5" x14ac:dyDescent="0.25">
      <c r="A232" s="67">
        <v>196</v>
      </c>
      <c r="B232" s="56" t="s">
        <v>389</v>
      </c>
      <c r="C232" s="100"/>
      <c r="D232" s="100" t="s">
        <v>215</v>
      </c>
      <c r="E232" s="100"/>
      <c r="F232" s="101" t="s">
        <v>390</v>
      </c>
      <c r="G232" s="58">
        <v>13238</v>
      </c>
      <c r="H232" s="100"/>
      <c r="I232" s="100"/>
      <c r="J232" s="100"/>
      <c r="K232" s="42" t="s">
        <v>391</v>
      </c>
      <c r="L232" s="102" t="s">
        <v>344</v>
      </c>
      <c r="M232" s="56" t="s">
        <v>345</v>
      </c>
      <c r="N232" s="68">
        <v>45022</v>
      </c>
      <c r="O232" s="2">
        <v>900</v>
      </c>
      <c r="P232" s="58">
        <v>13531</v>
      </c>
      <c r="Q232" s="68">
        <v>45022</v>
      </c>
      <c r="R232" s="68">
        <f t="shared" si="36"/>
        <v>45067</v>
      </c>
      <c r="S232" s="56">
        <v>101</v>
      </c>
      <c r="T232" s="56"/>
      <c r="U232" s="4"/>
      <c r="V232" s="4"/>
      <c r="W232" s="56" t="s">
        <v>141</v>
      </c>
      <c r="X232" s="56" t="s">
        <v>139</v>
      </c>
      <c r="Y232" s="56"/>
      <c r="Z232" s="56"/>
      <c r="AA232" s="56"/>
      <c r="AB232" s="56"/>
      <c r="AC232" s="56"/>
      <c r="AD232" s="56"/>
      <c r="AE232" s="56"/>
      <c r="AF232" s="56"/>
      <c r="AG232" s="4"/>
      <c r="AH232" s="4"/>
      <c r="AI232" s="56"/>
      <c r="AJ232" s="56"/>
      <c r="AK232" s="4"/>
      <c r="AL232" s="174">
        <f t="shared" si="32"/>
        <v>900</v>
      </c>
      <c r="AM232" s="4"/>
      <c r="AN232" s="18">
        <v>900</v>
      </c>
      <c r="AO232" s="174">
        <f t="shared" si="37"/>
        <v>900</v>
      </c>
      <c r="AP232" s="56"/>
      <c r="AQ232" s="56"/>
      <c r="AR232" s="56"/>
      <c r="AS232" s="56"/>
      <c r="AT232" s="56"/>
      <c r="AU232" s="56"/>
      <c r="AV232" s="56" t="s">
        <v>140</v>
      </c>
      <c r="AW232" s="56" t="s">
        <v>1507</v>
      </c>
      <c r="AX232" s="56"/>
      <c r="AY232" s="57">
        <v>44628</v>
      </c>
      <c r="AZ232" s="58">
        <v>13238</v>
      </c>
      <c r="BA232" s="57">
        <v>44628</v>
      </c>
      <c r="BB232" s="56"/>
      <c r="BC232" s="56"/>
      <c r="BD232" s="56"/>
      <c r="BE232" s="56"/>
      <c r="BF232" s="56"/>
      <c r="BG232" s="56"/>
      <c r="BH232" s="56"/>
      <c r="BI232" s="56"/>
      <c r="BJ232" s="56"/>
      <c r="BK232" s="56"/>
      <c r="BL232" s="56"/>
      <c r="BM232" s="56"/>
    </row>
    <row r="233" spans="1:65" ht="76.5" x14ac:dyDescent="0.25">
      <c r="A233" s="67">
        <v>197</v>
      </c>
      <c r="B233" s="125" t="s">
        <v>399</v>
      </c>
      <c r="C233" s="100"/>
      <c r="D233" s="100" t="s">
        <v>215</v>
      </c>
      <c r="E233" s="100"/>
      <c r="F233" s="101" t="s">
        <v>1084</v>
      </c>
      <c r="G233" s="58">
        <v>13238</v>
      </c>
      <c r="H233" s="100"/>
      <c r="I233" s="100"/>
      <c r="J233" s="100"/>
      <c r="K233" s="42" t="s">
        <v>431</v>
      </c>
      <c r="L233" s="102" t="s">
        <v>1046</v>
      </c>
      <c r="M233" s="67" t="s">
        <v>1047</v>
      </c>
      <c r="N233" s="68">
        <v>45036</v>
      </c>
      <c r="O233" s="2">
        <v>2500</v>
      </c>
      <c r="P233" s="120">
        <v>13531</v>
      </c>
      <c r="Q233" s="68">
        <v>45036</v>
      </c>
      <c r="R233" s="68">
        <f>Q233+45</f>
        <v>45081</v>
      </c>
      <c r="S233" s="56">
        <v>124</v>
      </c>
      <c r="T233" s="56"/>
      <c r="U233" s="4"/>
      <c r="V233" s="4"/>
      <c r="W233" s="56" t="s">
        <v>141</v>
      </c>
      <c r="X233" s="56" t="s">
        <v>139</v>
      </c>
      <c r="Y233" s="56"/>
      <c r="Z233" s="56"/>
      <c r="AA233" s="56"/>
      <c r="AB233" s="56"/>
      <c r="AC233" s="56"/>
      <c r="AD233" s="56"/>
      <c r="AE233" s="56"/>
      <c r="AF233" s="56"/>
      <c r="AG233" s="4"/>
      <c r="AH233" s="4"/>
      <c r="AI233" s="56"/>
      <c r="AJ233" s="56"/>
      <c r="AK233" s="4"/>
      <c r="AL233" s="174">
        <f t="shared" si="32"/>
        <v>2500</v>
      </c>
      <c r="AM233" s="4"/>
      <c r="AN233" s="18">
        <v>2500</v>
      </c>
      <c r="AO233" s="174">
        <f>AM233+AN233</f>
        <v>2500</v>
      </c>
      <c r="AP233" s="56"/>
      <c r="AQ233" s="56"/>
      <c r="AR233" s="56"/>
      <c r="AS233" s="56"/>
      <c r="AT233" s="56"/>
      <c r="AU233" s="56"/>
      <c r="AV233" s="56" t="s">
        <v>140</v>
      </c>
      <c r="AW233" s="56" t="s">
        <v>1507</v>
      </c>
      <c r="AX233" s="56"/>
      <c r="AY233" s="57">
        <v>44628</v>
      </c>
      <c r="AZ233" s="58">
        <v>13238</v>
      </c>
      <c r="BA233" s="57">
        <v>44628</v>
      </c>
      <c r="BB233" s="56" t="s">
        <v>214</v>
      </c>
      <c r="BC233" s="56" t="s">
        <v>214</v>
      </c>
      <c r="BD233" s="56" t="s">
        <v>214</v>
      </c>
      <c r="BE233" s="56" t="s">
        <v>214</v>
      </c>
      <c r="BF233" s="56" t="s">
        <v>214</v>
      </c>
      <c r="BG233" s="56" t="s">
        <v>214</v>
      </c>
      <c r="BH233" s="56" t="s">
        <v>214</v>
      </c>
      <c r="BI233" s="56" t="s">
        <v>214</v>
      </c>
      <c r="BJ233" s="56" t="s">
        <v>214</v>
      </c>
      <c r="BK233" s="56" t="s">
        <v>214</v>
      </c>
      <c r="BL233" s="56" t="s">
        <v>214</v>
      </c>
      <c r="BM233" s="56"/>
    </row>
    <row r="234" spans="1:65" ht="76.5" x14ac:dyDescent="0.25">
      <c r="A234" s="67">
        <v>198</v>
      </c>
      <c r="B234" s="125" t="s">
        <v>1109</v>
      </c>
      <c r="C234" s="100"/>
      <c r="D234" s="100" t="s">
        <v>215</v>
      </c>
      <c r="E234" s="100"/>
      <c r="F234" s="101" t="s">
        <v>1110</v>
      </c>
      <c r="G234" s="58">
        <v>13238</v>
      </c>
      <c r="H234" s="100"/>
      <c r="I234" s="100"/>
      <c r="J234" s="100"/>
      <c r="K234" s="42" t="s">
        <v>1108</v>
      </c>
      <c r="L234" s="102" t="s">
        <v>1056</v>
      </c>
      <c r="M234" s="67" t="s">
        <v>1057</v>
      </c>
      <c r="N234" s="68">
        <v>45037</v>
      </c>
      <c r="O234" s="2">
        <v>2500</v>
      </c>
      <c r="P234" s="120">
        <v>13537</v>
      </c>
      <c r="Q234" s="68">
        <v>45037</v>
      </c>
      <c r="R234" s="68">
        <f>Q234+45</f>
        <v>45082</v>
      </c>
      <c r="S234" s="56">
        <v>124</v>
      </c>
      <c r="T234" s="56"/>
      <c r="U234" s="4"/>
      <c r="V234" s="4"/>
      <c r="W234" s="56" t="s">
        <v>141</v>
      </c>
      <c r="X234" s="56" t="s">
        <v>139</v>
      </c>
      <c r="Y234" s="56"/>
      <c r="Z234" s="56"/>
      <c r="AA234" s="56"/>
      <c r="AB234" s="56"/>
      <c r="AC234" s="56"/>
      <c r="AD234" s="56"/>
      <c r="AE234" s="56"/>
      <c r="AF234" s="56"/>
      <c r="AG234" s="4"/>
      <c r="AH234" s="4"/>
      <c r="AI234" s="56"/>
      <c r="AJ234" s="56"/>
      <c r="AK234" s="4"/>
      <c r="AL234" s="174">
        <f t="shared" si="32"/>
        <v>2500</v>
      </c>
      <c r="AM234" s="4"/>
      <c r="AN234" s="18">
        <v>2500</v>
      </c>
      <c r="AO234" s="174">
        <f>AM234+AN234</f>
        <v>2500</v>
      </c>
      <c r="AP234" s="56"/>
      <c r="AQ234" s="56"/>
      <c r="AR234" s="56"/>
      <c r="AS234" s="56"/>
      <c r="AT234" s="56"/>
      <c r="AU234" s="56"/>
      <c r="AV234" s="56" t="s">
        <v>140</v>
      </c>
      <c r="AW234" s="56" t="s">
        <v>1507</v>
      </c>
      <c r="AX234" s="56"/>
      <c r="AY234" s="57">
        <v>44628</v>
      </c>
      <c r="AZ234" s="58">
        <v>13238</v>
      </c>
      <c r="BA234" s="57">
        <v>44628</v>
      </c>
      <c r="BB234" s="56" t="s">
        <v>214</v>
      </c>
      <c r="BC234" s="56" t="s">
        <v>214</v>
      </c>
      <c r="BD234" s="56" t="s">
        <v>214</v>
      </c>
      <c r="BE234" s="56" t="s">
        <v>214</v>
      </c>
      <c r="BF234" s="56" t="s">
        <v>214</v>
      </c>
      <c r="BG234" s="56" t="s">
        <v>214</v>
      </c>
      <c r="BH234" s="56" t="s">
        <v>214</v>
      </c>
      <c r="BI234" s="56" t="s">
        <v>214</v>
      </c>
      <c r="BJ234" s="56" t="s">
        <v>214</v>
      </c>
      <c r="BK234" s="56" t="s">
        <v>214</v>
      </c>
      <c r="BL234" s="56" t="s">
        <v>214</v>
      </c>
      <c r="BM234" s="56"/>
    </row>
    <row r="235" spans="1:65" ht="76.5" x14ac:dyDescent="0.25">
      <c r="A235" s="67">
        <v>199</v>
      </c>
      <c r="B235" s="56" t="s">
        <v>422</v>
      </c>
      <c r="C235" s="100"/>
      <c r="D235" s="100" t="s">
        <v>215</v>
      </c>
      <c r="E235" s="100"/>
      <c r="F235" s="101" t="s">
        <v>413</v>
      </c>
      <c r="G235" s="58">
        <v>13238</v>
      </c>
      <c r="H235" s="100"/>
      <c r="I235" s="100"/>
      <c r="J235" s="100"/>
      <c r="K235" s="42" t="s">
        <v>423</v>
      </c>
      <c r="L235" s="102" t="s">
        <v>350</v>
      </c>
      <c r="M235" s="56" t="s">
        <v>351</v>
      </c>
      <c r="N235" s="68">
        <v>45037</v>
      </c>
      <c r="O235" s="2">
        <v>2500</v>
      </c>
      <c r="P235" s="58">
        <v>13531</v>
      </c>
      <c r="Q235" s="68">
        <v>45037</v>
      </c>
      <c r="R235" s="68">
        <f t="shared" si="36"/>
        <v>45082</v>
      </c>
      <c r="S235" s="56">
        <v>124</v>
      </c>
      <c r="T235" s="56"/>
      <c r="U235" s="4"/>
      <c r="V235" s="4"/>
      <c r="W235" s="56" t="s">
        <v>141</v>
      </c>
      <c r="X235" s="56" t="s">
        <v>139</v>
      </c>
      <c r="Y235" s="56"/>
      <c r="Z235" s="56"/>
      <c r="AA235" s="56"/>
      <c r="AB235" s="56"/>
      <c r="AC235" s="56"/>
      <c r="AD235" s="56"/>
      <c r="AE235" s="56"/>
      <c r="AF235" s="56"/>
      <c r="AG235" s="4"/>
      <c r="AH235" s="4"/>
      <c r="AI235" s="56"/>
      <c r="AJ235" s="56"/>
      <c r="AK235" s="4"/>
      <c r="AL235" s="174">
        <f t="shared" si="32"/>
        <v>2500</v>
      </c>
      <c r="AM235" s="4"/>
      <c r="AN235" s="18">
        <v>2500</v>
      </c>
      <c r="AO235" s="174">
        <f t="shared" si="37"/>
        <v>2500</v>
      </c>
      <c r="AP235" s="56"/>
      <c r="AQ235" s="56"/>
      <c r="AR235" s="56"/>
      <c r="AS235" s="56"/>
      <c r="AT235" s="56"/>
      <c r="AU235" s="56"/>
      <c r="AV235" s="56" t="s">
        <v>140</v>
      </c>
      <c r="AW235" s="56" t="s">
        <v>1507</v>
      </c>
      <c r="AX235" s="56"/>
      <c r="AY235" s="57">
        <v>44628</v>
      </c>
      <c r="AZ235" s="58">
        <v>13238</v>
      </c>
      <c r="BA235" s="57">
        <v>44628</v>
      </c>
      <c r="BB235" s="56"/>
      <c r="BC235" s="56"/>
      <c r="BD235" s="56"/>
      <c r="BE235" s="56"/>
      <c r="BF235" s="56"/>
      <c r="BG235" s="56"/>
      <c r="BH235" s="56"/>
      <c r="BI235" s="56"/>
      <c r="BJ235" s="56"/>
      <c r="BK235" s="56"/>
      <c r="BL235" s="56"/>
      <c r="BM235" s="56"/>
    </row>
    <row r="236" spans="1:65" ht="76.5" x14ac:dyDescent="0.25">
      <c r="A236" s="67">
        <v>200</v>
      </c>
      <c r="B236" s="56" t="s">
        <v>408</v>
      </c>
      <c r="C236" s="100"/>
      <c r="D236" s="100" t="s">
        <v>215</v>
      </c>
      <c r="E236" s="100"/>
      <c r="F236" s="101" t="s">
        <v>433</v>
      </c>
      <c r="G236" s="58">
        <v>13238</v>
      </c>
      <c r="H236" s="100"/>
      <c r="I236" s="100"/>
      <c r="J236" s="100"/>
      <c r="K236" s="42" t="s">
        <v>434</v>
      </c>
      <c r="L236" s="102" t="s">
        <v>354</v>
      </c>
      <c r="M236" s="56" t="s">
        <v>355</v>
      </c>
      <c r="N236" s="68">
        <v>45036</v>
      </c>
      <c r="O236" s="2">
        <v>2500</v>
      </c>
      <c r="P236" s="58">
        <v>13531</v>
      </c>
      <c r="Q236" s="68">
        <v>45036</v>
      </c>
      <c r="R236" s="68">
        <f t="shared" ref="R236" si="38">Q236+45</f>
        <v>45081</v>
      </c>
      <c r="S236" s="56">
        <v>124</v>
      </c>
      <c r="T236" s="56"/>
      <c r="U236" s="4"/>
      <c r="V236" s="4"/>
      <c r="W236" s="56" t="s">
        <v>141</v>
      </c>
      <c r="X236" s="56" t="s">
        <v>139</v>
      </c>
      <c r="Y236" s="56"/>
      <c r="Z236" s="56"/>
      <c r="AA236" s="56"/>
      <c r="AB236" s="56"/>
      <c r="AC236" s="56"/>
      <c r="AD236" s="56"/>
      <c r="AE236" s="56"/>
      <c r="AF236" s="56"/>
      <c r="AG236" s="4"/>
      <c r="AH236" s="4"/>
      <c r="AI236" s="56"/>
      <c r="AJ236" s="56"/>
      <c r="AK236" s="4"/>
      <c r="AL236" s="174">
        <f t="shared" si="32"/>
        <v>2500</v>
      </c>
      <c r="AM236" s="4"/>
      <c r="AN236" s="18">
        <v>2500</v>
      </c>
      <c r="AO236" s="174">
        <f t="shared" si="37"/>
        <v>2500</v>
      </c>
      <c r="AP236" s="56"/>
      <c r="AQ236" s="56"/>
      <c r="AR236" s="56"/>
      <c r="AS236" s="56"/>
      <c r="AT236" s="56"/>
      <c r="AU236" s="56"/>
      <c r="AV236" s="56" t="s">
        <v>140</v>
      </c>
      <c r="AW236" s="56" t="s">
        <v>1507</v>
      </c>
      <c r="AX236" s="56"/>
      <c r="AY236" s="57">
        <v>44628</v>
      </c>
      <c r="AZ236" s="58">
        <v>13238</v>
      </c>
      <c r="BA236" s="57">
        <v>44628</v>
      </c>
      <c r="BB236" s="56"/>
      <c r="BC236" s="56"/>
      <c r="BD236" s="56"/>
      <c r="BE236" s="56"/>
      <c r="BF236" s="56"/>
      <c r="BG236" s="56"/>
      <c r="BH236" s="56"/>
      <c r="BI236" s="56"/>
      <c r="BJ236" s="56"/>
      <c r="BK236" s="56"/>
      <c r="BL236" s="56"/>
      <c r="BM236" s="56"/>
    </row>
    <row r="237" spans="1:65" ht="76.5" x14ac:dyDescent="0.25">
      <c r="A237" s="67">
        <v>201</v>
      </c>
      <c r="B237" s="56" t="s">
        <v>376</v>
      </c>
      <c r="C237" s="100"/>
      <c r="D237" s="100" t="s">
        <v>215</v>
      </c>
      <c r="E237" s="100"/>
      <c r="F237" s="101" t="s">
        <v>415</v>
      </c>
      <c r="G237" s="58">
        <v>13238</v>
      </c>
      <c r="H237" s="100"/>
      <c r="I237" s="100"/>
      <c r="J237" s="100"/>
      <c r="K237" s="42" t="s">
        <v>414</v>
      </c>
      <c r="L237" s="102" t="s">
        <v>366</v>
      </c>
      <c r="M237" s="56" t="s">
        <v>367</v>
      </c>
      <c r="N237" s="68">
        <v>45036</v>
      </c>
      <c r="O237" s="2">
        <v>2500</v>
      </c>
      <c r="P237" s="58">
        <v>13531</v>
      </c>
      <c r="Q237" s="68">
        <v>45036</v>
      </c>
      <c r="R237" s="68">
        <f>Q237+45</f>
        <v>45081</v>
      </c>
      <c r="S237" s="56">
        <v>124</v>
      </c>
      <c r="T237" s="56"/>
      <c r="U237" s="4"/>
      <c r="V237" s="4"/>
      <c r="W237" s="56" t="s">
        <v>141</v>
      </c>
      <c r="X237" s="56" t="s">
        <v>139</v>
      </c>
      <c r="Y237" s="56"/>
      <c r="Z237" s="56"/>
      <c r="AA237" s="56"/>
      <c r="AB237" s="56"/>
      <c r="AC237" s="56"/>
      <c r="AD237" s="56"/>
      <c r="AE237" s="56"/>
      <c r="AF237" s="56"/>
      <c r="AG237" s="4"/>
      <c r="AH237" s="4"/>
      <c r="AI237" s="56"/>
      <c r="AJ237" s="56"/>
      <c r="AK237" s="4"/>
      <c r="AL237" s="174">
        <f t="shared" si="32"/>
        <v>2500</v>
      </c>
      <c r="AM237" s="4"/>
      <c r="AN237" s="18">
        <v>2500</v>
      </c>
      <c r="AO237" s="174">
        <f t="shared" si="37"/>
        <v>2500</v>
      </c>
      <c r="AP237" s="56"/>
      <c r="AQ237" s="56"/>
      <c r="AR237" s="56"/>
      <c r="AS237" s="56"/>
      <c r="AT237" s="56"/>
      <c r="AU237" s="56"/>
      <c r="AV237" s="56" t="s">
        <v>140</v>
      </c>
      <c r="AW237" s="56" t="s">
        <v>1507</v>
      </c>
      <c r="AX237" s="56"/>
      <c r="AY237" s="57">
        <v>44628</v>
      </c>
      <c r="AZ237" s="58">
        <v>13238</v>
      </c>
      <c r="BA237" s="57">
        <v>44628</v>
      </c>
      <c r="BB237" s="56"/>
      <c r="BC237" s="56"/>
      <c r="BD237" s="56"/>
      <c r="BE237" s="56"/>
      <c r="BF237" s="56"/>
      <c r="BG237" s="56"/>
      <c r="BH237" s="56"/>
      <c r="BI237" s="56"/>
      <c r="BJ237" s="56"/>
      <c r="BK237" s="56"/>
      <c r="BL237" s="56"/>
      <c r="BM237" s="56"/>
    </row>
    <row r="238" spans="1:65" ht="76.5" x14ac:dyDescent="0.25">
      <c r="A238" s="67">
        <v>202</v>
      </c>
      <c r="B238" s="56" t="s">
        <v>424</v>
      </c>
      <c r="C238" s="100"/>
      <c r="D238" s="100" t="s">
        <v>215</v>
      </c>
      <c r="E238" s="100"/>
      <c r="F238" s="101" t="s">
        <v>425</v>
      </c>
      <c r="G238" s="58">
        <v>13238</v>
      </c>
      <c r="H238" s="100"/>
      <c r="I238" s="100"/>
      <c r="J238" s="100"/>
      <c r="K238" s="42" t="s">
        <v>426</v>
      </c>
      <c r="L238" s="102" t="s">
        <v>364</v>
      </c>
      <c r="M238" s="56" t="s">
        <v>365</v>
      </c>
      <c r="N238" s="68">
        <v>45037</v>
      </c>
      <c r="O238" s="2">
        <v>2500</v>
      </c>
      <c r="P238" s="58">
        <v>13531</v>
      </c>
      <c r="Q238" s="68">
        <v>45037</v>
      </c>
      <c r="R238" s="68">
        <f>Q238+45</f>
        <v>45082</v>
      </c>
      <c r="S238" s="56">
        <v>124</v>
      </c>
      <c r="T238" s="56"/>
      <c r="U238" s="4"/>
      <c r="V238" s="4"/>
      <c r="W238" s="56" t="s">
        <v>141</v>
      </c>
      <c r="X238" s="56" t="s">
        <v>139</v>
      </c>
      <c r="Y238" s="56"/>
      <c r="Z238" s="56"/>
      <c r="AA238" s="56"/>
      <c r="AB238" s="56"/>
      <c r="AC238" s="56"/>
      <c r="AD238" s="56"/>
      <c r="AE238" s="56"/>
      <c r="AF238" s="56"/>
      <c r="AG238" s="4"/>
      <c r="AH238" s="4"/>
      <c r="AI238" s="56"/>
      <c r="AJ238" s="56"/>
      <c r="AK238" s="4"/>
      <c r="AL238" s="174">
        <f t="shared" si="32"/>
        <v>2500</v>
      </c>
      <c r="AM238" s="4"/>
      <c r="AN238" s="18">
        <v>2500</v>
      </c>
      <c r="AO238" s="174">
        <f t="shared" si="37"/>
        <v>2500</v>
      </c>
      <c r="AP238" s="56"/>
      <c r="AQ238" s="56"/>
      <c r="AR238" s="56"/>
      <c r="AS238" s="56"/>
      <c r="AT238" s="56"/>
      <c r="AU238" s="56"/>
      <c r="AV238" s="56" t="s">
        <v>140</v>
      </c>
      <c r="AW238" s="56" t="s">
        <v>1507</v>
      </c>
      <c r="AX238" s="56"/>
      <c r="AY238" s="57">
        <v>44628</v>
      </c>
      <c r="AZ238" s="58">
        <v>13238</v>
      </c>
      <c r="BA238" s="57">
        <v>44628</v>
      </c>
      <c r="BB238" s="56"/>
      <c r="BC238" s="56"/>
      <c r="BD238" s="56"/>
      <c r="BE238" s="56"/>
      <c r="BF238" s="56"/>
      <c r="BG238" s="56"/>
      <c r="BH238" s="56"/>
      <c r="BI238" s="56"/>
      <c r="BJ238" s="56"/>
      <c r="BK238" s="56"/>
      <c r="BL238" s="56"/>
      <c r="BM238" s="56"/>
    </row>
    <row r="239" spans="1:65" ht="76.5" x14ac:dyDescent="0.25">
      <c r="A239" s="67">
        <v>203</v>
      </c>
      <c r="B239" s="56" t="s">
        <v>435</v>
      </c>
      <c r="C239" s="100"/>
      <c r="D239" s="100" t="s">
        <v>215</v>
      </c>
      <c r="E239" s="100"/>
      <c r="F239" s="101" t="s">
        <v>436</v>
      </c>
      <c r="G239" s="58">
        <v>13238</v>
      </c>
      <c r="H239" s="100"/>
      <c r="I239" s="100"/>
      <c r="J239" s="100"/>
      <c r="K239" s="42" t="s">
        <v>437</v>
      </c>
      <c r="L239" s="102" t="s">
        <v>362</v>
      </c>
      <c r="M239" s="56" t="s">
        <v>363</v>
      </c>
      <c r="N239" s="68">
        <v>45036</v>
      </c>
      <c r="O239" s="2">
        <v>2500</v>
      </c>
      <c r="P239" s="58">
        <v>13531</v>
      </c>
      <c r="Q239" s="68">
        <v>45036</v>
      </c>
      <c r="R239" s="68">
        <f>Q239+45</f>
        <v>45081</v>
      </c>
      <c r="S239" s="56">
        <v>124</v>
      </c>
      <c r="T239" s="56"/>
      <c r="U239" s="4"/>
      <c r="V239" s="4"/>
      <c r="W239" s="56" t="s">
        <v>141</v>
      </c>
      <c r="X239" s="56" t="s">
        <v>139</v>
      </c>
      <c r="Y239" s="56"/>
      <c r="Z239" s="56"/>
      <c r="AA239" s="56"/>
      <c r="AB239" s="56"/>
      <c r="AC239" s="56"/>
      <c r="AD239" s="56"/>
      <c r="AE239" s="56"/>
      <c r="AF239" s="56"/>
      <c r="AG239" s="4"/>
      <c r="AH239" s="4"/>
      <c r="AI239" s="56"/>
      <c r="AJ239" s="56"/>
      <c r="AK239" s="4"/>
      <c r="AL239" s="174">
        <f t="shared" si="32"/>
        <v>2500</v>
      </c>
      <c r="AM239" s="4"/>
      <c r="AN239" s="18">
        <v>2500</v>
      </c>
      <c r="AO239" s="174">
        <f t="shared" si="37"/>
        <v>2500</v>
      </c>
      <c r="AP239" s="56"/>
      <c r="AQ239" s="56"/>
      <c r="AR239" s="56"/>
      <c r="AS239" s="56"/>
      <c r="AT239" s="56"/>
      <c r="AU239" s="56"/>
      <c r="AV239" s="56" t="s">
        <v>140</v>
      </c>
      <c r="AW239" s="56" t="s">
        <v>1507</v>
      </c>
      <c r="AX239" s="56"/>
      <c r="AY239" s="57">
        <v>44628</v>
      </c>
      <c r="AZ239" s="58">
        <v>13238</v>
      </c>
      <c r="BA239" s="57">
        <v>44628</v>
      </c>
      <c r="BB239" s="56"/>
      <c r="BC239" s="56"/>
      <c r="BD239" s="56"/>
      <c r="BE239" s="56"/>
      <c r="BF239" s="56"/>
      <c r="BG239" s="56"/>
      <c r="BH239" s="56"/>
      <c r="BI239" s="56"/>
      <c r="BJ239" s="56"/>
      <c r="BK239" s="56"/>
      <c r="BL239" s="56"/>
      <c r="BM239" s="56"/>
    </row>
    <row r="240" spans="1:65" ht="76.5" x14ac:dyDescent="0.25">
      <c r="A240" s="67">
        <v>204</v>
      </c>
      <c r="B240" s="56" t="s">
        <v>403</v>
      </c>
      <c r="C240" s="100"/>
      <c r="D240" s="100" t="s">
        <v>215</v>
      </c>
      <c r="E240" s="100"/>
      <c r="F240" s="101" t="s">
        <v>402</v>
      </c>
      <c r="G240" s="58">
        <v>13238</v>
      </c>
      <c r="H240" s="100"/>
      <c r="I240" s="100"/>
      <c r="J240" s="100"/>
      <c r="K240" s="42" t="s">
        <v>401</v>
      </c>
      <c r="L240" s="102" t="s">
        <v>300</v>
      </c>
      <c r="M240" s="56" t="s">
        <v>303</v>
      </c>
      <c r="N240" s="68">
        <v>45036</v>
      </c>
      <c r="O240" s="2">
        <v>2500</v>
      </c>
      <c r="P240" s="58">
        <v>13531</v>
      </c>
      <c r="Q240" s="68">
        <v>45036</v>
      </c>
      <c r="R240" s="68">
        <f>Q240+45</f>
        <v>45081</v>
      </c>
      <c r="S240" s="56">
        <v>124</v>
      </c>
      <c r="T240" s="56"/>
      <c r="U240" s="4"/>
      <c r="V240" s="4"/>
      <c r="W240" s="56" t="s">
        <v>141</v>
      </c>
      <c r="X240" s="56" t="s">
        <v>139</v>
      </c>
      <c r="Y240" s="56"/>
      <c r="Z240" s="56"/>
      <c r="AA240" s="56"/>
      <c r="AB240" s="56"/>
      <c r="AC240" s="56"/>
      <c r="AD240" s="56"/>
      <c r="AE240" s="56"/>
      <c r="AF240" s="56"/>
      <c r="AG240" s="4"/>
      <c r="AH240" s="4"/>
      <c r="AI240" s="56"/>
      <c r="AJ240" s="56"/>
      <c r="AK240" s="4"/>
      <c r="AL240" s="174">
        <f t="shared" si="32"/>
        <v>2500</v>
      </c>
      <c r="AM240" s="4"/>
      <c r="AN240" s="18">
        <v>2500</v>
      </c>
      <c r="AO240" s="174">
        <f t="shared" si="37"/>
        <v>2500</v>
      </c>
      <c r="AP240" s="56"/>
      <c r="AQ240" s="56"/>
      <c r="AR240" s="56"/>
      <c r="AS240" s="56"/>
      <c r="AT240" s="56"/>
      <c r="AU240" s="56"/>
      <c r="AV240" s="56" t="s">
        <v>140</v>
      </c>
      <c r="AW240" s="56" t="s">
        <v>1507</v>
      </c>
      <c r="AX240" s="56"/>
      <c r="AY240" s="57">
        <v>44628</v>
      </c>
      <c r="AZ240" s="58">
        <v>13238</v>
      </c>
      <c r="BA240" s="57">
        <v>44628</v>
      </c>
      <c r="BB240" s="56"/>
      <c r="BC240" s="56"/>
      <c r="BD240" s="56"/>
      <c r="BE240" s="56"/>
      <c r="BF240" s="56"/>
      <c r="BG240" s="56"/>
      <c r="BH240" s="56"/>
      <c r="BI240" s="56"/>
      <c r="BJ240" s="56"/>
      <c r="BK240" s="56"/>
      <c r="BL240" s="56"/>
      <c r="BM240" s="56"/>
    </row>
    <row r="241" spans="1:65" ht="76.5" x14ac:dyDescent="0.25">
      <c r="A241" s="67">
        <v>205</v>
      </c>
      <c r="B241" s="56" t="s">
        <v>395</v>
      </c>
      <c r="C241" s="100"/>
      <c r="D241" s="100" t="s">
        <v>215</v>
      </c>
      <c r="E241" s="100"/>
      <c r="F241" s="101" t="s">
        <v>397</v>
      </c>
      <c r="G241" s="58">
        <v>13238</v>
      </c>
      <c r="H241" s="100"/>
      <c r="I241" s="100"/>
      <c r="J241" s="100"/>
      <c r="K241" s="42" t="s">
        <v>398</v>
      </c>
      <c r="L241" s="102" t="s">
        <v>358</v>
      </c>
      <c r="M241" s="56" t="s">
        <v>359</v>
      </c>
      <c r="N241" s="68">
        <v>45036</v>
      </c>
      <c r="O241" s="2">
        <v>2500</v>
      </c>
      <c r="P241" s="58">
        <v>13531</v>
      </c>
      <c r="Q241" s="68">
        <v>45036</v>
      </c>
      <c r="R241" s="68">
        <f>Q241+45</f>
        <v>45081</v>
      </c>
      <c r="S241" s="56">
        <v>124</v>
      </c>
      <c r="T241" s="56"/>
      <c r="U241" s="4"/>
      <c r="V241" s="4"/>
      <c r="W241" s="56" t="s">
        <v>141</v>
      </c>
      <c r="X241" s="56" t="s">
        <v>139</v>
      </c>
      <c r="Y241" s="56"/>
      <c r="Z241" s="56"/>
      <c r="AA241" s="56"/>
      <c r="AB241" s="56"/>
      <c r="AC241" s="56"/>
      <c r="AD241" s="56"/>
      <c r="AE241" s="56"/>
      <c r="AF241" s="56"/>
      <c r="AG241" s="4"/>
      <c r="AH241" s="4"/>
      <c r="AI241" s="56"/>
      <c r="AJ241" s="56"/>
      <c r="AK241" s="4"/>
      <c r="AL241" s="174">
        <f t="shared" si="32"/>
        <v>2500</v>
      </c>
      <c r="AM241" s="4"/>
      <c r="AN241" s="18">
        <v>2500</v>
      </c>
      <c r="AO241" s="174">
        <f t="shared" si="37"/>
        <v>2500</v>
      </c>
      <c r="AP241" s="56"/>
      <c r="AQ241" s="56"/>
      <c r="AR241" s="56"/>
      <c r="AS241" s="56"/>
      <c r="AT241" s="56"/>
      <c r="AU241" s="56"/>
      <c r="AV241" s="56" t="s">
        <v>140</v>
      </c>
      <c r="AW241" s="56" t="s">
        <v>1507</v>
      </c>
      <c r="AX241" s="56"/>
      <c r="AY241" s="57">
        <v>44628</v>
      </c>
      <c r="AZ241" s="58">
        <v>13238</v>
      </c>
      <c r="BA241" s="57">
        <v>44628</v>
      </c>
      <c r="BB241" s="56"/>
      <c r="BC241" s="56"/>
      <c r="BD241" s="56"/>
      <c r="BE241" s="56"/>
      <c r="BF241" s="56"/>
      <c r="BG241" s="56"/>
      <c r="BH241" s="56"/>
      <c r="BI241" s="56"/>
      <c r="BJ241" s="56"/>
      <c r="BK241" s="56"/>
      <c r="BL241" s="56"/>
      <c r="BM241" s="56"/>
    </row>
    <row r="242" spans="1:65" ht="76.5" x14ac:dyDescent="0.25">
      <c r="A242" s="67">
        <v>206</v>
      </c>
      <c r="B242" s="56" t="s">
        <v>396</v>
      </c>
      <c r="C242" s="100"/>
      <c r="D242" s="100" t="s">
        <v>215</v>
      </c>
      <c r="E242" s="100"/>
      <c r="F242" s="101" t="s">
        <v>453</v>
      </c>
      <c r="G242" s="58">
        <v>13238</v>
      </c>
      <c r="H242" s="100"/>
      <c r="I242" s="100"/>
      <c r="J242" s="100"/>
      <c r="K242" s="42" t="s">
        <v>452</v>
      </c>
      <c r="L242" s="102" t="s">
        <v>340</v>
      </c>
      <c r="M242" s="56" t="s">
        <v>341</v>
      </c>
      <c r="N242" s="68">
        <v>45037</v>
      </c>
      <c r="O242" s="2">
        <v>2500</v>
      </c>
      <c r="P242" s="58"/>
      <c r="Q242" s="68">
        <v>45037</v>
      </c>
      <c r="R242" s="68">
        <f t="shared" ref="R242:R244" si="39">Q242+45</f>
        <v>45082</v>
      </c>
      <c r="S242" s="56">
        <v>124</v>
      </c>
      <c r="T242" s="56"/>
      <c r="U242" s="4"/>
      <c r="V242" s="4"/>
      <c r="W242" s="56" t="s">
        <v>141</v>
      </c>
      <c r="X242" s="56" t="s">
        <v>139</v>
      </c>
      <c r="Y242" s="56"/>
      <c r="Z242" s="56"/>
      <c r="AA242" s="56"/>
      <c r="AB242" s="56"/>
      <c r="AC242" s="56"/>
      <c r="AD242" s="56"/>
      <c r="AE242" s="56"/>
      <c r="AF242" s="56"/>
      <c r="AG242" s="4"/>
      <c r="AH242" s="4"/>
      <c r="AI242" s="56"/>
      <c r="AJ242" s="56"/>
      <c r="AK242" s="4"/>
      <c r="AL242" s="174">
        <f t="shared" si="32"/>
        <v>2500</v>
      </c>
      <c r="AM242" s="4"/>
      <c r="AN242" s="18">
        <v>2500</v>
      </c>
      <c r="AO242" s="174">
        <f t="shared" si="37"/>
        <v>2500</v>
      </c>
      <c r="AP242" s="56"/>
      <c r="AQ242" s="56"/>
      <c r="AR242" s="56"/>
      <c r="AS242" s="56"/>
      <c r="AT242" s="56"/>
      <c r="AU242" s="56"/>
      <c r="AV242" s="56" t="s">
        <v>140</v>
      </c>
      <c r="AW242" s="56" t="s">
        <v>1507</v>
      </c>
      <c r="AX242" s="56"/>
      <c r="AY242" s="57">
        <v>44628</v>
      </c>
      <c r="AZ242" s="58">
        <v>13238</v>
      </c>
      <c r="BA242" s="57">
        <v>44628</v>
      </c>
      <c r="BB242" s="56"/>
      <c r="BC242" s="56"/>
      <c r="BD242" s="56"/>
      <c r="BE242" s="56"/>
      <c r="BF242" s="56"/>
      <c r="BG242" s="56"/>
      <c r="BH242" s="56"/>
      <c r="BI242" s="56"/>
      <c r="BJ242" s="56"/>
      <c r="BK242" s="56"/>
      <c r="BL242" s="56"/>
      <c r="BM242" s="56"/>
    </row>
    <row r="243" spans="1:65" s="24" customFormat="1" ht="76.5" x14ac:dyDescent="0.25">
      <c r="A243" s="67">
        <v>207</v>
      </c>
      <c r="B243" s="56" t="s">
        <v>411</v>
      </c>
      <c r="C243" s="100"/>
      <c r="D243" s="100" t="s">
        <v>215</v>
      </c>
      <c r="E243" s="100"/>
      <c r="F243" s="101" t="s">
        <v>413</v>
      </c>
      <c r="G243" s="58">
        <v>13238</v>
      </c>
      <c r="H243" s="100"/>
      <c r="I243" s="100"/>
      <c r="J243" s="100"/>
      <c r="K243" s="42" t="s">
        <v>412</v>
      </c>
      <c r="L243" s="102" t="s">
        <v>336</v>
      </c>
      <c r="M243" s="56" t="s">
        <v>337</v>
      </c>
      <c r="N243" s="68">
        <v>45037</v>
      </c>
      <c r="O243" s="2">
        <v>2500</v>
      </c>
      <c r="P243" s="58">
        <v>13531</v>
      </c>
      <c r="Q243" s="68">
        <v>44995</v>
      </c>
      <c r="R243" s="68">
        <f>Q243+45</f>
        <v>45040</v>
      </c>
      <c r="S243" s="56">
        <v>124</v>
      </c>
      <c r="T243" s="56"/>
      <c r="U243" s="4"/>
      <c r="V243" s="4"/>
      <c r="W243" s="56" t="s">
        <v>141</v>
      </c>
      <c r="X243" s="56" t="s">
        <v>139</v>
      </c>
      <c r="Y243" s="56"/>
      <c r="Z243" s="56"/>
      <c r="AA243" s="56"/>
      <c r="AB243" s="56"/>
      <c r="AC243" s="56"/>
      <c r="AD243" s="56"/>
      <c r="AE243" s="56"/>
      <c r="AF243" s="56"/>
      <c r="AG243" s="4"/>
      <c r="AH243" s="4"/>
      <c r="AI243" s="56"/>
      <c r="AJ243" s="56"/>
      <c r="AK243" s="4"/>
      <c r="AL243" s="174">
        <f t="shared" si="32"/>
        <v>2500</v>
      </c>
      <c r="AM243" s="4"/>
      <c r="AN243" s="18">
        <v>2500</v>
      </c>
      <c r="AO243" s="174">
        <f t="shared" si="37"/>
        <v>2500</v>
      </c>
      <c r="AP243" s="56"/>
      <c r="AQ243" s="56"/>
      <c r="AR243" s="56"/>
      <c r="AS243" s="56"/>
      <c r="AT243" s="56"/>
      <c r="AU243" s="56"/>
      <c r="AV243" s="56" t="s">
        <v>140</v>
      </c>
      <c r="AW243" s="56" t="s">
        <v>1507</v>
      </c>
      <c r="AX243" s="56"/>
      <c r="AY243" s="57">
        <v>44628</v>
      </c>
      <c r="AZ243" s="58">
        <v>13238</v>
      </c>
      <c r="BA243" s="57">
        <v>44628</v>
      </c>
      <c r="BB243" s="56"/>
      <c r="BC243" s="56"/>
      <c r="BD243" s="56"/>
      <c r="BE243" s="56"/>
      <c r="BF243" s="56"/>
      <c r="BG243" s="56"/>
      <c r="BH243" s="56"/>
      <c r="BI243" s="56"/>
      <c r="BJ243" s="56"/>
      <c r="BK243" s="56"/>
      <c r="BL243" s="56"/>
      <c r="BM243" s="56"/>
    </row>
    <row r="244" spans="1:65" ht="76.5" x14ac:dyDescent="0.25">
      <c r="A244" s="67">
        <v>208</v>
      </c>
      <c r="B244" s="56" t="s">
        <v>419</v>
      </c>
      <c r="C244" s="100"/>
      <c r="D244" s="100" t="s">
        <v>215</v>
      </c>
      <c r="E244" s="100"/>
      <c r="F244" s="101" t="s">
        <v>420</v>
      </c>
      <c r="G244" s="58">
        <v>13238</v>
      </c>
      <c r="H244" s="100"/>
      <c r="I244" s="100"/>
      <c r="J244" s="100"/>
      <c r="K244" s="42" t="s">
        <v>421</v>
      </c>
      <c r="L244" s="102" t="s">
        <v>348</v>
      </c>
      <c r="M244" s="56" t="s">
        <v>349</v>
      </c>
      <c r="N244" s="68">
        <v>45036</v>
      </c>
      <c r="O244" s="2">
        <v>2500</v>
      </c>
      <c r="P244" s="58">
        <v>13531</v>
      </c>
      <c r="Q244" s="68">
        <v>45036</v>
      </c>
      <c r="R244" s="68">
        <f t="shared" si="39"/>
        <v>45081</v>
      </c>
      <c r="S244" s="56">
        <v>124</v>
      </c>
      <c r="T244" s="56"/>
      <c r="U244" s="4"/>
      <c r="V244" s="4"/>
      <c r="W244" s="56" t="s">
        <v>141</v>
      </c>
      <c r="X244" s="56" t="s">
        <v>139</v>
      </c>
      <c r="Y244" s="56"/>
      <c r="Z244" s="56"/>
      <c r="AA244" s="56"/>
      <c r="AB244" s="56"/>
      <c r="AC244" s="56"/>
      <c r="AD244" s="56"/>
      <c r="AE244" s="56"/>
      <c r="AF244" s="56"/>
      <c r="AG244" s="4"/>
      <c r="AH244" s="4"/>
      <c r="AI244" s="56"/>
      <c r="AJ244" s="56"/>
      <c r="AK244" s="4"/>
      <c r="AL244" s="174">
        <f t="shared" si="32"/>
        <v>2500</v>
      </c>
      <c r="AM244" s="4"/>
      <c r="AN244" s="18">
        <v>2500</v>
      </c>
      <c r="AO244" s="174">
        <f t="shared" si="37"/>
        <v>2500</v>
      </c>
      <c r="AP244" s="56"/>
      <c r="AQ244" s="56"/>
      <c r="AR244" s="56"/>
      <c r="AS244" s="56"/>
      <c r="AT244" s="56"/>
      <c r="AU244" s="56"/>
      <c r="AV244" s="56" t="s">
        <v>140</v>
      </c>
      <c r="AW244" s="56" t="s">
        <v>1507</v>
      </c>
      <c r="AX244" s="56"/>
      <c r="AY244" s="57">
        <v>44628</v>
      </c>
      <c r="AZ244" s="58">
        <v>13238</v>
      </c>
      <c r="BA244" s="57">
        <v>44628</v>
      </c>
      <c r="BB244" s="56"/>
      <c r="BC244" s="56"/>
      <c r="BD244" s="56"/>
      <c r="BE244" s="56"/>
      <c r="BF244" s="56"/>
      <c r="BG244" s="56"/>
      <c r="BH244" s="56"/>
      <c r="BI244" s="56"/>
      <c r="BJ244" s="56"/>
      <c r="BK244" s="56"/>
      <c r="BL244" s="56"/>
      <c r="BM244" s="56"/>
    </row>
    <row r="245" spans="1:65" ht="76.5" x14ac:dyDescent="0.25">
      <c r="A245" s="67">
        <v>209</v>
      </c>
      <c r="B245" s="56" t="s">
        <v>416</v>
      </c>
      <c r="C245" s="100"/>
      <c r="D245" s="100" t="s">
        <v>215</v>
      </c>
      <c r="E245" s="100"/>
      <c r="F245" s="101" t="s">
        <v>417</v>
      </c>
      <c r="G245" s="58">
        <v>13238</v>
      </c>
      <c r="H245" s="100"/>
      <c r="I245" s="100"/>
      <c r="J245" s="100"/>
      <c r="K245" s="42" t="s">
        <v>418</v>
      </c>
      <c r="L245" s="102" t="s">
        <v>346</v>
      </c>
      <c r="M245" s="56" t="s">
        <v>347</v>
      </c>
      <c r="N245" s="68">
        <v>45036</v>
      </c>
      <c r="O245" s="2">
        <v>2500</v>
      </c>
      <c r="P245" s="58">
        <v>13531</v>
      </c>
      <c r="Q245" s="68">
        <v>45036</v>
      </c>
      <c r="R245" s="68">
        <f>Q245+45</f>
        <v>45081</v>
      </c>
      <c r="S245" s="56">
        <v>124</v>
      </c>
      <c r="T245" s="56"/>
      <c r="U245" s="4"/>
      <c r="V245" s="4"/>
      <c r="W245" s="56" t="s">
        <v>141</v>
      </c>
      <c r="X245" s="56" t="s">
        <v>139</v>
      </c>
      <c r="Y245" s="56"/>
      <c r="Z245" s="56"/>
      <c r="AA245" s="56"/>
      <c r="AB245" s="56"/>
      <c r="AC245" s="56"/>
      <c r="AD245" s="56"/>
      <c r="AE245" s="56"/>
      <c r="AF245" s="56"/>
      <c r="AG245" s="4"/>
      <c r="AH245" s="4"/>
      <c r="AI245" s="56"/>
      <c r="AJ245" s="56"/>
      <c r="AK245" s="4"/>
      <c r="AL245" s="174">
        <f t="shared" si="32"/>
        <v>2500</v>
      </c>
      <c r="AM245" s="4"/>
      <c r="AN245" s="18">
        <v>2500</v>
      </c>
      <c r="AO245" s="174">
        <f t="shared" si="37"/>
        <v>2500</v>
      </c>
      <c r="AP245" s="56"/>
      <c r="AQ245" s="56"/>
      <c r="AR245" s="56"/>
      <c r="AS245" s="56"/>
      <c r="AT245" s="56"/>
      <c r="AU245" s="56"/>
      <c r="AV245" s="56" t="s">
        <v>140</v>
      </c>
      <c r="AW245" s="56" t="s">
        <v>1507</v>
      </c>
      <c r="AX245" s="56"/>
      <c r="AY245" s="57">
        <v>44628</v>
      </c>
      <c r="AZ245" s="58">
        <v>13238</v>
      </c>
      <c r="BA245" s="57">
        <v>44628</v>
      </c>
      <c r="BB245" s="56"/>
      <c r="BC245" s="56"/>
      <c r="BD245" s="56"/>
      <c r="BE245" s="56"/>
      <c r="BF245" s="56"/>
      <c r="BG245" s="56"/>
      <c r="BH245" s="56"/>
      <c r="BI245" s="56"/>
      <c r="BJ245" s="56"/>
      <c r="BK245" s="56"/>
      <c r="BL245" s="56"/>
      <c r="BM245" s="56"/>
    </row>
    <row r="246" spans="1:65" ht="76.5" x14ac:dyDescent="0.25">
      <c r="A246" s="67">
        <v>210</v>
      </c>
      <c r="B246" s="56" t="s">
        <v>438</v>
      </c>
      <c r="C246" s="100"/>
      <c r="D246" s="100" t="s">
        <v>215</v>
      </c>
      <c r="E246" s="100"/>
      <c r="F246" s="101" t="s">
        <v>440</v>
      </c>
      <c r="G246" s="58">
        <v>13238</v>
      </c>
      <c r="H246" s="100"/>
      <c r="I246" s="100"/>
      <c r="J246" s="100"/>
      <c r="K246" s="42" t="s">
        <v>439</v>
      </c>
      <c r="L246" s="102" t="s">
        <v>356</v>
      </c>
      <c r="M246" s="56" t="s">
        <v>357</v>
      </c>
      <c r="N246" s="68">
        <v>45037</v>
      </c>
      <c r="O246" s="2">
        <v>2500</v>
      </c>
      <c r="P246" s="58">
        <v>13531</v>
      </c>
      <c r="Q246" s="68">
        <v>45037</v>
      </c>
      <c r="R246" s="68">
        <f>Q246+45</f>
        <v>45082</v>
      </c>
      <c r="S246" s="56">
        <v>124</v>
      </c>
      <c r="T246" s="56"/>
      <c r="U246" s="4"/>
      <c r="V246" s="4"/>
      <c r="W246" s="56" t="s">
        <v>141</v>
      </c>
      <c r="X246" s="56" t="s">
        <v>139</v>
      </c>
      <c r="Y246" s="56"/>
      <c r="Z246" s="56"/>
      <c r="AA246" s="56"/>
      <c r="AB246" s="56"/>
      <c r="AC246" s="56"/>
      <c r="AD246" s="56"/>
      <c r="AE246" s="56"/>
      <c r="AF246" s="56"/>
      <c r="AG246" s="4"/>
      <c r="AH246" s="4"/>
      <c r="AI246" s="56"/>
      <c r="AJ246" s="56"/>
      <c r="AK246" s="4"/>
      <c r="AL246" s="174">
        <f t="shared" si="32"/>
        <v>2500</v>
      </c>
      <c r="AM246" s="4"/>
      <c r="AN246" s="18">
        <v>2500</v>
      </c>
      <c r="AO246" s="174">
        <f t="shared" si="37"/>
        <v>2500</v>
      </c>
      <c r="AP246" s="56"/>
      <c r="AQ246" s="56"/>
      <c r="AR246" s="56"/>
      <c r="AS246" s="56"/>
      <c r="AT246" s="56"/>
      <c r="AU246" s="56"/>
      <c r="AV246" s="56" t="s">
        <v>140</v>
      </c>
      <c r="AW246" s="56" t="s">
        <v>1507</v>
      </c>
      <c r="AX246" s="56"/>
      <c r="AY246" s="57">
        <v>44628</v>
      </c>
      <c r="AZ246" s="58">
        <v>13238</v>
      </c>
      <c r="BA246" s="57">
        <v>44628</v>
      </c>
      <c r="BB246" s="56"/>
      <c r="BC246" s="56"/>
      <c r="BD246" s="56"/>
      <c r="BE246" s="56"/>
      <c r="BF246" s="56"/>
      <c r="BG246" s="56"/>
      <c r="BH246" s="56"/>
      <c r="BI246" s="56"/>
      <c r="BJ246" s="56"/>
      <c r="BK246" s="56"/>
      <c r="BL246" s="56"/>
      <c r="BM246" s="56"/>
    </row>
    <row r="247" spans="1:65" ht="76.5" x14ac:dyDescent="0.25">
      <c r="A247" s="67">
        <v>211</v>
      </c>
      <c r="B247" s="56" t="s">
        <v>404</v>
      </c>
      <c r="C247" s="100"/>
      <c r="D247" s="100" t="s">
        <v>215</v>
      </c>
      <c r="E247" s="100"/>
      <c r="F247" s="101" t="s">
        <v>405</v>
      </c>
      <c r="G247" s="58">
        <v>13238</v>
      </c>
      <c r="H247" s="100"/>
      <c r="I247" s="100"/>
      <c r="J247" s="100"/>
      <c r="K247" s="42" t="s">
        <v>406</v>
      </c>
      <c r="L247" s="102" t="s">
        <v>307</v>
      </c>
      <c r="M247" s="56" t="s">
        <v>308</v>
      </c>
      <c r="N247" s="68">
        <v>45023</v>
      </c>
      <c r="O247" s="2">
        <v>4650</v>
      </c>
      <c r="P247" s="58">
        <v>13531</v>
      </c>
      <c r="Q247" s="68">
        <v>45023</v>
      </c>
      <c r="R247" s="68">
        <f>Q247+45</f>
        <v>45068</v>
      </c>
      <c r="S247" s="56">
        <v>101</v>
      </c>
      <c r="T247" s="56"/>
      <c r="U247" s="4"/>
      <c r="V247" s="4"/>
      <c r="W247" s="56" t="s">
        <v>141</v>
      </c>
      <c r="X247" s="56" t="s">
        <v>139</v>
      </c>
      <c r="Y247" s="56"/>
      <c r="Z247" s="56"/>
      <c r="AA247" s="56"/>
      <c r="AB247" s="56"/>
      <c r="AC247" s="56"/>
      <c r="AD247" s="56"/>
      <c r="AE247" s="56"/>
      <c r="AF247" s="56"/>
      <c r="AG247" s="4"/>
      <c r="AH247" s="4"/>
      <c r="AI247" s="56"/>
      <c r="AJ247" s="56"/>
      <c r="AK247" s="4"/>
      <c r="AL247" s="174">
        <f t="shared" si="32"/>
        <v>4650</v>
      </c>
      <c r="AM247" s="4"/>
      <c r="AN247" s="18">
        <v>4650</v>
      </c>
      <c r="AO247" s="174">
        <f t="shared" si="37"/>
        <v>4650</v>
      </c>
      <c r="AP247" s="56"/>
      <c r="AQ247" s="56"/>
      <c r="AR247" s="56"/>
      <c r="AS247" s="56"/>
      <c r="AT247" s="56"/>
      <c r="AU247" s="56"/>
      <c r="AV247" s="56" t="s">
        <v>140</v>
      </c>
      <c r="AW247" s="56" t="s">
        <v>1507</v>
      </c>
      <c r="AX247" s="56"/>
      <c r="AY247" s="57">
        <v>44628</v>
      </c>
      <c r="AZ247" s="58">
        <v>13238</v>
      </c>
      <c r="BA247" s="57">
        <v>44628</v>
      </c>
      <c r="BB247" s="56"/>
      <c r="BC247" s="56"/>
      <c r="BD247" s="56"/>
      <c r="BE247" s="56"/>
      <c r="BF247" s="56"/>
      <c r="BG247" s="56"/>
      <c r="BH247" s="56"/>
      <c r="BI247" s="56"/>
      <c r="BJ247" s="56"/>
      <c r="BK247" s="56"/>
      <c r="BL247" s="56"/>
      <c r="BM247" s="56"/>
    </row>
    <row r="248" spans="1:65" ht="76.5" x14ac:dyDescent="0.25">
      <c r="A248" s="67">
        <v>212</v>
      </c>
      <c r="B248" s="56" t="s">
        <v>428</v>
      </c>
      <c r="C248" s="100"/>
      <c r="D248" s="100" t="s">
        <v>215</v>
      </c>
      <c r="E248" s="100"/>
      <c r="F248" s="101" t="s">
        <v>429</v>
      </c>
      <c r="G248" s="58">
        <v>13238</v>
      </c>
      <c r="H248" s="100"/>
      <c r="I248" s="100"/>
      <c r="J248" s="100"/>
      <c r="K248" s="42" t="s">
        <v>427</v>
      </c>
      <c r="L248" s="102" t="s">
        <v>360</v>
      </c>
      <c r="M248" s="56" t="s">
        <v>361</v>
      </c>
      <c r="N248" s="68">
        <v>45023</v>
      </c>
      <c r="O248" s="2">
        <v>4650</v>
      </c>
      <c r="P248" s="58">
        <v>13532</v>
      </c>
      <c r="Q248" s="68">
        <v>45023</v>
      </c>
      <c r="R248" s="68">
        <f t="shared" ref="R248" si="40">Q248+45</f>
        <v>45068</v>
      </c>
      <c r="S248" s="56">
        <v>101</v>
      </c>
      <c r="T248" s="56"/>
      <c r="U248" s="4"/>
      <c r="V248" s="4"/>
      <c r="W248" s="56" t="s">
        <v>141</v>
      </c>
      <c r="X248" s="56" t="s">
        <v>139</v>
      </c>
      <c r="Y248" s="56"/>
      <c r="Z248" s="56"/>
      <c r="AA248" s="56"/>
      <c r="AB248" s="56"/>
      <c r="AC248" s="56"/>
      <c r="AD248" s="56"/>
      <c r="AE248" s="56"/>
      <c r="AF248" s="56"/>
      <c r="AG248" s="4"/>
      <c r="AH248" s="4"/>
      <c r="AI248" s="56"/>
      <c r="AJ248" s="56"/>
      <c r="AK248" s="4"/>
      <c r="AL248" s="174">
        <f t="shared" si="32"/>
        <v>4650</v>
      </c>
      <c r="AM248" s="4"/>
      <c r="AN248" s="18">
        <v>4650</v>
      </c>
      <c r="AO248" s="174">
        <f t="shared" si="37"/>
        <v>4650</v>
      </c>
      <c r="AP248" s="56"/>
      <c r="AQ248" s="56"/>
      <c r="AR248" s="56"/>
      <c r="AS248" s="56"/>
      <c r="AT248" s="56"/>
      <c r="AU248" s="56"/>
      <c r="AV248" s="56" t="s">
        <v>140</v>
      </c>
      <c r="AW248" s="56" t="s">
        <v>1507</v>
      </c>
      <c r="AX248" s="56"/>
      <c r="AY248" s="57">
        <v>44628</v>
      </c>
      <c r="AZ248" s="58">
        <v>13238</v>
      </c>
      <c r="BA248" s="57">
        <v>44628</v>
      </c>
      <c r="BB248" s="56"/>
      <c r="BC248" s="56"/>
      <c r="BD248" s="56"/>
      <c r="BE248" s="56"/>
      <c r="BF248" s="56"/>
      <c r="BG248" s="56"/>
      <c r="BH248" s="56"/>
      <c r="BI248" s="56"/>
      <c r="BJ248" s="56"/>
      <c r="BK248" s="56"/>
      <c r="BL248" s="56"/>
      <c r="BM248" s="56"/>
    </row>
    <row r="249" spans="1:65" ht="76.5" x14ac:dyDescent="0.25">
      <c r="A249" s="67">
        <v>213</v>
      </c>
      <c r="B249" s="56" t="s">
        <v>431</v>
      </c>
      <c r="C249" s="100"/>
      <c r="D249" s="100" t="s">
        <v>215</v>
      </c>
      <c r="E249" s="100"/>
      <c r="F249" s="101" t="s">
        <v>432</v>
      </c>
      <c r="G249" s="58">
        <v>13238</v>
      </c>
      <c r="H249" s="100"/>
      <c r="I249" s="100"/>
      <c r="J249" s="100"/>
      <c r="K249" s="42" t="s">
        <v>430</v>
      </c>
      <c r="L249" s="102" t="s">
        <v>360</v>
      </c>
      <c r="M249" s="56" t="s">
        <v>361</v>
      </c>
      <c r="N249" s="68">
        <v>45037</v>
      </c>
      <c r="O249" s="2">
        <v>2500</v>
      </c>
      <c r="P249" s="58">
        <v>13532</v>
      </c>
      <c r="Q249" s="68">
        <v>45037</v>
      </c>
      <c r="R249" s="68">
        <f>Q249+45</f>
        <v>45082</v>
      </c>
      <c r="S249" s="56">
        <v>124</v>
      </c>
      <c r="T249" s="56"/>
      <c r="U249" s="4"/>
      <c r="V249" s="4"/>
      <c r="W249" s="56" t="s">
        <v>141</v>
      </c>
      <c r="X249" s="56" t="s">
        <v>139</v>
      </c>
      <c r="Y249" s="56"/>
      <c r="Z249" s="56"/>
      <c r="AA249" s="56"/>
      <c r="AB249" s="56"/>
      <c r="AC249" s="56"/>
      <c r="AD249" s="56"/>
      <c r="AE249" s="56"/>
      <c r="AF249" s="56"/>
      <c r="AG249" s="4"/>
      <c r="AH249" s="4"/>
      <c r="AI249" s="56"/>
      <c r="AJ249" s="56"/>
      <c r="AK249" s="4"/>
      <c r="AL249" s="174">
        <f t="shared" si="32"/>
        <v>2500</v>
      </c>
      <c r="AM249" s="4"/>
      <c r="AN249" s="18">
        <v>2500</v>
      </c>
      <c r="AO249" s="174">
        <f t="shared" si="37"/>
        <v>2500</v>
      </c>
      <c r="AP249" s="56"/>
      <c r="AQ249" s="56"/>
      <c r="AR249" s="56"/>
      <c r="AS249" s="56"/>
      <c r="AT249" s="56"/>
      <c r="AU249" s="56"/>
      <c r="AV249" s="56" t="s">
        <v>140</v>
      </c>
      <c r="AW249" s="56" t="s">
        <v>1507</v>
      </c>
      <c r="AX249" s="56"/>
      <c r="AY249" s="57">
        <v>44628</v>
      </c>
      <c r="AZ249" s="58">
        <v>13238</v>
      </c>
      <c r="BA249" s="57">
        <v>44628</v>
      </c>
      <c r="BB249" s="56"/>
      <c r="BC249" s="56"/>
      <c r="BD249" s="56"/>
      <c r="BE249" s="56"/>
      <c r="BF249" s="56"/>
      <c r="BG249" s="56"/>
      <c r="BH249" s="56"/>
      <c r="BI249" s="56"/>
      <c r="BJ249" s="56"/>
      <c r="BK249" s="56"/>
      <c r="BL249" s="56"/>
      <c r="BM249" s="56"/>
    </row>
    <row r="250" spans="1:65" ht="76.5" x14ac:dyDescent="0.25">
      <c r="A250" s="67">
        <v>214</v>
      </c>
      <c r="B250" s="56" t="s">
        <v>391</v>
      </c>
      <c r="C250" s="100"/>
      <c r="D250" s="100" t="s">
        <v>215</v>
      </c>
      <c r="E250" s="100"/>
      <c r="F250" s="101" t="s">
        <v>454</v>
      </c>
      <c r="G250" s="58">
        <v>13238</v>
      </c>
      <c r="H250" s="100"/>
      <c r="I250" s="100"/>
      <c r="J250" s="100"/>
      <c r="K250" s="42" t="s">
        <v>455</v>
      </c>
      <c r="L250" s="102" t="s">
        <v>305</v>
      </c>
      <c r="M250" s="56" t="s">
        <v>306</v>
      </c>
      <c r="N250" s="68">
        <v>45023</v>
      </c>
      <c r="O250" s="2">
        <v>4650</v>
      </c>
      <c r="P250" s="58">
        <v>13533</v>
      </c>
      <c r="Q250" s="68">
        <v>45023</v>
      </c>
      <c r="R250" s="68">
        <f>Q250+45</f>
        <v>45068</v>
      </c>
      <c r="S250" s="56">
        <v>101</v>
      </c>
      <c r="T250" s="56"/>
      <c r="U250" s="4"/>
      <c r="V250" s="4"/>
      <c r="W250" s="56" t="s">
        <v>141</v>
      </c>
      <c r="X250" s="56" t="s">
        <v>139</v>
      </c>
      <c r="Y250" s="56"/>
      <c r="Z250" s="56"/>
      <c r="AA250" s="56"/>
      <c r="AB250" s="56"/>
      <c r="AC250" s="56"/>
      <c r="AD250" s="56"/>
      <c r="AE250" s="56"/>
      <c r="AF250" s="56"/>
      <c r="AG250" s="4"/>
      <c r="AH250" s="4"/>
      <c r="AI250" s="56"/>
      <c r="AJ250" s="56"/>
      <c r="AK250" s="4"/>
      <c r="AL250" s="174">
        <f t="shared" si="32"/>
        <v>4650</v>
      </c>
      <c r="AM250" s="4"/>
      <c r="AN250" s="18">
        <v>4650</v>
      </c>
      <c r="AO250" s="174">
        <f t="shared" si="37"/>
        <v>4650</v>
      </c>
      <c r="AP250" s="56"/>
      <c r="AQ250" s="56"/>
      <c r="AR250" s="56"/>
      <c r="AS250" s="56"/>
      <c r="AT250" s="56"/>
      <c r="AU250" s="56"/>
      <c r="AV250" s="56" t="s">
        <v>140</v>
      </c>
      <c r="AW250" s="56" t="s">
        <v>1507</v>
      </c>
      <c r="AX250" s="56"/>
      <c r="AY250" s="57">
        <v>44628</v>
      </c>
      <c r="AZ250" s="58">
        <v>13238</v>
      </c>
      <c r="BA250" s="57">
        <v>44628</v>
      </c>
      <c r="BB250" s="56"/>
      <c r="BC250" s="56"/>
      <c r="BD250" s="56"/>
      <c r="BE250" s="56"/>
      <c r="BF250" s="56"/>
      <c r="BG250" s="56"/>
      <c r="BH250" s="56"/>
      <c r="BI250" s="56"/>
      <c r="BJ250" s="56"/>
      <c r="BK250" s="56"/>
      <c r="BL250" s="56"/>
      <c r="BM250" s="56"/>
    </row>
    <row r="251" spans="1:65" ht="38.25" x14ac:dyDescent="0.25">
      <c r="A251" s="67">
        <v>215</v>
      </c>
      <c r="B251" s="125" t="s">
        <v>409</v>
      </c>
      <c r="C251" s="100" t="s">
        <v>605</v>
      </c>
      <c r="D251" s="100" t="s">
        <v>1182</v>
      </c>
      <c r="E251" s="56" t="s">
        <v>243</v>
      </c>
      <c r="F251" s="101" t="s">
        <v>1181</v>
      </c>
      <c r="G251" s="58">
        <v>13482</v>
      </c>
      <c r="H251" s="100" t="s">
        <v>741</v>
      </c>
      <c r="I251" s="100" t="s">
        <v>1184</v>
      </c>
      <c r="J251" s="100" t="s">
        <v>1185</v>
      </c>
      <c r="K251" s="42" t="s">
        <v>1106</v>
      </c>
      <c r="L251" s="102" t="s">
        <v>1180</v>
      </c>
      <c r="M251" s="67" t="s">
        <v>1183</v>
      </c>
      <c r="N251" s="68">
        <v>45057</v>
      </c>
      <c r="O251" s="2">
        <v>259524</v>
      </c>
      <c r="P251" s="120">
        <v>13534</v>
      </c>
      <c r="Q251" s="68">
        <v>45057</v>
      </c>
      <c r="R251" s="68">
        <v>45291</v>
      </c>
      <c r="S251" s="56">
        <v>101</v>
      </c>
      <c r="T251" s="56"/>
      <c r="U251" s="4"/>
      <c r="V251" s="4"/>
      <c r="W251" s="56" t="s">
        <v>138</v>
      </c>
      <c r="X251" s="56" t="s">
        <v>139</v>
      </c>
      <c r="Y251" s="56"/>
      <c r="Z251" s="56"/>
      <c r="AA251" s="56"/>
      <c r="AB251" s="56"/>
      <c r="AC251" s="56"/>
      <c r="AD251" s="56"/>
      <c r="AE251" s="56"/>
      <c r="AF251" s="56"/>
      <c r="AG251" s="4"/>
      <c r="AH251" s="4"/>
      <c r="AI251" s="56"/>
      <c r="AJ251" s="56"/>
      <c r="AK251" s="4"/>
      <c r="AL251" s="174">
        <f t="shared" si="32"/>
        <v>259524</v>
      </c>
      <c r="AM251" s="4"/>
      <c r="AN251" s="18">
        <v>19200</v>
      </c>
      <c r="AO251" s="174">
        <f t="shared" si="37"/>
        <v>19200</v>
      </c>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row>
    <row r="252" spans="1:65" ht="38.25" x14ac:dyDescent="0.25">
      <c r="A252" s="67">
        <v>216</v>
      </c>
      <c r="B252" s="125" t="s">
        <v>409</v>
      </c>
      <c r="C252" s="56" t="s">
        <v>605</v>
      </c>
      <c r="D252" s="100" t="s">
        <v>1034</v>
      </c>
      <c r="E252" s="56" t="s">
        <v>243</v>
      </c>
      <c r="F252" s="101" t="s">
        <v>1035</v>
      </c>
      <c r="G252" s="58">
        <v>13482</v>
      </c>
      <c r="H252" s="100" t="s">
        <v>741</v>
      </c>
      <c r="I252" s="57">
        <v>45055</v>
      </c>
      <c r="J252" s="57">
        <v>45421</v>
      </c>
      <c r="K252" s="42" t="s">
        <v>1036</v>
      </c>
      <c r="L252" s="102" t="s">
        <v>1037</v>
      </c>
      <c r="M252" s="67" t="s">
        <v>1038</v>
      </c>
      <c r="N252" s="68">
        <v>45057</v>
      </c>
      <c r="O252" s="2">
        <v>3164012.75</v>
      </c>
      <c r="P252" s="120">
        <v>13533</v>
      </c>
      <c r="Q252" s="68">
        <v>45057</v>
      </c>
      <c r="R252" s="68">
        <v>45291</v>
      </c>
      <c r="S252" s="67">
        <v>101</v>
      </c>
      <c r="T252" s="56"/>
      <c r="U252" s="4"/>
      <c r="V252" s="4"/>
      <c r="W252" s="68" t="s">
        <v>138</v>
      </c>
      <c r="X252" s="56" t="s">
        <v>139</v>
      </c>
      <c r="Y252" s="56"/>
      <c r="Z252" s="56"/>
      <c r="AA252" s="56"/>
      <c r="AB252" s="56"/>
      <c r="AC252" s="56"/>
      <c r="AD252" s="56"/>
      <c r="AE252" s="56"/>
      <c r="AF252" s="56"/>
      <c r="AG252" s="4"/>
      <c r="AH252" s="4"/>
      <c r="AI252" s="56"/>
      <c r="AJ252" s="56"/>
      <c r="AK252" s="4"/>
      <c r="AL252" s="174">
        <f t="shared" si="32"/>
        <v>3164012.75</v>
      </c>
      <c r="AM252" s="4"/>
      <c r="AN252" s="4">
        <v>525057.42000000004</v>
      </c>
      <c r="AO252" s="174">
        <f t="shared" si="37"/>
        <v>525057.42000000004</v>
      </c>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row>
    <row r="253" spans="1:65" ht="38.25" x14ac:dyDescent="0.25">
      <c r="A253" s="67">
        <v>217</v>
      </c>
      <c r="B253" s="125" t="s">
        <v>409</v>
      </c>
      <c r="C253" s="100" t="s">
        <v>605</v>
      </c>
      <c r="D253" s="100" t="s">
        <v>1182</v>
      </c>
      <c r="E253" s="100" t="s">
        <v>251</v>
      </c>
      <c r="F253" s="101" t="s">
        <v>1181</v>
      </c>
      <c r="G253" s="58">
        <v>13474</v>
      </c>
      <c r="H253" s="100" t="s">
        <v>741</v>
      </c>
      <c r="I253" s="100" t="s">
        <v>1184</v>
      </c>
      <c r="J253" s="100" t="s">
        <v>1184</v>
      </c>
      <c r="K253" s="42" t="s">
        <v>1140</v>
      </c>
      <c r="L253" s="102" t="s">
        <v>1257</v>
      </c>
      <c r="M253" s="67" t="s">
        <v>1258</v>
      </c>
      <c r="N253" s="68">
        <v>45057</v>
      </c>
      <c r="O253" s="2">
        <v>49607.83</v>
      </c>
      <c r="P253" s="120">
        <v>13533</v>
      </c>
      <c r="Q253" s="68">
        <v>45057</v>
      </c>
      <c r="R253" s="68">
        <v>45291</v>
      </c>
      <c r="S253" s="56">
        <v>101</v>
      </c>
      <c r="T253" s="56"/>
      <c r="U253" s="4"/>
      <c r="V253" s="4"/>
      <c r="W253" s="68" t="s">
        <v>138</v>
      </c>
      <c r="X253" s="56" t="s">
        <v>139</v>
      </c>
      <c r="Y253" s="56"/>
      <c r="Z253" s="56"/>
      <c r="AA253" s="56"/>
      <c r="AB253" s="56"/>
      <c r="AC253" s="56"/>
      <c r="AD253" s="56"/>
      <c r="AE253" s="56"/>
      <c r="AF253" s="56"/>
      <c r="AG253" s="4"/>
      <c r="AH253" s="4"/>
      <c r="AI253" s="56"/>
      <c r="AJ253" s="56"/>
      <c r="AK253" s="4"/>
      <c r="AL253" s="174">
        <f t="shared" si="32"/>
        <v>49607.83</v>
      </c>
      <c r="AM253" s="4"/>
      <c r="AN253" s="4">
        <v>45099.3</v>
      </c>
      <c r="AO253" s="174">
        <f t="shared" si="37"/>
        <v>45099.3</v>
      </c>
      <c r="AP253" s="56"/>
      <c r="AQ253" s="56"/>
      <c r="AR253" s="56"/>
      <c r="AS253" s="56"/>
      <c r="AT253" s="56"/>
      <c r="AU253" s="56"/>
      <c r="AV253" s="56"/>
      <c r="AW253" s="56"/>
      <c r="AX253" s="56"/>
      <c r="AY253" s="56"/>
      <c r="AZ253" s="56"/>
      <c r="BA253" s="56"/>
      <c r="BB253" s="56"/>
      <c r="BC253" s="56"/>
      <c r="BD253" s="56"/>
      <c r="BE253" s="56"/>
      <c r="BF253" s="56"/>
      <c r="BG253" s="56"/>
      <c r="BH253" s="56"/>
      <c r="BI253" s="56"/>
      <c r="BJ253" s="56"/>
      <c r="BK253" s="56"/>
      <c r="BL253" s="56"/>
      <c r="BM253" s="56"/>
    </row>
    <row r="254" spans="1:65" ht="76.5" x14ac:dyDescent="0.25">
      <c r="A254" s="67">
        <v>218</v>
      </c>
      <c r="B254" s="125" t="s">
        <v>1108</v>
      </c>
      <c r="C254" s="100"/>
      <c r="D254" s="100" t="s">
        <v>215</v>
      </c>
      <c r="E254" s="100"/>
      <c r="F254" s="101" t="s">
        <v>1115</v>
      </c>
      <c r="G254" s="58">
        <v>13238</v>
      </c>
      <c r="H254" s="100"/>
      <c r="I254" s="100"/>
      <c r="J254" s="100"/>
      <c r="K254" s="42" t="s">
        <v>1116</v>
      </c>
      <c r="L254" s="102" t="s">
        <v>554</v>
      </c>
      <c r="M254" s="67" t="s">
        <v>555</v>
      </c>
      <c r="N254" s="68">
        <v>45036</v>
      </c>
      <c r="O254" s="2">
        <v>900</v>
      </c>
      <c r="P254" s="120">
        <v>13537</v>
      </c>
      <c r="Q254" s="68">
        <v>45036</v>
      </c>
      <c r="R254" s="68">
        <f t="shared" ref="R254:R290" si="41">Q254+45</f>
        <v>45081</v>
      </c>
      <c r="S254" s="56">
        <v>101</v>
      </c>
      <c r="T254" s="56"/>
      <c r="U254" s="4"/>
      <c r="V254" s="4"/>
      <c r="W254" s="56" t="s">
        <v>141</v>
      </c>
      <c r="X254" s="56" t="s">
        <v>139</v>
      </c>
      <c r="Y254" s="56"/>
      <c r="Z254" s="56"/>
      <c r="AA254" s="56"/>
      <c r="AB254" s="56"/>
      <c r="AC254" s="56"/>
      <c r="AD254" s="56"/>
      <c r="AE254" s="56"/>
      <c r="AF254" s="56"/>
      <c r="AG254" s="4"/>
      <c r="AH254" s="4"/>
      <c r="AI254" s="56"/>
      <c r="AJ254" s="56"/>
      <c r="AK254" s="4"/>
      <c r="AL254" s="174">
        <f t="shared" si="32"/>
        <v>900</v>
      </c>
      <c r="AM254" s="4"/>
      <c r="AN254" s="18">
        <v>900</v>
      </c>
      <c r="AO254" s="174">
        <f t="shared" ref="AO254:AO285" si="42">AM254+AN254</f>
        <v>900</v>
      </c>
      <c r="AP254" s="56"/>
      <c r="AQ254" s="56"/>
      <c r="AR254" s="56"/>
      <c r="AS254" s="56"/>
      <c r="AT254" s="56"/>
      <c r="AU254" s="56"/>
      <c r="AV254" s="56" t="s">
        <v>140</v>
      </c>
      <c r="AW254" s="56" t="s">
        <v>1507</v>
      </c>
      <c r="AX254" s="56"/>
      <c r="AY254" s="57">
        <v>44628</v>
      </c>
      <c r="AZ254" s="58">
        <v>13238</v>
      </c>
      <c r="BA254" s="57">
        <v>44628</v>
      </c>
      <c r="BB254" s="56"/>
      <c r="BC254" s="56"/>
      <c r="BD254" s="56"/>
      <c r="BE254" s="56"/>
      <c r="BF254" s="56"/>
      <c r="BG254" s="56"/>
      <c r="BH254" s="56"/>
      <c r="BI254" s="56"/>
      <c r="BJ254" s="56"/>
      <c r="BK254" s="56"/>
      <c r="BL254" s="56"/>
      <c r="BM254" s="56"/>
    </row>
    <row r="255" spans="1:65" ht="76.5" x14ac:dyDescent="0.25">
      <c r="A255" s="67">
        <v>219</v>
      </c>
      <c r="B255" s="125" t="s">
        <v>434</v>
      </c>
      <c r="C255" s="100"/>
      <c r="D255" s="100" t="s">
        <v>215</v>
      </c>
      <c r="E255" s="100"/>
      <c r="F255" s="101" t="s">
        <v>1094</v>
      </c>
      <c r="G255" s="58">
        <v>13238</v>
      </c>
      <c r="H255" s="100"/>
      <c r="I255" s="100"/>
      <c r="J255" s="100"/>
      <c r="K255" s="42" t="s">
        <v>1095</v>
      </c>
      <c r="L255" s="102" t="s">
        <v>368</v>
      </c>
      <c r="M255" s="67" t="s">
        <v>369</v>
      </c>
      <c r="N255" s="68">
        <v>45051</v>
      </c>
      <c r="O255" s="2">
        <v>3500</v>
      </c>
      <c r="P255" s="120">
        <v>13539</v>
      </c>
      <c r="Q255" s="68">
        <v>45051</v>
      </c>
      <c r="R255" s="68">
        <f t="shared" si="41"/>
        <v>45096</v>
      </c>
      <c r="S255" s="56">
        <v>101</v>
      </c>
      <c r="T255" s="56"/>
      <c r="U255" s="4"/>
      <c r="V255" s="4"/>
      <c r="W255" s="56" t="s">
        <v>141</v>
      </c>
      <c r="X255" s="56" t="s">
        <v>139</v>
      </c>
      <c r="Y255" s="56"/>
      <c r="Z255" s="56"/>
      <c r="AA255" s="56"/>
      <c r="AB255" s="56"/>
      <c r="AC255" s="56"/>
      <c r="AD255" s="56"/>
      <c r="AE255" s="56"/>
      <c r="AF255" s="56"/>
      <c r="AG255" s="4"/>
      <c r="AH255" s="4"/>
      <c r="AI255" s="56"/>
      <c r="AJ255" s="56"/>
      <c r="AK255" s="4"/>
      <c r="AL255" s="174">
        <f t="shared" si="32"/>
        <v>3500</v>
      </c>
      <c r="AM255" s="4"/>
      <c r="AN255" s="18">
        <v>3500</v>
      </c>
      <c r="AO255" s="174">
        <f t="shared" si="42"/>
        <v>3500</v>
      </c>
      <c r="AP255" s="56"/>
      <c r="AQ255" s="56"/>
      <c r="AR255" s="56"/>
      <c r="AS255" s="56"/>
      <c r="AT255" s="56"/>
      <c r="AU255" s="56"/>
      <c r="AV255" s="56" t="s">
        <v>140</v>
      </c>
      <c r="AW255" s="56" t="s">
        <v>1507</v>
      </c>
      <c r="AX255" s="56"/>
      <c r="AY255" s="57">
        <v>44628</v>
      </c>
      <c r="AZ255" s="58">
        <v>13238</v>
      </c>
      <c r="BA255" s="57">
        <v>44628</v>
      </c>
      <c r="BB255" s="56"/>
      <c r="BC255" s="56"/>
      <c r="BD255" s="56"/>
      <c r="BE255" s="56"/>
      <c r="BF255" s="56"/>
      <c r="BG255" s="56"/>
      <c r="BH255" s="56"/>
      <c r="BI255" s="56"/>
      <c r="BJ255" s="56"/>
      <c r="BK255" s="56"/>
      <c r="BL255" s="56"/>
      <c r="BM255" s="56"/>
    </row>
    <row r="256" spans="1:65" ht="76.5" x14ac:dyDescent="0.25">
      <c r="A256" s="67">
        <v>220</v>
      </c>
      <c r="B256" s="125" t="s">
        <v>1076</v>
      </c>
      <c r="C256" s="100"/>
      <c r="D256" s="100" t="s">
        <v>215</v>
      </c>
      <c r="E256" s="100"/>
      <c r="F256" s="101" t="s">
        <v>1077</v>
      </c>
      <c r="G256" s="58">
        <v>13238</v>
      </c>
      <c r="H256" s="100"/>
      <c r="I256" s="100"/>
      <c r="J256" s="100"/>
      <c r="K256" s="42" t="s">
        <v>1072</v>
      </c>
      <c r="L256" s="102" t="s">
        <v>1039</v>
      </c>
      <c r="M256" s="67" t="s">
        <v>1040</v>
      </c>
      <c r="N256" s="68">
        <v>45051</v>
      </c>
      <c r="O256" s="2">
        <v>3500</v>
      </c>
      <c r="P256" s="120">
        <v>13539</v>
      </c>
      <c r="Q256" s="68">
        <v>45051</v>
      </c>
      <c r="R256" s="68">
        <f t="shared" si="41"/>
        <v>45096</v>
      </c>
      <c r="S256" s="56">
        <v>101</v>
      </c>
      <c r="T256" s="56"/>
      <c r="U256" s="4"/>
      <c r="V256" s="4"/>
      <c r="W256" s="56" t="s">
        <v>141</v>
      </c>
      <c r="X256" s="56" t="s">
        <v>139</v>
      </c>
      <c r="Y256" s="56"/>
      <c r="Z256" s="56"/>
      <c r="AA256" s="56"/>
      <c r="AB256" s="56"/>
      <c r="AC256" s="56"/>
      <c r="AD256" s="56"/>
      <c r="AE256" s="56"/>
      <c r="AF256" s="56"/>
      <c r="AG256" s="4"/>
      <c r="AH256" s="4"/>
      <c r="AI256" s="56"/>
      <c r="AJ256" s="56"/>
      <c r="AK256" s="4"/>
      <c r="AL256" s="174">
        <f t="shared" si="32"/>
        <v>3500</v>
      </c>
      <c r="AM256" s="4"/>
      <c r="AN256" s="18">
        <v>3500</v>
      </c>
      <c r="AO256" s="174">
        <f t="shared" si="42"/>
        <v>3500</v>
      </c>
      <c r="AP256" s="56"/>
      <c r="AQ256" s="56"/>
      <c r="AR256" s="56"/>
      <c r="AS256" s="56"/>
      <c r="AT256" s="56"/>
      <c r="AU256" s="56"/>
      <c r="AV256" s="56" t="s">
        <v>140</v>
      </c>
      <c r="AW256" s="56" t="s">
        <v>1507</v>
      </c>
      <c r="AX256" s="56"/>
      <c r="AY256" s="57">
        <v>44628</v>
      </c>
      <c r="AZ256" s="58">
        <v>13238</v>
      </c>
      <c r="BA256" s="57">
        <v>44628</v>
      </c>
      <c r="BB256" s="56"/>
      <c r="BC256" s="56"/>
      <c r="BD256" s="56"/>
      <c r="BE256" s="56"/>
      <c r="BF256" s="56"/>
      <c r="BG256" s="56"/>
      <c r="BH256" s="56"/>
      <c r="BI256" s="56"/>
      <c r="BJ256" s="56"/>
      <c r="BK256" s="56"/>
      <c r="BL256" s="56"/>
      <c r="BM256" s="56"/>
    </row>
    <row r="257" spans="1:65" ht="76.5" x14ac:dyDescent="0.25">
      <c r="A257" s="67">
        <v>221</v>
      </c>
      <c r="B257" s="125" t="s">
        <v>414</v>
      </c>
      <c r="C257" s="100"/>
      <c r="D257" s="100" t="s">
        <v>215</v>
      </c>
      <c r="E257" s="100"/>
      <c r="F257" s="101" t="s">
        <v>1075</v>
      </c>
      <c r="G257" s="58">
        <v>13238</v>
      </c>
      <c r="H257" s="100"/>
      <c r="I257" s="100"/>
      <c r="J257" s="100"/>
      <c r="K257" s="42" t="s">
        <v>1074</v>
      </c>
      <c r="L257" s="102" t="s">
        <v>1043</v>
      </c>
      <c r="M257" s="67" t="s">
        <v>1044</v>
      </c>
      <c r="N257" s="68">
        <v>45051</v>
      </c>
      <c r="O257" s="2">
        <v>3500</v>
      </c>
      <c r="P257" s="120">
        <v>13539</v>
      </c>
      <c r="Q257" s="68"/>
      <c r="R257" s="68">
        <f t="shared" si="41"/>
        <v>45</v>
      </c>
      <c r="S257" s="56">
        <v>101</v>
      </c>
      <c r="T257" s="56"/>
      <c r="U257" s="4"/>
      <c r="V257" s="4"/>
      <c r="W257" s="56" t="s">
        <v>141</v>
      </c>
      <c r="X257" s="56" t="s">
        <v>139</v>
      </c>
      <c r="Y257" s="56"/>
      <c r="Z257" s="56"/>
      <c r="AA257" s="56"/>
      <c r="AB257" s="56"/>
      <c r="AC257" s="56"/>
      <c r="AD257" s="56"/>
      <c r="AE257" s="56"/>
      <c r="AF257" s="56"/>
      <c r="AG257" s="4"/>
      <c r="AH257" s="4"/>
      <c r="AI257" s="56"/>
      <c r="AJ257" s="56"/>
      <c r="AK257" s="4"/>
      <c r="AL257" s="174">
        <f t="shared" si="32"/>
        <v>3500</v>
      </c>
      <c r="AM257" s="4"/>
      <c r="AN257" s="18">
        <v>3500</v>
      </c>
      <c r="AO257" s="174">
        <f t="shared" si="42"/>
        <v>3500</v>
      </c>
      <c r="AP257" s="56"/>
      <c r="AQ257" s="56"/>
      <c r="AR257" s="56"/>
      <c r="AS257" s="56"/>
      <c r="AT257" s="56"/>
      <c r="AU257" s="56"/>
      <c r="AV257" s="56" t="s">
        <v>140</v>
      </c>
      <c r="AW257" s="56" t="s">
        <v>1507</v>
      </c>
      <c r="AX257" s="56"/>
      <c r="AY257" s="57">
        <v>44628</v>
      </c>
      <c r="AZ257" s="58">
        <v>13238</v>
      </c>
      <c r="BA257" s="57">
        <v>44628</v>
      </c>
      <c r="BB257" s="56"/>
      <c r="BC257" s="56"/>
      <c r="BD257" s="56"/>
      <c r="BE257" s="56"/>
      <c r="BF257" s="56"/>
      <c r="BG257" s="56"/>
      <c r="BH257" s="56"/>
      <c r="BI257" s="56"/>
      <c r="BJ257" s="56"/>
      <c r="BK257" s="56"/>
      <c r="BL257" s="56"/>
      <c r="BM257" s="56"/>
    </row>
    <row r="258" spans="1:65" ht="76.5" x14ac:dyDescent="0.25">
      <c r="A258" s="67">
        <v>222</v>
      </c>
      <c r="B258" s="125" t="s">
        <v>426</v>
      </c>
      <c r="C258" s="100"/>
      <c r="D258" s="100" t="s">
        <v>215</v>
      </c>
      <c r="E258" s="100"/>
      <c r="F258" s="101" t="s">
        <v>1079</v>
      </c>
      <c r="G258" s="58">
        <v>13238</v>
      </c>
      <c r="H258" s="100"/>
      <c r="I258" s="100"/>
      <c r="J258" s="100"/>
      <c r="K258" s="42" t="s">
        <v>1078</v>
      </c>
      <c r="L258" s="102" t="s">
        <v>338</v>
      </c>
      <c r="M258" s="67" t="s">
        <v>339</v>
      </c>
      <c r="N258" s="68">
        <v>45051</v>
      </c>
      <c r="O258" s="2">
        <v>3500</v>
      </c>
      <c r="P258" s="120">
        <v>13539</v>
      </c>
      <c r="Q258" s="68">
        <v>45051</v>
      </c>
      <c r="R258" s="68">
        <f t="shared" si="41"/>
        <v>45096</v>
      </c>
      <c r="S258" s="56">
        <v>101</v>
      </c>
      <c r="T258" s="56"/>
      <c r="U258" s="4"/>
      <c r="V258" s="4"/>
      <c r="W258" s="56" t="s">
        <v>141</v>
      </c>
      <c r="X258" s="56" t="s">
        <v>139</v>
      </c>
      <c r="Y258" s="56"/>
      <c r="Z258" s="56"/>
      <c r="AA258" s="56"/>
      <c r="AB258" s="56"/>
      <c r="AC258" s="56"/>
      <c r="AD258" s="56"/>
      <c r="AE258" s="56"/>
      <c r="AF258" s="56"/>
      <c r="AG258" s="4"/>
      <c r="AH258" s="4"/>
      <c r="AI258" s="56"/>
      <c r="AJ258" s="56"/>
      <c r="AK258" s="4"/>
      <c r="AL258" s="174">
        <f t="shared" si="32"/>
        <v>3500</v>
      </c>
      <c r="AM258" s="4"/>
      <c r="AN258" s="18">
        <v>3500</v>
      </c>
      <c r="AO258" s="174">
        <f t="shared" si="42"/>
        <v>3500</v>
      </c>
      <c r="AP258" s="56"/>
      <c r="AQ258" s="56"/>
      <c r="AR258" s="56"/>
      <c r="AS258" s="56"/>
      <c r="AT258" s="56"/>
      <c r="AU258" s="56"/>
      <c r="AV258" s="56" t="s">
        <v>140</v>
      </c>
      <c r="AW258" s="56" t="s">
        <v>1507</v>
      </c>
      <c r="AX258" s="56"/>
      <c r="AY258" s="57">
        <v>44628</v>
      </c>
      <c r="AZ258" s="58">
        <v>13238</v>
      </c>
      <c r="BA258" s="57">
        <v>44628</v>
      </c>
      <c r="BB258" s="56"/>
      <c r="BC258" s="56"/>
      <c r="BD258" s="56"/>
      <c r="BE258" s="56"/>
      <c r="BF258" s="56"/>
      <c r="BG258" s="56"/>
      <c r="BH258" s="56"/>
      <c r="BI258" s="56"/>
      <c r="BJ258" s="56"/>
      <c r="BK258" s="56"/>
      <c r="BL258" s="56"/>
      <c r="BM258" s="56"/>
    </row>
    <row r="259" spans="1:65" ht="76.5" x14ac:dyDescent="0.25">
      <c r="A259" s="67">
        <v>223</v>
      </c>
      <c r="B259" s="125" t="s">
        <v>401</v>
      </c>
      <c r="C259" s="100"/>
      <c r="D259" s="100" t="s">
        <v>215</v>
      </c>
      <c r="E259" s="100"/>
      <c r="F259" s="101" t="s">
        <v>1103</v>
      </c>
      <c r="G259" s="58">
        <v>13238</v>
      </c>
      <c r="H259" s="100"/>
      <c r="I259" s="100"/>
      <c r="J259" s="100"/>
      <c r="K259" s="42" t="s">
        <v>1098</v>
      </c>
      <c r="L259" s="102" t="s">
        <v>802</v>
      </c>
      <c r="M259" s="67" t="s">
        <v>803</v>
      </c>
      <c r="N259" s="68">
        <v>45044</v>
      </c>
      <c r="O259" s="2">
        <v>2100</v>
      </c>
      <c r="P259" s="120">
        <v>13539</v>
      </c>
      <c r="Q259" s="68">
        <v>45044</v>
      </c>
      <c r="R259" s="68">
        <f t="shared" si="41"/>
        <v>45089</v>
      </c>
      <c r="S259" s="56">
        <v>101</v>
      </c>
      <c r="T259" s="56"/>
      <c r="U259" s="4"/>
      <c r="V259" s="4"/>
      <c r="W259" s="56" t="s">
        <v>141</v>
      </c>
      <c r="X259" s="56" t="s">
        <v>139</v>
      </c>
      <c r="Y259" s="56"/>
      <c r="Z259" s="56"/>
      <c r="AA259" s="56"/>
      <c r="AB259" s="56"/>
      <c r="AC259" s="56"/>
      <c r="AD259" s="56"/>
      <c r="AE259" s="56"/>
      <c r="AF259" s="56"/>
      <c r="AG259" s="4"/>
      <c r="AH259" s="4"/>
      <c r="AI259" s="56"/>
      <c r="AJ259" s="56"/>
      <c r="AK259" s="4"/>
      <c r="AL259" s="174">
        <f t="shared" si="32"/>
        <v>2100</v>
      </c>
      <c r="AM259" s="4"/>
      <c r="AN259" s="18">
        <v>2100</v>
      </c>
      <c r="AO259" s="174">
        <f t="shared" si="42"/>
        <v>2100</v>
      </c>
      <c r="AP259" s="56"/>
      <c r="AQ259" s="56"/>
      <c r="AR259" s="56"/>
      <c r="AS259" s="56"/>
      <c r="AT259" s="56"/>
      <c r="AU259" s="56"/>
      <c r="AV259" s="56" t="s">
        <v>140</v>
      </c>
      <c r="AW259" s="56" t="s">
        <v>1507</v>
      </c>
      <c r="AX259" s="56"/>
      <c r="AY259" s="57">
        <v>44628</v>
      </c>
      <c r="AZ259" s="58">
        <v>13238</v>
      </c>
      <c r="BA259" s="57">
        <v>44628</v>
      </c>
      <c r="BB259" s="56"/>
      <c r="BC259" s="56"/>
      <c r="BD259" s="56"/>
      <c r="BE259" s="56"/>
      <c r="BF259" s="56"/>
      <c r="BG259" s="56"/>
      <c r="BH259" s="56"/>
      <c r="BI259" s="56"/>
      <c r="BJ259" s="56"/>
      <c r="BK259" s="56"/>
      <c r="BL259" s="56"/>
      <c r="BM259" s="56"/>
    </row>
    <row r="260" spans="1:65" ht="76.5" x14ac:dyDescent="0.25">
      <c r="A260" s="67">
        <v>224</v>
      </c>
      <c r="B260" s="125" t="s">
        <v>423</v>
      </c>
      <c r="C260" s="100"/>
      <c r="D260" s="100" t="s">
        <v>215</v>
      </c>
      <c r="E260" s="100"/>
      <c r="F260" s="101" t="s">
        <v>1117</v>
      </c>
      <c r="G260" s="58">
        <v>13238</v>
      </c>
      <c r="H260" s="100"/>
      <c r="I260" s="100"/>
      <c r="J260" s="100"/>
      <c r="K260" s="42" t="s">
        <v>1092</v>
      </c>
      <c r="L260" s="102" t="s">
        <v>576</v>
      </c>
      <c r="M260" s="67" t="s">
        <v>577</v>
      </c>
      <c r="N260" s="68">
        <v>45035</v>
      </c>
      <c r="O260" s="2">
        <v>900</v>
      </c>
      <c r="P260" s="120">
        <v>13537</v>
      </c>
      <c r="Q260" s="68">
        <v>45035</v>
      </c>
      <c r="R260" s="68">
        <f t="shared" si="41"/>
        <v>45080</v>
      </c>
      <c r="S260" s="56">
        <v>101</v>
      </c>
      <c r="T260" s="56"/>
      <c r="U260" s="4"/>
      <c r="V260" s="4"/>
      <c r="W260" s="56" t="s">
        <v>141</v>
      </c>
      <c r="X260" s="56" t="s">
        <v>139</v>
      </c>
      <c r="Y260" s="56"/>
      <c r="Z260" s="56"/>
      <c r="AA260" s="56"/>
      <c r="AB260" s="56"/>
      <c r="AC260" s="56"/>
      <c r="AD260" s="56"/>
      <c r="AE260" s="56"/>
      <c r="AF260" s="56"/>
      <c r="AG260" s="4"/>
      <c r="AH260" s="4"/>
      <c r="AI260" s="56"/>
      <c r="AJ260" s="56"/>
      <c r="AK260" s="4"/>
      <c r="AL260" s="174">
        <f t="shared" si="32"/>
        <v>900</v>
      </c>
      <c r="AM260" s="4"/>
      <c r="AN260" s="18">
        <v>900</v>
      </c>
      <c r="AO260" s="174">
        <f t="shared" si="42"/>
        <v>900</v>
      </c>
      <c r="AP260" s="56"/>
      <c r="AQ260" s="56"/>
      <c r="AR260" s="56"/>
      <c r="AS260" s="56"/>
      <c r="AT260" s="56"/>
      <c r="AU260" s="56"/>
      <c r="AV260" s="56" t="s">
        <v>140</v>
      </c>
      <c r="AW260" s="56" t="s">
        <v>1507</v>
      </c>
      <c r="AX260" s="56"/>
      <c r="AY260" s="57">
        <v>44628</v>
      </c>
      <c r="AZ260" s="58">
        <v>13238</v>
      </c>
      <c r="BA260" s="57">
        <v>44628</v>
      </c>
      <c r="BB260" s="56"/>
      <c r="BC260" s="56"/>
      <c r="BD260" s="56"/>
      <c r="BE260" s="56"/>
      <c r="BF260" s="56"/>
      <c r="BG260" s="56"/>
      <c r="BH260" s="56"/>
      <c r="BI260" s="56"/>
      <c r="BJ260" s="56"/>
      <c r="BK260" s="56"/>
      <c r="BL260" s="56"/>
      <c r="BM260" s="56"/>
    </row>
    <row r="261" spans="1:65" ht="76.5" x14ac:dyDescent="0.25">
      <c r="A261" s="67">
        <v>225</v>
      </c>
      <c r="B261" s="125" t="s">
        <v>398</v>
      </c>
      <c r="C261" s="100"/>
      <c r="D261" s="100" t="s">
        <v>215</v>
      </c>
      <c r="E261" s="100"/>
      <c r="F261" s="101" t="s">
        <v>1111</v>
      </c>
      <c r="G261" s="58">
        <v>13238</v>
      </c>
      <c r="H261" s="100"/>
      <c r="I261" s="100"/>
      <c r="J261" s="100"/>
      <c r="K261" s="42" t="s">
        <v>1112</v>
      </c>
      <c r="L261" s="102" t="s">
        <v>906</v>
      </c>
      <c r="M261" s="67" t="s">
        <v>907</v>
      </c>
      <c r="N261" s="68">
        <v>45051</v>
      </c>
      <c r="O261" s="2">
        <v>1200</v>
      </c>
      <c r="P261" s="120">
        <v>13539</v>
      </c>
      <c r="Q261" s="68">
        <v>45051</v>
      </c>
      <c r="R261" s="68">
        <f t="shared" si="41"/>
        <v>45096</v>
      </c>
      <c r="S261" s="56">
        <v>101</v>
      </c>
      <c r="T261" s="56"/>
      <c r="U261" s="4"/>
      <c r="V261" s="4"/>
      <c r="W261" s="56" t="s">
        <v>141</v>
      </c>
      <c r="X261" s="56" t="s">
        <v>139</v>
      </c>
      <c r="Y261" s="56"/>
      <c r="Z261" s="56"/>
      <c r="AA261" s="56"/>
      <c r="AB261" s="56"/>
      <c r="AC261" s="56"/>
      <c r="AD261" s="56"/>
      <c r="AE261" s="56"/>
      <c r="AF261" s="56"/>
      <c r="AG261" s="4"/>
      <c r="AH261" s="4"/>
      <c r="AI261" s="56"/>
      <c r="AJ261" s="56"/>
      <c r="AK261" s="4"/>
      <c r="AL261" s="174">
        <f t="shared" si="32"/>
        <v>1200</v>
      </c>
      <c r="AM261" s="4"/>
      <c r="AN261" s="18">
        <v>1200</v>
      </c>
      <c r="AO261" s="174">
        <f t="shared" si="42"/>
        <v>1200</v>
      </c>
      <c r="AP261" s="56"/>
      <c r="AQ261" s="56"/>
      <c r="AR261" s="56"/>
      <c r="AS261" s="56"/>
      <c r="AT261" s="56"/>
      <c r="AU261" s="56"/>
      <c r="AV261" s="56" t="s">
        <v>140</v>
      </c>
      <c r="AW261" s="56" t="s">
        <v>1507</v>
      </c>
      <c r="AX261" s="56"/>
      <c r="AY261" s="57">
        <v>44628</v>
      </c>
      <c r="AZ261" s="58">
        <v>13238</v>
      </c>
      <c r="BA261" s="57">
        <v>44628</v>
      </c>
      <c r="BB261" s="56"/>
      <c r="BC261" s="56"/>
      <c r="BD261" s="56"/>
      <c r="BE261" s="56"/>
      <c r="BF261" s="56"/>
      <c r="BG261" s="56"/>
      <c r="BH261" s="56"/>
      <c r="BI261" s="56"/>
      <c r="BJ261" s="56"/>
      <c r="BK261" s="56"/>
      <c r="BL261" s="56"/>
      <c r="BM261" s="56"/>
    </row>
    <row r="262" spans="1:65" ht="76.5" x14ac:dyDescent="0.25">
      <c r="A262" s="67">
        <v>226</v>
      </c>
      <c r="B262" s="125" t="s">
        <v>452</v>
      </c>
      <c r="C262" s="100"/>
      <c r="D262" s="100" t="s">
        <v>215</v>
      </c>
      <c r="E262" s="100"/>
      <c r="F262" s="101" t="s">
        <v>1124</v>
      </c>
      <c r="G262" s="58">
        <v>13238</v>
      </c>
      <c r="H262" s="100"/>
      <c r="I262" s="100"/>
      <c r="J262" s="100"/>
      <c r="K262" s="42" t="s">
        <v>1125</v>
      </c>
      <c r="L262" s="102" t="s">
        <v>1062</v>
      </c>
      <c r="M262" s="67" t="s">
        <v>845</v>
      </c>
      <c r="N262" s="68">
        <v>45051</v>
      </c>
      <c r="O262" s="2">
        <v>1200</v>
      </c>
      <c r="P262" s="120">
        <v>13539</v>
      </c>
      <c r="Q262" s="68">
        <v>45051</v>
      </c>
      <c r="R262" s="68">
        <f t="shared" si="41"/>
        <v>45096</v>
      </c>
      <c r="S262" s="56">
        <v>101</v>
      </c>
      <c r="T262" s="56"/>
      <c r="U262" s="4"/>
      <c r="V262" s="4"/>
      <c r="W262" s="56" t="s">
        <v>141</v>
      </c>
      <c r="X262" s="56" t="s">
        <v>139</v>
      </c>
      <c r="Y262" s="56"/>
      <c r="Z262" s="56"/>
      <c r="AA262" s="56"/>
      <c r="AB262" s="56"/>
      <c r="AC262" s="56"/>
      <c r="AD262" s="56"/>
      <c r="AE262" s="56"/>
      <c r="AF262" s="56"/>
      <c r="AG262" s="4"/>
      <c r="AH262" s="4"/>
      <c r="AI262" s="56"/>
      <c r="AJ262" s="56"/>
      <c r="AK262" s="4"/>
      <c r="AL262" s="174">
        <f t="shared" si="32"/>
        <v>1200</v>
      </c>
      <c r="AM262" s="4"/>
      <c r="AN262" s="18">
        <v>1200</v>
      </c>
      <c r="AO262" s="174">
        <f t="shared" si="42"/>
        <v>1200</v>
      </c>
      <c r="AP262" s="56"/>
      <c r="AQ262" s="56"/>
      <c r="AR262" s="56"/>
      <c r="AS262" s="56"/>
      <c r="AT262" s="56"/>
      <c r="AU262" s="56"/>
      <c r="AV262" s="56" t="s">
        <v>140</v>
      </c>
      <c r="AW262" s="56" t="s">
        <v>1507</v>
      </c>
      <c r="AX262" s="56"/>
      <c r="AY262" s="57">
        <v>44628</v>
      </c>
      <c r="AZ262" s="58">
        <v>13238</v>
      </c>
      <c r="BA262" s="57">
        <v>44628</v>
      </c>
      <c r="BB262" s="56"/>
      <c r="BC262" s="56"/>
      <c r="BD262" s="56"/>
      <c r="BE262" s="56"/>
      <c r="BF262" s="56"/>
      <c r="BG262" s="56"/>
      <c r="BH262" s="56"/>
      <c r="BI262" s="56"/>
      <c r="BJ262" s="56"/>
      <c r="BK262" s="56"/>
      <c r="BL262" s="56"/>
      <c r="BM262" s="56"/>
    </row>
    <row r="263" spans="1:65" ht="76.5" x14ac:dyDescent="0.25">
      <c r="A263" s="67">
        <v>227</v>
      </c>
      <c r="B263" s="125" t="s">
        <v>412</v>
      </c>
      <c r="C263" s="100"/>
      <c r="D263" s="100" t="s">
        <v>215</v>
      </c>
      <c r="E263" s="100"/>
      <c r="F263" s="101" t="s">
        <v>1086</v>
      </c>
      <c r="G263" s="58">
        <v>13238</v>
      </c>
      <c r="H263" s="100"/>
      <c r="I263" s="100"/>
      <c r="J263" s="100"/>
      <c r="K263" s="42" t="s">
        <v>1085</v>
      </c>
      <c r="L263" s="102" t="s">
        <v>342</v>
      </c>
      <c r="M263" s="67" t="s">
        <v>343</v>
      </c>
      <c r="N263" s="68">
        <v>45051</v>
      </c>
      <c r="O263" s="2">
        <v>3500</v>
      </c>
      <c r="P263" s="120">
        <v>13539</v>
      </c>
      <c r="Q263" s="68">
        <v>45051</v>
      </c>
      <c r="R263" s="68">
        <f t="shared" si="41"/>
        <v>45096</v>
      </c>
      <c r="S263" s="56">
        <v>101</v>
      </c>
      <c r="T263" s="56"/>
      <c r="U263" s="4"/>
      <c r="V263" s="4"/>
      <c r="W263" s="56" t="s">
        <v>141</v>
      </c>
      <c r="X263" s="56" t="s">
        <v>139</v>
      </c>
      <c r="Y263" s="56"/>
      <c r="Z263" s="56"/>
      <c r="AA263" s="56"/>
      <c r="AB263" s="56"/>
      <c r="AC263" s="56"/>
      <c r="AD263" s="56"/>
      <c r="AE263" s="56"/>
      <c r="AF263" s="56"/>
      <c r="AG263" s="4"/>
      <c r="AH263" s="4"/>
      <c r="AI263" s="56"/>
      <c r="AJ263" s="56"/>
      <c r="AK263" s="4"/>
      <c r="AL263" s="174">
        <f t="shared" si="32"/>
        <v>3500</v>
      </c>
      <c r="AM263" s="4"/>
      <c r="AN263" s="18">
        <v>3500</v>
      </c>
      <c r="AO263" s="174">
        <f t="shared" si="42"/>
        <v>3500</v>
      </c>
      <c r="AP263" s="56"/>
      <c r="AQ263" s="56"/>
      <c r="AR263" s="56"/>
      <c r="AS263" s="56"/>
      <c r="AT263" s="56"/>
      <c r="AU263" s="56"/>
      <c r="AV263" s="56" t="s">
        <v>140</v>
      </c>
      <c r="AW263" s="56" t="s">
        <v>1507</v>
      </c>
      <c r="AX263" s="56"/>
      <c r="AY263" s="57">
        <v>44628</v>
      </c>
      <c r="AZ263" s="58">
        <v>13238</v>
      </c>
      <c r="BA263" s="57">
        <v>44628</v>
      </c>
      <c r="BB263" s="56"/>
      <c r="BC263" s="56"/>
      <c r="BD263" s="56"/>
      <c r="BE263" s="56"/>
      <c r="BF263" s="56"/>
      <c r="BG263" s="56"/>
      <c r="BH263" s="56"/>
      <c r="BI263" s="56"/>
      <c r="BJ263" s="56"/>
      <c r="BK263" s="56"/>
      <c r="BL263" s="56"/>
      <c r="BM263" s="56"/>
    </row>
    <row r="264" spans="1:65" ht="76.5" x14ac:dyDescent="0.25">
      <c r="A264" s="67">
        <v>228</v>
      </c>
      <c r="B264" s="125" t="s">
        <v>1150</v>
      </c>
      <c r="C264" s="100"/>
      <c r="D264" s="100" t="s">
        <v>215</v>
      </c>
      <c r="E264" s="100"/>
      <c r="F264" s="101" t="s">
        <v>1151</v>
      </c>
      <c r="G264" s="58">
        <v>13238</v>
      </c>
      <c r="H264" s="100"/>
      <c r="I264" s="100"/>
      <c r="J264" s="100"/>
      <c r="K264" s="42" t="s">
        <v>1135</v>
      </c>
      <c r="L264" s="102" t="s">
        <v>906</v>
      </c>
      <c r="M264" s="67" t="s">
        <v>907</v>
      </c>
      <c r="N264" s="68">
        <v>45044</v>
      </c>
      <c r="O264" s="2">
        <v>3000</v>
      </c>
      <c r="P264" s="120">
        <v>13547</v>
      </c>
      <c r="Q264" s="68">
        <v>45044</v>
      </c>
      <c r="R264" s="68">
        <f t="shared" si="41"/>
        <v>45089</v>
      </c>
      <c r="S264" s="56">
        <v>101</v>
      </c>
      <c r="T264" s="56"/>
      <c r="U264" s="4"/>
      <c r="V264" s="4"/>
      <c r="W264" s="56" t="s">
        <v>141</v>
      </c>
      <c r="X264" s="56" t="s">
        <v>139</v>
      </c>
      <c r="Y264" s="56"/>
      <c r="Z264" s="56"/>
      <c r="AA264" s="56"/>
      <c r="AB264" s="56"/>
      <c r="AC264" s="56"/>
      <c r="AD264" s="56"/>
      <c r="AE264" s="56"/>
      <c r="AF264" s="56"/>
      <c r="AG264" s="4"/>
      <c r="AH264" s="4"/>
      <c r="AI264" s="56"/>
      <c r="AJ264" s="56"/>
      <c r="AK264" s="4"/>
      <c r="AL264" s="174">
        <f t="shared" si="32"/>
        <v>3000</v>
      </c>
      <c r="AM264" s="4"/>
      <c r="AN264" s="18">
        <v>3000</v>
      </c>
      <c r="AO264" s="174">
        <f t="shared" si="42"/>
        <v>3000</v>
      </c>
      <c r="AP264" s="56"/>
      <c r="AQ264" s="56"/>
      <c r="AR264" s="56"/>
      <c r="AS264" s="56"/>
      <c r="AT264" s="56"/>
      <c r="AU264" s="56"/>
      <c r="AV264" s="56" t="s">
        <v>140</v>
      </c>
      <c r="AW264" s="56" t="s">
        <v>1507</v>
      </c>
      <c r="AX264" s="56"/>
      <c r="AY264" s="57">
        <v>44628</v>
      </c>
      <c r="AZ264" s="58">
        <v>13238</v>
      </c>
      <c r="BA264" s="57">
        <v>44628</v>
      </c>
      <c r="BB264" s="56"/>
      <c r="BC264" s="56"/>
      <c r="BD264" s="56"/>
      <c r="BE264" s="56"/>
      <c r="BF264" s="56"/>
      <c r="BG264" s="56"/>
      <c r="BH264" s="56"/>
      <c r="BI264" s="56"/>
      <c r="BJ264" s="56"/>
      <c r="BK264" s="56"/>
      <c r="BL264" s="56"/>
      <c r="BM264" s="56"/>
    </row>
    <row r="265" spans="1:65" ht="76.5" x14ac:dyDescent="0.25">
      <c r="A265" s="67">
        <v>229</v>
      </c>
      <c r="B265" s="125" t="s">
        <v>421</v>
      </c>
      <c r="C265" s="100"/>
      <c r="D265" s="100" t="s">
        <v>215</v>
      </c>
      <c r="E265" s="100"/>
      <c r="F265" s="101" t="s">
        <v>1146</v>
      </c>
      <c r="G265" s="58">
        <v>13238</v>
      </c>
      <c r="H265" s="100"/>
      <c r="I265" s="100"/>
      <c r="J265" s="100"/>
      <c r="K265" s="42" t="s">
        <v>1129</v>
      </c>
      <c r="L265" s="102" t="s">
        <v>821</v>
      </c>
      <c r="M265" s="67" t="s">
        <v>822</v>
      </c>
      <c r="N265" s="68">
        <v>45044</v>
      </c>
      <c r="O265" s="2">
        <v>1600</v>
      </c>
      <c r="P265" s="120">
        <v>13545</v>
      </c>
      <c r="Q265" s="68">
        <v>45044</v>
      </c>
      <c r="R265" s="68">
        <f t="shared" si="41"/>
        <v>45089</v>
      </c>
      <c r="S265" s="56">
        <v>101</v>
      </c>
      <c r="T265" s="56"/>
      <c r="U265" s="4"/>
      <c r="V265" s="4"/>
      <c r="W265" s="56" t="s">
        <v>141</v>
      </c>
      <c r="X265" s="56" t="s">
        <v>139</v>
      </c>
      <c r="Y265" s="56"/>
      <c r="Z265" s="56"/>
      <c r="AA265" s="56"/>
      <c r="AB265" s="56"/>
      <c r="AC265" s="56"/>
      <c r="AD265" s="56"/>
      <c r="AE265" s="56"/>
      <c r="AF265" s="56"/>
      <c r="AG265" s="4"/>
      <c r="AH265" s="4"/>
      <c r="AI265" s="56"/>
      <c r="AJ265" s="56"/>
      <c r="AK265" s="4"/>
      <c r="AL265" s="174">
        <f t="shared" si="32"/>
        <v>1600</v>
      </c>
      <c r="AM265" s="4"/>
      <c r="AN265" s="18">
        <v>1600</v>
      </c>
      <c r="AO265" s="174">
        <f t="shared" si="42"/>
        <v>1600</v>
      </c>
      <c r="AP265" s="56"/>
      <c r="AQ265" s="56"/>
      <c r="AR265" s="56"/>
      <c r="AS265" s="56"/>
      <c r="AT265" s="56"/>
      <c r="AU265" s="56"/>
      <c r="AV265" s="56" t="s">
        <v>140</v>
      </c>
      <c r="AW265" s="56" t="s">
        <v>1507</v>
      </c>
      <c r="AX265" s="56"/>
      <c r="AY265" s="57">
        <v>44628</v>
      </c>
      <c r="AZ265" s="58">
        <v>13238</v>
      </c>
      <c r="BA265" s="57">
        <v>44628</v>
      </c>
      <c r="BB265" s="56"/>
      <c r="BC265" s="56"/>
      <c r="BD265" s="56"/>
      <c r="BE265" s="56"/>
      <c r="BF265" s="56"/>
      <c r="BG265" s="56"/>
      <c r="BH265" s="56"/>
      <c r="BI265" s="56"/>
      <c r="BJ265" s="56"/>
      <c r="BK265" s="56"/>
      <c r="BL265" s="56"/>
      <c r="BM265" s="56"/>
    </row>
    <row r="266" spans="1:65" ht="76.5" x14ac:dyDescent="0.25">
      <c r="A266" s="67">
        <v>230</v>
      </c>
      <c r="B266" s="125" t="s">
        <v>439</v>
      </c>
      <c r="C266" s="100"/>
      <c r="D266" s="100" t="s">
        <v>215</v>
      </c>
      <c r="E266" s="100"/>
      <c r="F266" s="101" t="s">
        <v>1228</v>
      </c>
      <c r="G266" s="58">
        <v>13238</v>
      </c>
      <c r="H266" s="100"/>
      <c r="I266" s="100"/>
      <c r="J266" s="100"/>
      <c r="K266" s="42" t="s">
        <v>1229</v>
      </c>
      <c r="L266" s="102" t="s">
        <v>837</v>
      </c>
      <c r="M266" s="67" t="s">
        <v>838</v>
      </c>
      <c r="N266" s="68">
        <v>45044</v>
      </c>
      <c r="O266" s="2">
        <v>2100</v>
      </c>
      <c r="P266" s="120">
        <v>13545</v>
      </c>
      <c r="Q266" s="68">
        <v>45044</v>
      </c>
      <c r="R266" s="68">
        <f t="shared" si="41"/>
        <v>45089</v>
      </c>
      <c r="S266" s="56">
        <v>101</v>
      </c>
      <c r="T266" s="56"/>
      <c r="U266" s="4"/>
      <c r="V266" s="4"/>
      <c r="W266" s="56" t="s">
        <v>141</v>
      </c>
      <c r="X266" s="56" t="s">
        <v>139</v>
      </c>
      <c r="Y266" s="56"/>
      <c r="Z266" s="56"/>
      <c r="AA266" s="56"/>
      <c r="AB266" s="56"/>
      <c r="AC266" s="56"/>
      <c r="AD266" s="56"/>
      <c r="AE266" s="56"/>
      <c r="AF266" s="56"/>
      <c r="AG266" s="4"/>
      <c r="AH266" s="4"/>
      <c r="AI266" s="56"/>
      <c r="AJ266" s="56"/>
      <c r="AK266" s="4"/>
      <c r="AL266" s="174">
        <f t="shared" si="32"/>
        <v>2100</v>
      </c>
      <c r="AM266" s="4"/>
      <c r="AN266" s="18">
        <v>2100</v>
      </c>
      <c r="AO266" s="174">
        <f t="shared" si="42"/>
        <v>2100</v>
      </c>
      <c r="AP266" s="56"/>
      <c r="AQ266" s="56"/>
      <c r="AR266" s="56"/>
      <c r="AS266" s="56"/>
      <c r="AT266" s="56"/>
      <c r="AU266" s="56"/>
      <c r="AV266" s="56" t="s">
        <v>140</v>
      </c>
      <c r="AW266" s="56" t="s">
        <v>1507</v>
      </c>
      <c r="AX266" s="56"/>
      <c r="AY266" s="57">
        <v>44628</v>
      </c>
      <c r="AZ266" s="58">
        <v>13238</v>
      </c>
      <c r="BA266" s="57">
        <v>44628</v>
      </c>
      <c r="BB266" s="56"/>
      <c r="BC266" s="56"/>
      <c r="BD266" s="56"/>
      <c r="BE266" s="56"/>
      <c r="BF266" s="56"/>
      <c r="BG266" s="56"/>
      <c r="BH266" s="56"/>
      <c r="BI266" s="56"/>
      <c r="BJ266" s="56"/>
      <c r="BK266" s="56"/>
      <c r="BL266" s="56"/>
      <c r="BM266" s="56"/>
    </row>
    <row r="267" spans="1:65" ht="76.5" x14ac:dyDescent="0.25">
      <c r="A267" s="67">
        <v>231</v>
      </c>
      <c r="B267" s="125" t="s">
        <v>406</v>
      </c>
      <c r="C267" s="100"/>
      <c r="D267" s="100" t="s">
        <v>215</v>
      </c>
      <c r="E267" s="100"/>
      <c r="F267" s="101" t="s">
        <v>1083</v>
      </c>
      <c r="G267" s="58">
        <v>13238</v>
      </c>
      <c r="H267" s="100"/>
      <c r="I267" s="100"/>
      <c r="J267" s="100"/>
      <c r="K267" s="42" t="s">
        <v>1082</v>
      </c>
      <c r="L267" s="102" t="s">
        <v>1048</v>
      </c>
      <c r="M267" s="67" t="s">
        <v>1049</v>
      </c>
      <c r="N267" s="68">
        <v>45037</v>
      </c>
      <c r="O267" s="2">
        <v>2500</v>
      </c>
      <c r="P267" s="120" t="s">
        <v>214</v>
      </c>
      <c r="Q267" s="68">
        <v>45037</v>
      </c>
      <c r="R267" s="68">
        <f t="shared" si="41"/>
        <v>45082</v>
      </c>
      <c r="S267" s="56">
        <v>124</v>
      </c>
      <c r="T267" s="56"/>
      <c r="U267" s="4"/>
      <c r="V267" s="4"/>
      <c r="W267" s="56" t="s">
        <v>141</v>
      </c>
      <c r="X267" s="56" t="s">
        <v>139</v>
      </c>
      <c r="Y267" s="56"/>
      <c r="Z267" s="56"/>
      <c r="AA267" s="56"/>
      <c r="AB267" s="56"/>
      <c r="AC267" s="56"/>
      <c r="AD267" s="56"/>
      <c r="AE267" s="56"/>
      <c r="AF267" s="56"/>
      <c r="AG267" s="4"/>
      <c r="AH267" s="4"/>
      <c r="AI267" s="56"/>
      <c r="AJ267" s="56"/>
      <c r="AK267" s="4"/>
      <c r="AL267" s="174">
        <f t="shared" si="32"/>
        <v>2500</v>
      </c>
      <c r="AM267" s="4"/>
      <c r="AN267" s="18">
        <v>2500</v>
      </c>
      <c r="AO267" s="174">
        <f t="shared" si="42"/>
        <v>2500</v>
      </c>
      <c r="AP267" s="56"/>
      <c r="AQ267" s="56"/>
      <c r="AR267" s="56"/>
      <c r="AS267" s="56"/>
      <c r="AT267" s="56"/>
      <c r="AU267" s="56"/>
      <c r="AV267" s="56" t="s">
        <v>140</v>
      </c>
      <c r="AW267" s="56" t="s">
        <v>1507</v>
      </c>
      <c r="AX267" s="56"/>
      <c r="AY267" s="57">
        <v>44628</v>
      </c>
      <c r="AZ267" s="58">
        <v>13238</v>
      </c>
      <c r="BA267" s="57">
        <v>44628</v>
      </c>
      <c r="BB267" s="56"/>
      <c r="BC267" s="56"/>
      <c r="BD267" s="56"/>
      <c r="BE267" s="56"/>
      <c r="BF267" s="56"/>
      <c r="BG267" s="56"/>
      <c r="BH267" s="56"/>
      <c r="BI267" s="56"/>
      <c r="BJ267" s="56"/>
      <c r="BK267" s="56"/>
      <c r="BL267" s="56"/>
      <c r="BM267" s="56"/>
    </row>
    <row r="268" spans="1:65" ht="76.5" x14ac:dyDescent="0.25">
      <c r="A268" s="67">
        <v>232</v>
      </c>
      <c r="B268" s="125" t="s">
        <v>427</v>
      </c>
      <c r="C268" s="100"/>
      <c r="D268" s="100" t="s">
        <v>215</v>
      </c>
      <c r="E268" s="100"/>
      <c r="F268" s="101" t="s">
        <v>1087</v>
      </c>
      <c r="G268" s="58">
        <v>13238</v>
      </c>
      <c r="H268" s="100"/>
      <c r="I268" s="100"/>
      <c r="J268" s="100"/>
      <c r="K268" s="42" t="s">
        <v>1088</v>
      </c>
      <c r="L268" s="102" t="s">
        <v>352</v>
      </c>
      <c r="M268" s="67" t="s">
        <v>353</v>
      </c>
      <c r="N268" s="68">
        <v>45051</v>
      </c>
      <c r="O268" s="2">
        <v>3500</v>
      </c>
      <c r="P268" s="120">
        <v>13544</v>
      </c>
      <c r="Q268" s="68">
        <v>45051</v>
      </c>
      <c r="R268" s="68">
        <f t="shared" si="41"/>
        <v>45096</v>
      </c>
      <c r="S268" s="56">
        <v>101</v>
      </c>
      <c r="T268" s="56"/>
      <c r="U268" s="4"/>
      <c r="V268" s="4"/>
      <c r="W268" s="56" t="s">
        <v>141</v>
      </c>
      <c r="X268" s="56" t="s">
        <v>139</v>
      </c>
      <c r="Y268" s="56"/>
      <c r="Z268" s="56"/>
      <c r="AA268" s="56"/>
      <c r="AB268" s="56"/>
      <c r="AC268" s="56"/>
      <c r="AD268" s="56"/>
      <c r="AE268" s="56"/>
      <c r="AF268" s="56"/>
      <c r="AG268" s="4"/>
      <c r="AH268" s="4"/>
      <c r="AI268" s="56"/>
      <c r="AJ268" s="56"/>
      <c r="AK268" s="4"/>
      <c r="AL268" s="174">
        <f t="shared" si="32"/>
        <v>3500</v>
      </c>
      <c r="AM268" s="4"/>
      <c r="AN268" s="18">
        <v>3500</v>
      </c>
      <c r="AO268" s="174">
        <f t="shared" si="42"/>
        <v>3500</v>
      </c>
      <c r="AP268" s="56"/>
      <c r="AQ268" s="56"/>
      <c r="AR268" s="56"/>
      <c r="AS268" s="56"/>
      <c r="AT268" s="56"/>
      <c r="AU268" s="56"/>
      <c r="AV268" s="56" t="s">
        <v>140</v>
      </c>
      <c r="AW268" s="56" t="s">
        <v>1507</v>
      </c>
      <c r="AX268" s="56"/>
      <c r="AY268" s="57">
        <v>44628</v>
      </c>
      <c r="AZ268" s="58">
        <v>13238</v>
      </c>
      <c r="BA268" s="57">
        <v>44628</v>
      </c>
      <c r="BB268" s="56"/>
      <c r="BC268" s="56"/>
      <c r="BD268" s="56"/>
      <c r="BE268" s="56"/>
      <c r="BF268" s="56"/>
      <c r="BG268" s="56"/>
      <c r="BH268" s="56"/>
      <c r="BI268" s="56"/>
      <c r="BJ268" s="56"/>
      <c r="BK268" s="56"/>
      <c r="BL268" s="56"/>
      <c r="BM268" s="56"/>
    </row>
    <row r="269" spans="1:65" ht="76.5" x14ac:dyDescent="0.25">
      <c r="A269" s="67">
        <v>233</v>
      </c>
      <c r="B269" s="125" t="s">
        <v>430</v>
      </c>
      <c r="C269" s="100"/>
      <c r="D269" s="100" t="s">
        <v>215</v>
      </c>
      <c r="E269" s="100"/>
      <c r="F269" s="101" t="s">
        <v>1070</v>
      </c>
      <c r="G269" s="58">
        <v>13238</v>
      </c>
      <c r="H269" s="100"/>
      <c r="I269" s="100"/>
      <c r="J269" s="100"/>
      <c r="K269" s="42" t="s">
        <v>1069</v>
      </c>
      <c r="L269" s="102" t="s">
        <v>352</v>
      </c>
      <c r="M269" s="67" t="s">
        <v>353</v>
      </c>
      <c r="N269" s="68">
        <v>45058</v>
      </c>
      <c r="O269" s="2">
        <v>3500</v>
      </c>
      <c r="P269" s="120">
        <v>13544</v>
      </c>
      <c r="Q269" s="68">
        <v>45058</v>
      </c>
      <c r="R269" s="68">
        <f t="shared" si="41"/>
        <v>45103</v>
      </c>
      <c r="S269" s="56">
        <v>101</v>
      </c>
      <c r="T269" s="56"/>
      <c r="U269" s="4"/>
      <c r="V269" s="4"/>
      <c r="W269" s="56" t="s">
        <v>141</v>
      </c>
      <c r="X269" s="56" t="s">
        <v>139</v>
      </c>
      <c r="Y269" s="56"/>
      <c r="Z269" s="56"/>
      <c r="AA269" s="56"/>
      <c r="AB269" s="56"/>
      <c r="AC269" s="56"/>
      <c r="AD269" s="56"/>
      <c r="AE269" s="56"/>
      <c r="AF269" s="56"/>
      <c r="AG269" s="4"/>
      <c r="AH269" s="4"/>
      <c r="AI269" s="56"/>
      <c r="AJ269" s="56"/>
      <c r="AK269" s="4"/>
      <c r="AL269" s="174">
        <f t="shared" si="32"/>
        <v>3500</v>
      </c>
      <c r="AM269" s="4"/>
      <c r="AN269" s="18">
        <v>3500</v>
      </c>
      <c r="AO269" s="174">
        <f t="shared" si="42"/>
        <v>3500</v>
      </c>
      <c r="AP269" s="56"/>
      <c r="AQ269" s="56"/>
      <c r="AR269" s="56"/>
      <c r="AS269" s="56"/>
      <c r="AT269" s="56"/>
      <c r="AU269" s="56"/>
      <c r="AV269" s="56" t="s">
        <v>140</v>
      </c>
      <c r="AW269" s="56" t="s">
        <v>1507</v>
      </c>
      <c r="AX269" s="56"/>
      <c r="AY269" s="57">
        <v>44628</v>
      </c>
      <c r="AZ269" s="58">
        <v>13238</v>
      </c>
      <c r="BA269" s="57">
        <v>44628</v>
      </c>
      <c r="BB269" s="56"/>
      <c r="BC269" s="56"/>
      <c r="BD269" s="56"/>
      <c r="BE269" s="56"/>
      <c r="BF269" s="56"/>
      <c r="BG269" s="56"/>
      <c r="BH269" s="56"/>
      <c r="BI269" s="56"/>
      <c r="BJ269" s="56"/>
      <c r="BK269" s="56"/>
      <c r="BL269" s="56"/>
      <c r="BM269" s="56"/>
    </row>
    <row r="270" spans="1:65" ht="76.5" x14ac:dyDescent="0.25">
      <c r="A270" s="67">
        <v>234</v>
      </c>
      <c r="B270" s="125" t="s">
        <v>455</v>
      </c>
      <c r="C270" s="100"/>
      <c r="D270" s="100" t="s">
        <v>215</v>
      </c>
      <c r="E270" s="100"/>
      <c r="F270" s="101" t="s">
        <v>1149</v>
      </c>
      <c r="G270" s="58">
        <v>13238</v>
      </c>
      <c r="H270" s="100"/>
      <c r="I270" s="100"/>
      <c r="J270" s="100"/>
      <c r="K270" s="42" t="s">
        <v>1126</v>
      </c>
      <c r="L270" s="102" t="s">
        <v>837</v>
      </c>
      <c r="M270" s="67" t="s">
        <v>838</v>
      </c>
      <c r="N270" s="68">
        <v>45042</v>
      </c>
      <c r="O270" s="2">
        <v>3500</v>
      </c>
      <c r="P270" s="120">
        <v>13544</v>
      </c>
      <c r="Q270" s="68">
        <v>45042</v>
      </c>
      <c r="R270" s="68">
        <f t="shared" si="41"/>
        <v>45087</v>
      </c>
      <c r="S270" s="56">
        <v>101</v>
      </c>
      <c r="T270" s="56"/>
      <c r="U270" s="4"/>
      <c r="V270" s="4"/>
      <c r="W270" s="56" t="s">
        <v>141</v>
      </c>
      <c r="X270" s="56" t="s">
        <v>139</v>
      </c>
      <c r="Y270" s="56"/>
      <c r="Z270" s="56"/>
      <c r="AA270" s="56"/>
      <c r="AB270" s="56"/>
      <c r="AC270" s="56"/>
      <c r="AD270" s="56"/>
      <c r="AE270" s="56"/>
      <c r="AF270" s="56"/>
      <c r="AG270" s="4"/>
      <c r="AH270" s="4"/>
      <c r="AI270" s="56"/>
      <c r="AJ270" s="56"/>
      <c r="AK270" s="4"/>
      <c r="AL270" s="174">
        <f t="shared" si="32"/>
        <v>3500</v>
      </c>
      <c r="AM270" s="4"/>
      <c r="AN270" s="18">
        <v>3500</v>
      </c>
      <c r="AO270" s="174">
        <f t="shared" si="42"/>
        <v>3500</v>
      </c>
      <c r="AP270" s="56"/>
      <c r="AQ270" s="56"/>
      <c r="AR270" s="56"/>
      <c r="AS270" s="56"/>
      <c r="AT270" s="56"/>
      <c r="AU270" s="56"/>
      <c r="AV270" s="56" t="s">
        <v>140</v>
      </c>
      <c r="AW270" s="56" t="s">
        <v>1507</v>
      </c>
      <c r="AX270" s="56"/>
      <c r="AY270" s="57">
        <v>44628</v>
      </c>
      <c r="AZ270" s="58">
        <v>13238</v>
      </c>
      <c r="BA270" s="57">
        <v>44628</v>
      </c>
      <c r="BB270" s="56"/>
      <c r="BC270" s="56"/>
      <c r="BD270" s="56"/>
      <c r="BE270" s="56"/>
      <c r="BF270" s="56"/>
      <c r="BG270" s="56"/>
      <c r="BH270" s="56"/>
      <c r="BI270" s="56"/>
      <c r="BJ270" s="56"/>
      <c r="BK270" s="56"/>
      <c r="BL270" s="56"/>
      <c r="BM270" s="56"/>
    </row>
    <row r="271" spans="1:65" ht="76.5" x14ac:dyDescent="0.25">
      <c r="A271" s="67">
        <v>235</v>
      </c>
      <c r="B271" s="125" t="s">
        <v>1106</v>
      </c>
      <c r="C271" s="100"/>
      <c r="D271" s="100" t="s">
        <v>215</v>
      </c>
      <c r="E271" s="100"/>
      <c r="F271" s="101" t="s">
        <v>1107</v>
      </c>
      <c r="G271" s="58">
        <v>13238</v>
      </c>
      <c r="H271" s="100"/>
      <c r="I271" s="100"/>
      <c r="J271" s="100"/>
      <c r="K271" s="42" t="s">
        <v>1067</v>
      </c>
      <c r="L271" s="102" t="s">
        <v>847</v>
      </c>
      <c r="M271" s="67" t="s">
        <v>848</v>
      </c>
      <c r="N271" s="68">
        <v>45057</v>
      </c>
      <c r="O271" s="2">
        <v>7500</v>
      </c>
      <c r="P271" s="120">
        <v>13545</v>
      </c>
      <c r="Q271" s="68">
        <v>45057</v>
      </c>
      <c r="R271" s="68">
        <f t="shared" si="41"/>
        <v>45102</v>
      </c>
      <c r="S271" s="56">
        <v>101</v>
      </c>
      <c r="T271" s="56"/>
      <c r="U271" s="4"/>
      <c r="V271" s="4"/>
      <c r="W271" s="56" t="s">
        <v>141</v>
      </c>
      <c r="X271" s="56" t="s">
        <v>139</v>
      </c>
      <c r="Y271" s="56"/>
      <c r="Z271" s="56"/>
      <c r="AA271" s="56"/>
      <c r="AB271" s="56"/>
      <c r="AC271" s="56"/>
      <c r="AD271" s="56"/>
      <c r="AE271" s="56"/>
      <c r="AF271" s="56"/>
      <c r="AG271" s="4"/>
      <c r="AH271" s="4"/>
      <c r="AI271" s="56"/>
      <c r="AJ271" s="56"/>
      <c r="AK271" s="4"/>
      <c r="AL271" s="174">
        <f t="shared" si="32"/>
        <v>7500</v>
      </c>
      <c r="AM271" s="4"/>
      <c r="AN271" s="18">
        <v>7500</v>
      </c>
      <c r="AO271" s="174">
        <f t="shared" si="42"/>
        <v>7500</v>
      </c>
      <c r="AP271" s="56"/>
      <c r="AQ271" s="56"/>
      <c r="AR271" s="56"/>
      <c r="AS271" s="56"/>
      <c r="AT271" s="56"/>
      <c r="AU271" s="56"/>
      <c r="AV271" s="56" t="s">
        <v>140</v>
      </c>
      <c r="AW271" s="56" t="s">
        <v>1507</v>
      </c>
      <c r="AX271" s="56"/>
      <c r="AY271" s="57">
        <v>44628</v>
      </c>
      <c r="AZ271" s="58">
        <v>13238</v>
      </c>
      <c r="BA271" s="57">
        <v>44628</v>
      </c>
      <c r="BB271" s="56"/>
      <c r="BC271" s="56"/>
      <c r="BD271" s="56"/>
      <c r="BE271" s="56"/>
      <c r="BF271" s="56"/>
      <c r="BG271" s="56"/>
      <c r="BH271" s="56"/>
      <c r="BI271" s="56"/>
      <c r="BJ271" s="56"/>
      <c r="BK271" s="56"/>
      <c r="BL271" s="56"/>
      <c r="BM271" s="56"/>
    </row>
    <row r="272" spans="1:65" ht="76.5" x14ac:dyDescent="0.25">
      <c r="A272" s="67">
        <v>236</v>
      </c>
      <c r="B272" s="125" t="s">
        <v>1036</v>
      </c>
      <c r="C272" s="100"/>
      <c r="D272" s="100" t="s">
        <v>215</v>
      </c>
      <c r="E272" s="100"/>
      <c r="F272" s="101" t="s">
        <v>1138</v>
      </c>
      <c r="G272" s="58">
        <v>13238</v>
      </c>
      <c r="H272" s="100"/>
      <c r="I272" s="100"/>
      <c r="J272" s="100"/>
      <c r="K272" s="42" t="s">
        <v>1139</v>
      </c>
      <c r="L272" s="102" t="s">
        <v>316</v>
      </c>
      <c r="M272" s="67" t="s">
        <v>317</v>
      </c>
      <c r="N272" s="68">
        <v>45037</v>
      </c>
      <c r="O272" s="2">
        <v>2500</v>
      </c>
      <c r="P272" s="120">
        <v>13545</v>
      </c>
      <c r="Q272" s="68">
        <v>45037</v>
      </c>
      <c r="R272" s="68">
        <f t="shared" si="41"/>
        <v>45082</v>
      </c>
      <c r="S272" s="56">
        <v>124</v>
      </c>
      <c r="T272" s="56"/>
      <c r="U272" s="4"/>
      <c r="V272" s="4"/>
      <c r="W272" s="56" t="s">
        <v>141</v>
      </c>
      <c r="X272" s="56" t="s">
        <v>139</v>
      </c>
      <c r="Y272" s="56"/>
      <c r="Z272" s="56"/>
      <c r="AA272" s="56"/>
      <c r="AB272" s="56"/>
      <c r="AC272" s="56"/>
      <c r="AD272" s="56"/>
      <c r="AE272" s="56"/>
      <c r="AF272" s="56"/>
      <c r="AG272" s="4"/>
      <c r="AH272" s="4"/>
      <c r="AI272" s="56"/>
      <c r="AJ272" s="56"/>
      <c r="AK272" s="4"/>
      <c r="AL272" s="174">
        <f t="shared" si="32"/>
        <v>2500</v>
      </c>
      <c r="AM272" s="4"/>
      <c r="AN272" s="18">
        <v>2500</v>
      </c>
      <c r="AO272" s="174">
        <f t="shared" si="42"/>
        <v>2500</v>
      </c>
      <c r="AP272" s="56"/>
      <c r="AQ272" s="56"/>
      <c r="AR272" s="56"/>
      <c r="AS272" s="56"/>
      <c r="AT272" s="56"/>
      <c r="AU272" s="56"/>
      <c r="AV272" s="56" t="s">
        <v>140</v>
      </c>
      <c r="AW272" s="56" t="s">
        <v>1507</v>
      </c>
      <c r="AX272" s="56"/>
      <c r="AY272" s="57">
        <v>44628</v>
      </c>
      <c r="AZ272" s="58">
        <v>13238</v>
      </c>
      <c r="BA272" s="57">
        <v>44628</v>
      </c>
      <c r="BB272" s="56"/>
      <c r="BC272" s="56"/>
      <c r="BD272" s="56"/>
      <c r="BE272" s="56"/>
      <c r="BF272" s="56"/>
      <c r="BG272" s="56"/>
      <c r="BH272" s="56"/>
      <c r="BI272" s="56"/>
      <c r="BJ272" s="56"/>
      <c r="BK272" s="56"/>
      <c r="BL272" s="56"/>
      <c r="BM272" s="56"/>
    </row>
    <row r="273" spans="1:65" ht="76.5" x14ac:dyDescent="0.25">
      <c r="A273" s="67">
        <v>237</v>
      </c>
      <c r="B273" s="125" t="s">
        <v>1140</v>
      </c>
      <c r="C273" s="100"/>
      <c r="D273" s="100" t="s">
        <v>215</v>
      </c>
      <c r="E273" s="100"/>
      <c r="F273" s="101" t="s">
        <v>1141</v>
      </c>
      <c r="G273" s="58">
        <v>13238</v>
      </c>
      <c r="H273" s="100"/>
      <c r="I273" s="100"/>
      <c r="J273" s="100"/>
      <c r="K273" s="42" t="s">
        <v>1142</v>
      </c>
      <c r="L273" s="102" t="s">
        <v>338</v>
      </c>
      <c r="M273" s="67" t="s">
        <v>339</v>
      </c>
      <c r="N273" s="68">
        <v>45051</v>
      </c>
      <c r="O273" s="2">
        <v>3500</v>
      </c>
      <c r="P273" s="120">
        <v>13544</v>
      </c>
      <c r="Q273" s="68">
        <v>45051</v>
      </c>
      <c r="R273" s="68">
        <f t="shared" si="41"/>
        <v>45096</v>
      </c>
      <c r="S273" s="56">
        <v>101</v>
      </c>
      <c r="T273" s="56"/>
      <c r="U273" s="4"/>
      <c r="V273" s="4"/>
      <c r="W273" s="56" t="s">
        <v>141</v>
      </c>
      <c r="X273" s="56" t="s">
        <v>139</v>
      </c>
      <c r="Y273" s="56"/>
      <c r="Z273" s="56"/>
      <c r="AA273" s="56"/>
      <c r="AB273" s="56"/>
      <c r="AC273" s="56"/>
      <c r="AD273" s="56"/>
      <c r="AE273" s="56"/>
      <c r="AF273" s="56"/>
      <c r="AG273" s="4"/>
      <c r="AH273" s="4"/>
      <c r="AI273" s="56"/>
      <c r="AJ273" s="56"/>
      <c r="AK273" s="4"/>
      <c r="AL273" s="174">
        <f t="shared" si="32"/>
        <v>3500</v>
      </c>
      <c r="AM273" s="4"/>
      <c r="AN273" s="18">
        <v>3500</v>
      </c>
      <c r="AO273" s="174">
        <f t="shared" si="42"/>
        <v>3500</v>
      </c>
      <c r="AP273" s="56"/>
      <c r="AQ273" s="56"/>
      <c r="AR273" s="56"/>
      <c r="AS273" s="56"/>
      <c r="AT273" s="56"/>
      <c r="AU273" s="56"/>
      <c r="AV273" s="56" t="s">
        <v>140</v>
      </c>
      <c r="AW273" s="56" t="s">
        <v>1507</v>
      </c>
      <c r="AX273" s="56"/>
      <c r="AY273" s="57">
        <v>44628</v>
      </c>
      <c r="AZ273" s="58">
        <v>13238</v>
      </c>
      <c r="BA273" s="57">
        <v>44628</v>
      </c>
      <c r="BB273" s="56"/>
      <c r="BC273" s="56"/>
      <c r="BD273" s="56"/>
      <c r="BE273" s="56"/>
      <c r="BF273" s="56"/>
      <c r="BG273" s="56"/>
      <c r="BH273" s="56"/>
      <c r="BI273" s="56"/>
      <c r="BJ273" s="56"/>
      <c r="BK273" s="56"/>
      <c r="BL273" s="56"/>
      <c r="BM273" s="56"/>
    </row>
    <row r="274" spans="1:65" ht="76.5" x14ac:dyDescent="0.25">
      <c r="A274" s="67">
        <v>238</v>
      </c>
      <c r="B274" s="125" t="s">
        <v>1116</v>
      </c>
      <c r="C274" s="100"/>
      <c r="D274" s="100" t="s">
        <v>215</v>
      </c>
      <c r="E274" s="100"/>
      <c r="F274" s="101" t="s">
        <v>1120</v>
      </c>
      <c r="G274" s="58">
        <v>13238</v>
      </c>
      <c r="H274" s="100"/>
      <c r="I274" s="100"/>
      <c r="J274" s="100"/>
      <c r="K274" s="42" t="s">
        <v>1121</v>
      </c>
      <c r="L274" s="102" t="s">
        <v>797</v>
      </c>
      <c r="M274" s="67" t="s">
        <v>798</v>
      </c>
      <c r="N274" s="68">
        <v>45044</v>
      </c>
      <c r="O274" s="2">
        <v>1600</v>
      </c>
      <c r="P274" s="120">
        <v>13545</v>
      </c>
      <c r="Q274" s="68">
        <v>45044</v>
      </c>
      <c r="R274" s="68">
        <f t="shared" si="41"/>
        <v>45089</v>
      </c>
      <c r="S274" s="56">
        <v>101</v>
      </c>
      <c r="T274" s="56"/>
      <c r="U274" s="4"/>
      <c r="V274" s="4"/>
      <c r="W274" s="56" t="s">
        <v>141</v>
      </c>
      <c r="X274" s="56" t="s">
        <v>139</v>
      </c>
      <c r="Y274" s="56"/>
      <c r="Z274" s="56"/>
      <c r="AA274" s="56"/>
      <c r="AB274" s="56"/>
      <c r="AC274" s="56"/>
      <c r="AD274" s="56"/>
      <c r="AE274" s="56"/>
      <c r="AF274" s="56"/>
      <c r="AG274" s="4"/>
      <c r="AH274" s="4"/>
      <c r="AI274" s="56"/>
      <c r="AJ274" s="56"/>
      <c r="AK274" s="4"/>
      <c r="AL274" s="174">
        <f t="shared" si="32"/>
        <v>1600</v>
      </c>
      <c r="AM274" s="4"/>
      <c r="AN274" s="18">
        <v>1600</v>
      </c>
      <c r="AO274" s="174">
        <f t="shared" si="42"/>
        <v>1600</v>
      </c>
      <c r="AP274" s="56"/>
      <c r="AQ274" s="56"/>
      <c r="AR274" s="56"/>
      <c r="AS274" s="56"/>
      <c r="AT274" s="56"/>
      <c r="AU274" s="56"/>
      <c r="AV274" s="56" t="s">
        <v>140</v>
      </c>
      <c r="AW274" s="56" t="s">
        <v>1507</v>
      </c>
      <c r="AX274" s="56"/>
      <c r="AY274" s="57">
        <v>44628</v>
      </c>
      <c r="AZ274" s="58">
        <v>13238</v>
      </c>
      <c r="BA274" s="57">
        <v>44628</v>
      </c>
      <c r="BB274" s="56"/>
      <c r="BC274" s="56"/>
      <c r="BD274" s="56"/>
      <c r="BE274" s="56"/>
      <c r="BF274" s="56"/>
      <c r="BG274" s="56"/>
      <c r="BH274" s="56"/>
      <c r="BI274" s="56"/>
      <c r="BJ274" s="56"/>
      <c r="BK274" s="56"/>
      <c r="BL274" s="56"/>
      <c r="BM274" s="56"/>
    </row>
    <row r="275" spans="1:65" ht="76.5" x14ac:dyDescent="0.25">
      <c r="A275" s="67">
        <v>239</v>
      </c>
      <c r="B275" s="125" t="s">
        <v>1095</v>
      </c>
      <c r="C275" s="100"/>
      <c r="D275" s="100" t="s">
        <v>215</v>
      </c>
      <c r="E275" s="100"/>
      <c r="F275" s="101" t="s">
        <v>1096</v>
      </c>
      <c r="G275" s="58">
        <v>13238</v>
      </c>
      <c r="H275" s="100"/>
      <c r="I275" s="100"/>
      <c r="J275" s="100"/>
      <c r="K275" s="42" t="s">
        <v>1097</v>
      </c>
      <c r="L275" s="102" t="s">
        <v>368</v>
      </c>
      <c r="M275" s="67" t="s">
        <v>369</v>
      </c>
      <c r="N275" s="68">
        <v>45058</v>
      </c>
      <c r="O275" s="2">
        <v>3500</v>
      </c>
      <c r="P275" s="120">
        <v>13544</v>
      </c>
      <c r="Q275" s="68">
        <v>45058</v>
      </c>
      <c r="R275" s="68">
        <f t="shared" si="41"/>
        <v>45103</v>
      </c>
      <c r="S275" s="56">
        <v>101</v>
      </c>
      <c r="T275" s="56"/>
      <c r="U275" s="4"/>
      <c r="V275" s="4"/>
      <c r="W275" s="56" t="s">
        <v>141</v>
      </c>
      <c r="X275" s="56" t="s">
        <v>139</v>
      </c>
      <c r="Y275" s="56"/>
      <c r="Z275" s="56"/>
      <c r="AA275" s="56"/>
      <c r="AB275" s="56"/>
      <c r="AC275" s="56"/>
      <c r="AD275" s="56"/>
      <c r="AE275" s="56"/>
      <c r="AF275" s="56"/>
      <c r="AG275" s="4"/>
      <c r="AH275" s="4"/>
      <c r="AI275" s="56"/>
      <c r="AJ275" s="56"/>
      <c r="AK275" s="4"/>
      <c r="AL275" s="174">
        <f t="shared" si="32"/>
        <v>3500</v>
      </c>
      <c r="AM275" s="4"/>
      <c r="AN275" s="18">
        <v>3500</v>
      </c>
      <c r="AO275" s="174">
        <f t="shared" si="42"/>
        <v>3500</v>
      </c>
      <c r="AP275" s="56"/>
      <c r="AQ275" s="56"/>
      <c r="AR275" s="56"/>
      <c r="AS275" s="56"/>
      <c r="AT275" s="56"/>
      <c r="AU275" s="56"/>
      <c r="AV275" s="56" t="s">
        <v>140</v>
      </c>
      <c r="AW275" s="56" t="s">
        <v>1507</v>
      </c>
      <c r="AX275" s="56"/>
      <c r="AY275" s="57">
        <v>44628</v>
      </c>
      <c r="AZ275" s="58">
        <v>13238</v>
      </c>
      <c r="BA275" s="57">
        <v>44628</v>
      </c>
      <c r="BB275" s="56"/>
      <c r="BC275" s="56"/>
      <c r="BD275" s="56"/>
      <c r="BE275" s="56"/>
      <c r="BF275" s="56"/>
      <c r="BG275" s="56"/>
      <c r="BH275" s="56"/>
      <c r="BI275" s="56"/>
      <c r="BJ275" s="56"/>
      <c r="BK275" s="56"/>
      <c r="BL275" s="56"/>
      <c r="BM275" s="56"/>
    </row>
    <row r="276" spans="1:65" ht="76.5" x14ac:dyDescent="0.25">
      <c r="A276" s="67">
        <v>240</v>
      </c>
      <c r="B276" s="125" t="s">
        <v>1072</v>
      </c>
      <c r="C276" s="100"/>
      <c r="D276" s="100" t="s">
        <v>215</v>
      </c>
      <c r="E276" s="100"/>
      <c r="F276" s="101" t="s">
        <v>1073</v>
      </c>
      <c r="G276" s="58">
        <v>13238</v>
      </c>
      <c r="H276" s="100"/>
      <c r="I276" s="100"/>
      <c r="J276" s="100"/>
      <c r="K276" s="42" t="s">
        <v>1071</v>
      </c>
      <c r="L276" s="102" t="s">
        <v>342</v>
      </c>
      <c r="M276" s="67" t="s">
        <v>343</v>
      </c>
      <c r="N276" s="68">
        <v>45058</v>
      </c>
      <c r="O276" s="2">
        <v>3500</v>
      </c>
      <c r="P276" s="120">
        <v>13544</v>
      </c>
      <c r="Q276" s="68">
        <v>45058</v>
      </c>
      <c r="R276" s="68">
        <f t="shared" si="41"/>
        <v>45103</v>
      </c>
      <c r="S276" s="56">
        <v>101</v>
      </c>
      <c r="T276" s="56"/>
      <c r="U276" s="4"/>
      <c r="V276" s="4"/>
      <c r="W276" s="56" t="s">
        <v>141</v>
      </c>
      <c r="X276" s="56" t="s">
        <v>139</v>
      </c>
      <c r="Y276" s="56"/>
      <c r="Z276" s="56"/>
      <c r="AA276" s="56"/>
      <c r="AB276" s="56"/>
      <c r="AC276" s="56"/>
      <c r="AD276" s="56"/>
      <c r="AE276" s="56"/>
      <c r="AF276" s="56"/>
      <c r="AG276" s="4"/>
      <c r="AH276" s="4"/>
      <c r="AI276" s="56"/>
      <c r="AJ276" s="56"/>
      <c r="AK276" s="4"/>
      <c r="AL276" s="174">
        <f t="shared" ref="AL276:AL339" si="43">O276-AH276+AG276+AK276</f>
        <v>3500</v>
      </c>
      <c r="AM276" s="4"/>
      <c r="AN276" s="18">
        <v>3500</v>
      </c>
      <c r="AO276" s="174">
        <f t="shared" si="42"/>
        <v>3500</v>
      </c>
      <c r="AP276" s="56"/>
      <c r="AQ276" s="56"/>
      <c r="AR276" s="56"/>
      <c r="AS276" s="56"/>
      <c r="AT276" s="56"/>
      <c r="AU276" s="56"/>
      <c r="AV276" s="56" t="s">
        <v>140</v>
      </c>
      <c r="AW276" s="56" t="s">
        <v>1507</v>
      </c>
      <c r="AX276" s="56"/>
      <c r="AY276" s="57">
        <v>44628</v>
      </c>
      <c r="AZ276" s="58">
        <v>13238</v>
      </c>
      <c r="BA276" s="57">
        <v>44628</v>
      </c>
      <c r="BB276" s="56"/>
      <c r="BC276" s="56"/>
      <c r="BD276" s="56"/>
      <c r="BE276" s="56"/>
      <c r="BF276" s="56"/>
      <c r="BG276" s="56"/>
      <c r="BH276" s="56"/>
      <c r="BI276" s="56"/>
      <c r="BJ276" s="56"/>
      <c r="BK276" s="56"/>
      <c r="BL276" s="56"/>
      <c r="BM276" s="56"/>
    </row>
    <row r="277" spans="1:65" ht="76.5" x14ac:dyDescent="0.25">
      <c r="A277" s="67">
        <v>241</v>
      </c>
      <c r="B277" s="125" t="s">
        <v>1089</v>
      </c>
      <c r="C277" s="100"/>
      <c r="D277" s="100" t="s">
        <v>215</v>
      </c>
      <c r="E277" s="100"/>
      <c r="F277" s="101" t="s">
        <v>1090</v>
      </c>
      <c r="G277" s="58">
        <v>13238</v>
      </c>
      <c r="H277" s="100"/>
      <c r="I277" s="100"/>
      <c r="J277" s="100"/>
      <c r="K277" s="42" t="s">
        <v>1091</v>
      </c>
      <c r="L277" s="102" t="s">
        <v>1050</v>
      </c>
      <c r="M277" s="67" t="s">
        <v>1051</v>
      </c>
      <c r="N277" s="68">
        <v>45037</v>
      </c>
      <c r="O277" s="2">
        <v>2500</v>
      </c>
      <c r="P277" s="120">
        <v>13545</v>
      </c>
      <c r="Q277" s="68">
        <v>45037</v>
      </c>
      <c r="R277" s="68">
        <f t="shared" si="41"/>
        <v>45082</v>
      </c>
      <c r="S277" s="56">
        <v>124</v>
      </c>
      <c r="T277" s="56"/>
      <c r="U277" s="4"/>
      <c r="V277" s="4"/>
      <c r="W277" s="56" t="s">
        <v>141</v>
      </c>
      <c r="X277" s="56" t="s">
        <v>139</v>
      </c>
      <c r="Y277" s="56"/>
      <c r="Z277" s="56"/>
      <c r="AA277" s="56"/>
      <c r="AB277" s="56"/>
      <c r="AC277" s="56"/>
      <c r="AD277" s="56"/>
      <c r="AE277" s="56"/>
      <c r="AF277" s="56"/>
      <c r="AG277" s="4"/>
      <c r="AH277" s="4"/>
      <c r="AI277" s="56"/>
      <c r="AJ277" s="56"/>
      <c r="AK277" s="4"/>
      <c r="AL277" s="174">
        <f t="shared" si="43"/>
        <v>2500</v>
      </c>
      <c r="AM277" s="4"/>
      <c r="AN277" s="18">
        <v>2500</v>
      </c>
      <c r="AO277" s="174">
        <f t="shared" si="42"/>
        <v>2500</v>
      </c>
      <c r="AP277" s="56"/>
      <c r="AQ277" s="56"/>
      <c r="AR277" s="56"/>
      <c r="AS277" s="56"/>
      <c r="AT277" s="56"/>
      <c r="AU277" s="56"/>
      <c r="AV277" s="56" t="s">
        <v>140</v>
      </c>
      <c r="AW277" s="56" t="s">
        <v>1507</v>
      </c>
      <c r="AX277" s="56"/>
      <c r="AY277" s="57">
        <v>44628</v>
      </c>
      <c r="AZ277" s="58">
        <v>13238</v>
      </c>
      <c r="BA277" s="57">
        <v>44628</v>
      </c>
      <c r="BB277" s="56"/>
      <c r="BC277" s="56"/>
      <c r="BD277" s="56"/>
      <c r="BE277" s="56"/>
      <c r="BF277" s="56"/>
      <c r="BG277" s="56"/>
      <c r="BH277" s="56"/>
      <c r="BI277" s="56"/>
      <c r="BJ277" s="56"/>
      <c r="BK277" s="56"/>
      <c r="BL277" s="56"/>
      <c r="BM277" s="56"/>
    </row>
    <row r="278" spans="1:65" ht="76.5" x14ac:dyDescent="0.25">
      <c r="A278" s="67">
        <v>242</v>
      </c>
      <c r="B278" s="125" t="s">
        <v>1074</v>
      </c>
      <c r="C278" s="100"/>
      <c r="D278" s="100" t="s">
        <v>215</v>
      </c>
      <c r="E278" s="100"/>
      <c r="F278" s="101" t="s">
        <v>1080</v>
      </c>
      <c r="G278" s="58">
        <v>13238</v>
      </c>
      <c r="H278" s="100"/>
      <c r="I278" s="100"/>
      <c r="J278" s="100"/>
      <c r="K278" s="42" t="s">
        <v>1081</v>
      </c>
      <c r="L278" s="102" t="s">
        <v>1003</v>
      </c>
      <c r="M278" s="67" t="s">
        <v>1004</v>
      </c>
      <c r="N278" s="68">
        <v>45037</v>
      </c>
      <c r="O278" s="2">
        <v>2500</v>
      </c>
      <c r="P278" s="120" t="s">
        <v>214</v>
      </c>
      <c r="Q278" s="68">
        <v>45037</v>
      </c>
      <c r="R278" s="68">
        <f t="shared" si="41"/>
        <v>45082</v>
      </c>
      <c r="S278" s="56">
        <v>124</v>
      </c>
      <c r="T278" s="56"/>
      <c r="U278" s="4"/>
      <c r="V278" s="4"/>
      <c r="W278" s="56" t="s">
        <v>141</v>
      </c>
      <c r="X278" s="56" t="s">
        <v>139</v>
      </c>
      <c r="Y278" s="56"/>
      <c r="Z278" s="56"/>
      <c r="AA278" s="56"/>
      <c r="AB278" s="56"/>
      <c r="AC278" s="56"/>
      <c r="AD278" s="56"/>
      <c r="AE278" s="56"/>
      <c r="AF278" s="56"/>
      <c r="AG278" s="4"/>
      <c r="AH278" s="4"/>
      <c r="AI278" s="56"/>
      <c r="AJ278" s="56"/>
      <c r="AK278" s="4"/>
      <c r="AL278" s="174">
        <f t="shared" si="43"/>
        <v>2500</v>
      </c>
      <c r="AM278" s="4"/>
      <c r="AN278" s="18">
        <v>2500</v>
      </c>
      <c r="AO278" s="174">
        <f t="shared" si="42"/>
        <v>2500</v>
      </c>
      <c r="AP278" s="56"/>
      <c r="AQ278" s="56"/>
      <c r="AR278" s="56"/>
      <c r="AS278" s="56"/>
      <c r="AT278" s="56"/>
      <c r="AU278" s="56"/>
      <c r="AV278" s="56" t="s">
        <v>140</v>
      </c>
      <c r="AW278" s="56" t="s">
        <v>1507</v>
      </c>
      <c r="AX278" s="56"/>
      <c r="AY278" s="57">
        <v>44628</v>
      </c>
      <c r="AZ278" s="58">
        <v>13238</v>
      </c>
      <c r="BA278" s="57">
        <v>44628</v>
      </c>
      <c r="BB278" s="56"/>
      <c r="BC278" s="56"/>
      <c r="BD278" s="56"/>
      <c r="BE278" s="56"/>
      <c r="BF278" s="56"/>
      <c r="BG278" s="56"/>
      <c r="BH278" s="56"/>
      <c r="BI278" s="56"/>
      <c r="BJ278" s="56"/>
      <c r="BK278" s="56"/>
      <c r="BL278" s="56"/>
      <c r="BM278" s="56"/>
    </row>
    <row r="279" spans="1:65" ht="76.5" x14ac:dyDescent="0.25">
      <c r="A279" s="67">
        <v>243</v>
      </c>
      <c r="B279" s="125" t="s">
        <v>1125</v>
      </c>
      <c r="C279" s="100"/>
      <c r="D279" s="100" t="s">
        <v>215</v>
      </c>
      <c r="E279" s="100"/>
      <c r="F279" s="101" t="s">
        <v>1132</v>
      </c>
      <c r="G279" s="58">
        <v>13238</v>
      </c>
      <c r="H279" s="100"/>
      <c r="I279" s="100"/>
      <c r="J279" s="100"/>
      <c r="K279" s="42" t="s">
        <v>1133</v>
      </c>
      <c r="L279" s="102" t="s">
        <v>372</v>
      </c>
      <c r="M279" s="67" t="s">
        <v>373</v>
      </c>
      <c r="N279" s="68">
        <v>45058</v>
      </c>
      <c r="O279" s="2">
        <v>3500</v>
      </c>
      <c r="P279" s="120">
        <v>13544</v>
      </c>
      <c r="Q279" s="68">
        <v>45058</v>
      </c>
      <c r="R279" s="68">
        <f t="shared" si="41"/>
        <v>45103</v>
      </c>
      <c r="S279" s="56">
        <v>101</v>
      </c>
      <c r="T279" s="56"/>
      <c r="U279" s="4"/>
      <c r="V279" s="4"/>
      <c r="W279" s="56" t="s">
        <v>141</v>
      </c>
      <c r="X279" s="56" t="s">
        <v>139</v>
      </c>
      <c r="Y279" s="56"/>
      <c r="Z279" s="56"/>
      <c r="AA279" s="56"/>
      <c r="AB279" s="56"/>
      <c r="AC279" s="56"/>
      <c r="AD279" s="56"/>
      <c r="AE279" s="56"/>
      <c r="AF279" s="56"/>
      <c r="AG279" s="4"/>
      <c r="AH279" s="4"/>
      <c r="AI279" s="56"/>
      <c r="AJ279" s="56"/>
      <c r="AK279" s="4"/>
      <c r="AL279" s="174">
        <f t="shared" si="43"/>
        <v>3500</v>
      </c>
      <c r="AM279" s="4"/>
      <c r="AN279" s="18">
        <v>3500</v>
      </c>
      <c r="AO279" s="174">
        <f t="shared" si="42"/>
        <v>3500</v>
      </c>
      <c r="AP279" s="56"/>
      <c r="AQ279" s="56"/>
      <c r="AR279" s="56"/>
      <c r="AS279" s="56"/>
      <c r="AT279" s="56"/>
      <c r="AU279" s="56"/>
      <c r="AV279" s="56" t="s">
        <v>140</v>
      </c>
      <c r="AW279" s="56" t="s">
        <v>1507</v>
      </c>
      <c r="AX279" s="56"/>
      <c r="AY279" s="57">
        <v>44628</v>
      </c>
      <c r="AZ279" s="58">
        <v>13238</v>
      </c>
      <c r="BA279" s="57">
        <v>44628</v>
      </c>
      <c r="BB279" s="56"/>
      <c r="BC279" s="56"/>
      <c r="BD279" s="56"/>
      <c r="BE279" s="56"/>
      <c r="BF279" s="56"/>
      <c r="BG279" s="56"/>
      <c r="BH279" s="56"/>
      <c r="BI279" s="56"/>
      <c r="BJ279" s="56"/>
      <c r="BK279" s="56"/>
      <c r="BL279" s="56"/>
      <c r="BM279" s="56"/>
    </row>
    <row r="280" spans="1:65" ht="76.5" x14ac:dyDescent="0.25">
      <c r="A280" s="67">
        <v>244</v>
      </c>
      <c r="B280" s="125" t="s">
        <v>1112</v>
      </c>
      <c r="C280" s="100"/>
      <c r="D280" s="100" t="s">
        <v>215</v>
      </c>
      <c r="E280" s="100"/>
      <c r="F280" s="101" t="s">
        <v>1096</v>
      </c>
      <c r="G280" s="58">
        <v>13238</v>
      </c>
      <c r="H280" s="100"/>
      <c r="I280" s="100"/>
      <c r="J280" s="100"/>
      <c r="K280" s="42" t="s">
        <v>1137</v>
      </c>
      <c r="L280" s="102" t="s">
        <v>1041</v>
      </c>
      <c r="M280" s="67" t="s">
        <v>1042</v>
      </c>
      <c r="N280" s="68">
        <v>45058</v>
      </c>
      <c r="O280" s="2">
        <v>3500</v>
      </c>
      <c r="P280" s="120">
        <v>13544</v>
      </c>
      <c r="Q280" s="68">
        <v>45058</v>
      </c>
      <c r="R280" s="68">
        <f t="shared" si="41"/>
        <v>45103</v>
      </c>
      <c r="S280" s="56">
        <v>101</v>
      </c>
      <c r="T280" s="56"/>
      <c r="U280" s="4"/>
      <c r="V280" s="4"/>
      <c r="W280" s="56" t="s">
        <v>141</v>
      </c>
      <c r="X280" s="56" t="s">
        <v>139</v>
      </c>
      <c r="Y280" s="56"/>
      <c r="Z280" s="56"/>
      <c r="AA280" s="56"/>
      <c r="AB280" s="56"/>
      <c r="AC280" s="56"/>
      <c r="AD280" s="56"/>
      <c r="AE280" s="56"/>
      <c r="AF280" s="56"/>
      <c r="AG280" s="4"/>
      <c r="AH280" s="4"/>
      <c r="AI280" s="56"/>
      <c r="AJ280" s="56"/>
      <c r="AK280" s="4"/>
      <c r="AL280" s="174">
        <f t="shared" si="43"/>
        <v>3500</v>
      </c>
      <c r="AM280" s="4"/>
      <c r="AN280" s="18">
        <v>3500</v>
      </c>
      <c r="AO280" s="174">
        <f t="shared" si="42"/>
        <v>3500</v>
      </c>
      <c r="AP280" s="56"/>
      <c r="AQ280" s="56"/>
      <c r="AR280" s="56"/>
      <c r="AS280" s="56"/>
      <c r="AT280" s="56"/>
      <c r="AU280" s="56"/>
      <c r="AV280" s="56" t="s">
        <v>140</v>
      </c>
      <c r="AW280" s="56" t="s">
        <v>1507</v>
      </c>
      <c r="AX280" s="56"/>
      <c r="AY280" s="57">
        <v>44628</v>
      </c>
      <c r="AZ280" s="58">
        <v>13238</v>
      </c>
      <c r="BA280" s="57">
        <v>44628</v>
      </c>
      <c r="BB280" s="56"/>
      <c r="BC280" s="56"/>
      <c r="BD280" s="56"/>
      <c r="BE280" s="56"/>
      <c r="BF280" s="56"/>
      <c r="BG280" s="56"/>
      <c r="BH280" s="56"/>
      <c r="BI280" s="56"/>
      <c r="BJ280" s="56"/>
      <c r="BK280" s="56"/>
      <c r="BL280" s="56"/>
      <c r="BM280" s="56"/>
    </row>
    <row r="281" spans="1:65" ht="76.5" x14ac:dyDescent="0.25">
      <c r="A281" s="67">
        <v>245</v>
      </c>
      <c r="B281" s="125" t="s">
        <v>1098</v>
      </c>
      <c r="C281" s="100"/>
      <c r="D281" s="100" t="s">
        <v>215</v>
      </c>
      <c r="E281" s="100"/>
      <c r="F281" s="101" t="s">
        <v>1099</v>
      </c>
      <c r="G281" s="58">
        <v>13238</v>
      </c>
      <c r="H281" s="100"/>
      <c r="I281" s="100"/>
      <c r="J281" s="100"/>
      <c r="K281" s="42" t="s">
        <v>1100</v>
      </c>
      <c r="L281" s="102" t="s">
        <v>318</v>
      </c>
      <c r="M281" s="67" t="s">
        <v>319</v>
      </c>
      <c r="N281" s="68">
        <v>45034</v>
      </c>
      <c r="O281" s="2">
        <v>2500</v>
      </c>
      <c r="P281" s="120">
        <v>13545</v>
      </c>
      <c r="Q281" s="68">
        <v>45034</v>
      </c>
      <c r="R281" s="68">
        <f t="shared" si="41"/>
        <v>45079</v>
      </c>
      <c r="S281" s="56">
        <v>124</v>
      </c>
      <c r="T281" s="56"/>
      <c r="U281" s="4"/>
      <c r="V281" s="4"/>
      <c r="W281" s="56" t="s">
        <v>141</v>
      </c>
      <c r="X281" s="56" t="s">
        <v>139</v>
      </c>
      <c r="Y281" s="56"/>
      <c r="Z281" s="56"/>
      <c r="AA281" s="56"/>
      <c r="AB281" s="56"/>
      <c r="AC281" s="56"/>
      <c r="AD281" s="56"/>
      <c r="AE281" s="56"/>
      <c r="AF281" s="56"/>
      <c r="AG281" s="4"/>
      <c r="AH281" s="4"/>
      <c r="AI281" s="56"/>
      <c r="AJ281" s="56"/>
      <c r="AK281" s="4"/>
      <c r="AL281" s="174">
        <f t="shared" si="43"/>
        <v>2500</v>
      </c>
      <c r="AM281" s="4"/>
      <c r="AN281" s="18">
        <v>2500</v>
      </c>
      <c r="AO281" s="174">
        <f t="shared" si="42"/>
        <v>2500</v>
      </c>
      <c r="AP281" s="56"/>
      <c r="AQ281" s="56"/>
      <c r="AR281" s="56"/>
      <c r="AS281" s="56"/>
      <c r="AT281" s="56"/>
      <c r="AU281" s="56"/>
      <c r="AV281" s="56" t="s">
        <v>140</v>
      </c>
      <c r="AW281" s="56" t="s">
        <v>1507</v>
      </c>
      <c r="AX281" s="56"/>
      <c r="AY281" s="57">
        <v>44628</v>
      </c>
      <c r="AZ281" s="58">
        <v>13238</v>
      </c>
      <c r="BA281" s="57">
        <v>44628</v>
      </c>
      <c r="BB281" s="56"/>
      <c r="BC281" s="56"/>
      <c r="BD281" s="56"/>
      <c r="BE281" s="56"/>
      <c r="BF281" s="56"/>
      <c r="BG281" s="56"/>
      <c r="BH281" s="56"/>
      <c r="BI281" s="56"/>
      <c r="BJ281" s="56"/>
      <c r="BK281" s="56"/>
      <c r="BL281" s="56"/>
      <c r="BM281" s="56"/>
    </row>
    <row r="282" spans="1:65" ht="76.5" x14ac:dyDescent="0.25">
      <c r="A282" s="67">
        <v>246</v>
      </c>
      <c r="B282" s="125" t="s">
        <v>1078</v>
      </c>
      <c r="C282" s="100"/>
      <c r="D282" s="100" t="s">
        <v>215</v>
      </c>
      <c r="E282" s="100"/>
      <c r="F282" s="101" t="s">
        <v>1101</v>
      </c>
      <c r="G282" s="58">
        <v>13238</v>
      </c>
      <c r="H282" s="100"/>
      <c r="I282" s="100"/>
      <c r="J282" s="100"/>
      <c r="K282" s="42" t="s">
        <v>1102</v>
      </c>
      <c r="L282" s="102" t="s">
        <v>1054</v>
      </c>
      <c r="M282" s="67" t="s">
        <v>1055</v>
      </c>
      <c r="N282" s="68">
        <v>45034</v>
      </c>
      <c r="O282" s="2">
        <v>2500</v>
      </c>
      <c r="P282" s="120">
        <v>13545</v>
      </c>
      <c r="Q282" s="68">
        <v>45034</v>
      </c>
      <c r="R282" s="68">
        <f t="shared" si="41"/>
        <v>45079</v>
      </c>
      <c r="S282" s="56">
        <v>124</v>
      </c>
      <c r="T282" s="56"/>
      <c r="U282" s="4"/>
      <c r="V282" s="4"/>
      <c r="W282" s="56" t="s">
        <v>141</v>
      </c>
      <c r="X282" s="56" t="s">
        <v>139</v>
      </c>
      <c r="Y282" s="56"/>
      <c r="Z282" s="56"/>
      <c r="AA282" s="56"/>
      <c r="AB282" s="56"/>
      <c r="AC282" s="56"/>
      <c r="AD282" s="56"/>
      <c r="AE282" s="56"/>
      <c r="AF282" s="56"/>
      <c r="AG282" s="4"/>
      <c r="AH282" s="4"/>
      <c r="AI282" s="56"/>
      <c r="AJ282" s="56"/>
      <c r="AK282" s="4"/>
      <c r="AL282" s="174">
        <f t="shared" si="43"/>
        <v>2500</v>
      </c>
      <c r="AM282" s="4"/>
      <c r="AN282" s="18">
        <v>2500</v>
      </c>
      <c r="AO282" s="174">
        <f t="shared" si="42"/>
        <v>2500</v>
      </c>
      <c r="AP282" s="56"/>
      <c r="AQ282" s="56"/>
      <c r="AR282" s="56"/>
      <c r="AS282" s="56"/>
      <c r="AT282" s="56"/>
      <c r="AU282" s="56"/>
      <c r="AV282" s="56" t="s">
        <v>140</v>
      </c>
      <c r="AW282" s="56" t="s">
        <v>1507</v>
      </c>
      <c r="AX282" s="56"/>
      <c r="AY282" s="57">
        <v>44628</v>
      </c>
      <c r="AZ282" s="58">
        <v>13238</v>
      </c>
      <c r="BA282" s="57">
        <v>44628</v>
      </c>
      <c r="BB282" s="56"/>
      <c r="BC282" s="56"/>
      <c r="BD282" s="56"/>
      <c r="BE282" s="56"/>
      <c r="BF282" s="56"/>
      <c r="BG282" s="56"/>
      <c r="BH282" s="56"/>
      <c r="BI282" s="56"/>
      <c r="BJ282" s="56"/>
      <c r="BK282" s="56"/>
      <c r="BL282" s="56"/>
      <c r="BM282" s="56"/>
    </row>
    <row r="283" spans="1:65" ht="76.5" x14ac:dyDescent="0.25">
      <c r="A283" s="67">
        <v>247</v>
      </c>
      <c r="B283" s="125" t="s">
        <v>1092</v>
      </c>
      <c r="C283" s="100"/>
      <c r="D283" s="100" t="s">
        <v>215</v>
      </c>
      <c r="E283" s="100"/>
      <c r="F283" s="101" t="s">
        <v>1090</v>
      </c>
      <c r="G283" s="58">
        <v>13238</v>
      </c>
      <c r="H283" s="100"/>
      <c r="I283" s="100"/>
      <c r="J283" s="100"/>
      <c r="K283" s="42" t="s">
        <v>1093</v>
      </c>
      <c r="L283" s="102" t="s">
        <v>1052</v>
      </c>
      <c r="M283" s="67" t="s">
        <v>1053</v>
      </c>
      <c r="N283" s="68">
        <v>45034</v>
      </c>
      <c r="O283" s="2">
        <v>2500</v>
      </c>
      <c r="P283" s="120">
        <v>13547</v>
      </c>
      <c r="Q283" s="68">
        <v>45034</v>
      </c>
      <c r="R283" s="68">
        <f t="shared" si="41"/>
        <v>45079</v>
      </c>
      <c r="S283" s="56">
        <v>124</v>
      </c>
      <c r="T283" s="56"/>
      <c r="U283" s="4"/>
      <c r="V283" s="4"/>
      <c r="W283" s="56" t="s">
        <v>141</v>
      </c>
      <c r="X283" s="56" t="s">
        <v>139</v>
      </c>
      <c r="Y283" s="56"/>
      <c r="Z283" s="56"/>
      <c r="AA283" s="56"/>
      <c r="AB283" s="56"/>
      <c r="AC283" s="56"/>
      <c r="AD283" s="56"/>
      <c r="AE283" s="56"/>
      <c r="AF283" s="56"/>
      <c r="AG283" s="4"/>
      <c r="AH283" s="4"/>
      <c r="AI283" s="56"/>
      <c r="AJ283" s="56"/>
      <c r="AK283" s="4"/>
      <c r="AL283" s="174">
        <f t="shared" si="43"/>
        <v>2500</v>
      </c>
      <c r="AM283" s="4"/>
      <c r="AN283" s="18">
        <v>2500</v>
      </c>
      <c r="AO283" s="174">
        <f t="shared" si="42"/>
        <v>2500</v>
      </c>
      <c r="AP283" s="56"/>
      <c r="AQ283" s="56"/>
      <c r="AR283" s="56"/>
      <c r="AS283" s="56"/>
      <c r="AT283" s="56"/>
      <c r="AU283" s="56"/>
      <c r="AV283" s="56" t="s">
        <v>140</v>
      </c>
      <c r="AW283" s="56" t="s">
        <v>1507</v>
      </c>
      <c r="AX283" s="56"/>
      <c r="AY283" s="57">
        <v>44628</v>
      </c>
      <c r="AZ283" s="58">
        <v>13238</v>
      </c>
      <c r="BA283" s="57">
        <v>44628</v>
      </c>
      <c r="BB283" s="56"/>
      <c r="BC283" s="56"/>
      <c r="BD283" s="56"/>
      <c r="BE283" s="56"/>
      <c r="BF283" s="56"/>
      <c r="BG283" s="56"/>
      <c r="BH283" s="56"/>
      <c r="BI283" s="56"/>
      <c r="BJ283" s="56"/>
      <c r="BK283" s="56"/>
      <c r="BL283" s="56"/>
      <c r="BM283" s="56"/>
    </row>
    <row r="284" spans="1:65" ht="102" x14ac:dyDescent="0.25">
      <c r="A284" s="67">
        <v>248</v>
      </c>
      <c r="B284" s="125" t="s">
        <v>1085</v>
      </c>
      <c r="C284" s="100"/>
      <c r="D284" s="100" t="s">
        <v>667</v>
      </c>
      <c r="E284" s="56" t="s">
        <v>243</v>
      </c>
      <c r="F284" s="101" t="s">
        <v>1656</v>
      </c>
      <c r="G284" s="58"/>
      <c r="H284" s="100"/>
      <c r="I284" s="100"/>
      <c r="J284" s="100"/>
      <c r="K284" s="42" t="s">
        <v>1215</v>
      </c>
      <c r="L284" s="102" t="s">
        <v>1153</v>
      </c>
      <c r="M284" s="67" t="s">
        <v>665</v>
      </c>
      <c r="N284" s="68">
        <v>45071</v>
      </c>
      <c r="O284" s="2">
        <v>331902.34999999998</v>
      </c>
      <c r="P284" s="120">
        <v>13549</v>
      </c>
      <c r="Q284" s="68">
        <v>45071</v>
      </c>
      <c r="R284" s="68">
        <v>45291</v>
      </c>
      <c r="S284" s="56">
        <v>101</v>
      </c>
      <c r="T284" s="56"/>
      <c r="U284" s="4"/>
      <c r="V284" s="4"/>
      <c r="W284" s="56" t="s">
        <v>138</v>
      </c>
      <c r="X284" s="56" t="s">
        <v>139</v>
      </c>
      <c r="Y284" s="56"/>
      <c r="Z284" s="56"/>
      <c r="AA284" s="56"/>
      <c r="AB284" s="56"/>
      <c r="AC284" s="56"/>
      <c r="AD284" s="56"/>
      <c r="AE284" s="56"/>
      <c r="AF284" s="56"/>
      <c r="AG284" s="4"/>
      <c r="AH284" s="4"/>
      <c r="AI284" s="56"/>
      <c r="AJ284" s="56"/>
      <c r="AK284" s="4"/>
      <c r="AL284" s="174">
        <f t="shared" si="43"/>
        <v>331902.34999999998</v>
      </c>
      <c r="AM284" s="4"/>
      <c r="AN284" s="18">
        <v>331902.34999999998</v>
      </c>
      <c r="AO284" s="174">
        <f t="shared" si="42"/>
        <v>331902.34999999998</v>
      </c>
      <c r="AP284" s="56"/>
      <c r="AQ284" s="56"/>
      <c r="AR284" s="56"/>
      <c r="AS284" s="56"/>
      <c r="AT284" s="56"/>
      <c r="AU284" s="56"/>
      <c r="AV284" s="56" t="s">
        <v>667</v>
      </c>
      <c r="AW284" s="56" t="s">
        <v>1657</v>
      </c>
      <c r="AX284" s="58"/>
      <c r="AY284" s="57">
        <v>45077</v>
      </c>
      <c r="AZ284" s="58">
        <v>13545</v>
      </c>
      <c r="BA284" s="57">
        <v>45077</v>
      </c>
      <c r="BB284" s="56"/>
      <c r="BC284" s="56"/>
      <c r="BD284" s="56"/>
      <c r="BE284" s="56"/>
      <c r="BF284" s="56"/>
      <c r="BG284" s="56"/>
      <c r="BH284" s="56"/>
      <c r="BI284" s="56"/>
      <c r="BJ284" s="56"/>
      <c r="BK284" s="56"/>
      <c r="BL284" s="56"/>
      <c r="BM284" s="56"/>
    </row>
    <row r="285" spans="1:65" ht="76.5" x14ac:dyDescent="0.25">
      <c r="A285" s="67">
        <v>249</v>
      </c>
      <c r="B285" s="125" t="s">
        <v>1129</v>
      </c>
      <c r="C285" s="100"/>
      <c r="D285" s="100" t="s">
        <v>215</v>
      </c>
      <c r="E285" s="100"/>
      <c r="F285" s="101" t="s">
        <v>1131</v>
      </c>
      <c r="G285" s="58">
        <v>13238</v>
      </c>
      <c r="H285" s="100"/>
      <c r="I285" s="100"/>
      <c r="J285" s="100"/>
      <c r="K285" s="42" t="s">
        <v>1130</v>
      </c>
      <c r="L285" s="102" t="s">
        <v>372</v>
      </c>
      <c r="M285" s="67" t="s">
        <v>1045</v>
      </c>
      <c r="N285" s="68">
        <v>45072</v>
      </c>
      <c r="O285" s="2">
        <v>3500</v>
      </c>
      <c r="P285" s="120">
        <v>13545</v>
      </c>
      <c r="Q285" s="68">
        <v>45072</v>
      </c>
      <c r="R285" s="68">
        <f t="shared" si="41"/>
        <v>45117</v>
      </c>
      <c r="S285" s="56">
        <v>101</v>
      </c>
      <c r="T285" s="56"/>
      <c r="U285" s="4"/>
      <c r="V285" s="4"/>
      <c r="W285" s="56" t="s">
        <v>141</v>
      </c>
      <c r="X285" s="56" t="s">
        <v>139</v>
      </c>
      <c r="Y285" s="56"/>
      <c r="Z285" s="56"/>
      <c r="AA285" s="56"/>
      <c r="AB285" s="56"/>
      <c r="AC285" s="56"/>
      <c r="AD285" s="56"/>
      <c r="AE285" s="56"/>
      <c r="AF285" s="56"/>
      <c r="AG285" s="4"/>
      <c r="AH285" s="4"/>
      <c r="AI285" s="56"/>
      <c r="AJ285" s="56"/>
      <c r="AK285" s="4"/>
      <c r="AL285" s="174">
        <f t="shared" si="43"/>
        <v>3500</v>
      </c>
      <c r="AM285" s="4"/>
      <c r="AN285" s="18">
        <v>3500</v>
      </c>
      <c r="AO285" s="174">
        <f t="shared" si="42"/>
        <v>3500</v>
      </c>
      <c r="AP285" s="56"/>
      <c r="AQ285" s="56"/>
      <c r="AR285" s="56"/>
      <c r="AS285" s="56"/>
      <c r="AT285" s="56"/>
      <c r="AU285" s="56"/>
      <c r="AV285" s="56" t="s">
        <v>140</v>
      </c>
      <c r="AW285" s="56" t="s">
        <v>1507</v>
      </c>
      <c r="AX285" s="56"/>
      <c r="AY285" s="57">
        <v>44628</v>
      </c>
      <c r="AZ285" s="58">
        <v>13238</v>
      </c>
      <c r="BA285" s="57">
        <v>44628</v>
      </c>
      <c r="BB285" s="56"/>
      <c r="BC285" s="56"/>
      <c r="BD285" s="56"/>
      <c r="BE285" s="56"/>
      <c r="BF285" s="56"/>
      <c r="BG285" s="56"/>
      <c r="BH285" s="56"/>
      <c r="BI285" s="56"/>
      <c r="BJ285" s="56"/>
      <c r="BK285" s="56"/>
      <c r="BL285" s="56"/>
      <c r="BM285" s="56"/>
    </row>
    <row r="286" spans="1:65" ht="76.5" x14ac:dyDescent="0.25">
      <c r="A286" s="67">
        <v>250</v>
      </c>
      <c r="B286" s="125" t="s">
        <v>1135</v>
      </c>
      <c r="C286" s="100"/>
      <c r="D286" s="100" t="s">
        <v>215</v>
      </c>
      <c r="E286" s="100"/>
      <c r="F286" s="101" t="s">
        <v>1136</v>
      </c>
      <c r="G286" s="58">
        <v>13238</v>
      </c>
      <c r="H286" s="100"/>
      <c r="I286" s="100"/>
      <c r="J286" s="100"/>
      <c r="K286" s="42" t="s">
        <v>1134</v>
      </c>
      <c r="L286" s="102" t="s">
        <v>1041</v>
      </c>
      <c r="M286" s="67" t="s">
        <v>1042</v>
      </c>
      <c r="N286" s="68">
        <v>45072</v>
      </c>
      <c r="O286" s="2">
        <v>3500</v>
      </c>
      <c r="P286" s="120">
        <v>13545</v>
      </c>
      <c r="Q286" s="68">
        <v>45072</v>
      </c>
      <c r="R286" s="68">
        <f t="shared" si="41"/>
        <v>45117</v>
      </c>
      <c r="S286" s="56">
        <v>101</v>
      </c>
      <c r="T286" s="56"/>
      <c r="U286" s="4"/>
      <c r="V286" s="4"/>
      <c r="W286" s="56" t="s">
        <v>141</v>
      </c>
      <c r="X286" s="56" t="s">
        <v>139</v>
      </c>
      <c r="Y286" s="56"/>
      <c r="Z286" s="56"/>
      <c r="AA286" s="56"/>
      <c r="AB286" s="56"/>
      <c r="AC286" s="56"/>
      <c r="AD286" s="56"/>
      <c r="AE286" s="56"/>
      <c r="AF286" s="56"/>
      <c r="AG286" s="4"/>
      <c r="AH286" s="4"/>
      <c r="AI286" s="56"/>
      <c r="AJ286" s="56"/>
      <c r="AK286" s="4"/>
      <c r="AL286" s="174">
        <f t="shared" si="43"/>
        <v>3500</v>
      </c>
      <c r="AM286" s="4"/>
      <c r="AN286" s="18">
        <v>3500</v>
      </c>
      <c r="AO286" s="174">
        <f t="shared" ref="AO286" si="44">AM286+AN286</f>
        <v>3500</v>
      </c>
      <c r="AP286" s="56"/>
      <c r="AQ286" s="56"/>
      <c r="AR286" s="56"/>
      <c r="AS286" s="56"/>
      <c r="AT286" s="56"/>
      <c r="AU286" s="56"/>
      <c r="AV286" s="56" t="s">
        <v>140</v>
      </c>
      <c r="AW286" s="56" t="s">
        <v>1507</v>
      </c>
      <c r="AX286" s="56"/>
      <c r="AY286" s="57">
        <v>44628</v>
      </c>
      <c r="AZ286" s="58">
        <v>13238</v>
      </c>
      <c r="BA286" s="57">
        <v>44628</v>
      </c>
      <c r="BB286" s="56"/>
      <c r="BC286" s="56"/>
      <c r="BD286" s="56"/>
      <c r="BE286" s="56"/>
      <c r="BF286" s="56"/>
      <c r="BG286" s="56"/>
      <c r="BH286" s="56"/>
      <c r="BI286" s="56"/>
      <c r="BJ286" s="56"/>
      <c r="BK286" s="56"/>
      <c r="BL286" s="56"/>
      <c r="BM286" s="56"/>
    </row>
    <row r="287" spans="1:65" ht="76.5" x14ac:dyDescent="0.25">
      <c r="A287" s="67">
        <v>251</v>
      </c>
      <c r="B287" s="125" t="s">
        <v>1082</v>
      </c>
      <c r="C287" s="100"/>
      <c r="D287" s="100" t="s">
        <v>215</v>
      </c>
      <c r="E287" s="100"/>
      <c r="F287" s="101" t="s">
        <v>1118</v>
      </c>
      <c r="G287" s="58">
        <v>13238</v>
      </c>
      <c r="H287" s="100"/>
      <c r="I287" s="100"/>
      <c r="J287" s="100"/>
      <c r="K287" s="42" t="s">
        <v>1119</v>
      </c>
      <c r="L287" s="102" t="s">
        <v>1060</v>
      </c>
      <c r="M287" s="67" t="s">
        <v>1061</v>
      </c>
      <c r="N287" s="68">
        <v>45044</v>
      </c>
      <c r="O287" s="2">
        <v>900</v>
      </c>
      <c r="P287" s="120">
        <v>13547</v>
      </c>
      <c r="Q287" s="68">
        <v>45044</v>
      </c>
      <c r="R287" s="68">
        <f t="shared" si="41"/>
        <v>45089</v>
      </c>
      <c r="S287" s="56">
        <v>101</v>
      </c>
      <c r="T287" s="56"/>
      <c r="U287" s="4"/>
      <c r="V287" s="4"/>
      <c r="W287" s="56" t="s">
        <v>141</v>
      </c>
      <c r="X287" s="56" t="s">
        <v>139</v>
      </c>
      <c r="Y287" s="56"/>
      <c r="Z287" s="56"/>
      <c r="AA287" s="56"/>
      <c r="AB287" s="56"/>
      <c r="AC287" s="56"/>
      <c r="AD287" s="56"/>
      <c r="AE287" s="56"/>
      <c r="AF287" s="56"/>
      <c r="AG287" s="4"/>
      <c r="AH287" s="4"/>
      <c r="AI287" s="56"/>
      <c r="AJ287" s="56"/>
      <c r="AK287" s="4"/>
      <c r="AL287" s="174">
        <f t="shared" si="43"/>
        <v>900</v>
      </c>
      <c r="AM287" s="4"/>
      <c r="AN287" s="18">
        <v>900</v>
      </c>
      <c r="AO287" s="174">
        <f t="shared" ref="AO287:AO310" si="45">AM287+AN287</f>
        <v>900</v>
      </c>
      <c r="AP287" s="56"/>
      <c r="AQ287" s="56"/>
      <c r="AR287" s="56"/>
      <c r="AS287" s="56"/>
      <c r="AT287" s="56"/>
      <c r="AU287" s="56"/>
      <c r="AV287" s="56" t="s">
        <v>140</v>
      </c>
      <c r="AW287" s="56" t="s">
        <v>1507</v>
      </c>
      <c r="AX287" s="56"/>
      <c r="AY287" s="57">
        <v>44628</v>
      </c>
      <c r="AZ287" s="58">
        <v>13238</v>
      </c>
      <c r="BA287" s="57">
        <v>44628</v>
      </c>
      <c r="BB287" s="56"/>
      <c r="BC287" s="56"/>
      <c r="BD287" s="56"/>
      <c r="BE287" s="56"/>
      <c r="BF287" s="56"/>
      <c r="BG287" s="56"/>
      <c r="BH287" s="56"/>
      <c r="BI287" s="56"/>
      <c r="BJ287" s="56"/>
      <c r="BK287" s="56"/>
      <c r="BL287" s="56"/>
      <c r="BM287" s="56"/>
    </row>
    <row r="288" spans="1:65" ht="76.5" x14ac:dyDescent="0.25">
      <c r="A288" s="67">
        <v>252</v>
      </c>
      <c r="B288" s="125" t="s">
        <v>1088</v>
      </c>
      <c r="C288" s="100"/>
      <c r="D288" s="100" t="s">
        <v>215</v>
      </c>
      <c r="E288" s="100"/>
      <c r="F288" s="101" t="s">
        <v>1104</v>
      </c>
      <c r="G288" s="58">
        <v>13238</v>
      </c>
      <c r="H288" s="100"/>
      <c r="I288" s="100"/>
      <c r="J288" s="100"/>
      <c r="K288" s="42" t="s">
        <v>1105</v>
      </c>
      <c r="L288" s="102" t="s">
        <v>531</v>
      </c>
      <c r="M288" s="67" t="s">
        <v>532</v>
      </c>
      <c r="N288" s="68">
        <v>45051</v>
      </c>
      <c r="O288" s="2">
        <v>1200</v>
      </c>
      <c r="P288" s="120">
        <v>13547</v>
      </c>
      <c r="Q288" s="68">
        <v>45051</v>
      </c>
      <c r="R288" s="68">
        <f t="shared" si="41"/>
        <v>45096</v>
      </c>
      <c r="S288" s="56">
        <v>101</v>
      </c>
      <c r="T288" s="56"/>
      <c r="U288" s="4"/>
      <c r="V288" s="4"/>
      <c r="W288" s="56" t="s">
        <v>141</v>
      </c>
      <c r="X288" s="56" t="s">
        <v>139</v>
      </c>
      <c r="Y288" s="56"/>
      <c r="Z288" s="56"/>
      <c r="AA288" s="56"/>
      <c r="AB288" s="56"/>
      <c r="AC288" s="56"/>
      <c r="AD288" s="56"/>
      <c r="AE288" s="56"/>
      <c r="AF288" s="56"/>
      <c r="AG288" s="4"/>
      <c r="AH288" s="4"/>
      <c r="AI288" s="56"/>
      <c r="AJ288" s="56"/>
      <c r="AK288" s="4"/>
      <c r="AL288" s="174">
        <f t="shared" si="43"/>
        <v>1200</v>
      </c>
      <c r="AM288" s="4"/>
      <c r="AN288" s="18">
        <v>1200</v>
      </c>
      <c r="AO288" s="174">
        <f t="shared" si="45"/>
        <v>1200</v>
      </c>
      <c r="AP288" s="56"/>
      <c r="AQ288" s="56"/>
      <c r="AR288" s="56"/>
      <c r="AS288" s="56"/>
      <c r="AT288" s="56"/>
      <c r="AU288" s="56"/>
      <c r="AV288" s="56" t="s">
        <v>140</v>
      </c>
      <c r="AW288" s="56" t="s">
        <v>1507</v>
      </c>
      <c r="AX288" s="56"/>
      <c r="AY288" s="57">
        <v>44628</v>
      </c>
      <c r="AZ288" s="58">
        <v>13238</v>
      </c>
      <c r="BA288" s="57">
        <v>44628</v>
      </c>
      <c r="BB288" s="56"/>
      <c r="BC288" s="56"/>
      <c r="BD288" s="56"/>
      <c r="BE288" s="56"/>
      <c r="BF288" s="56"/>
      <c r="BG288" s="56"/>
      <c r="BH288" s="56"/>
      <c r="BI288" s="56"/>
      <c r="BJ288" s="56"/>
      <c r="BK288" s="56"/>
      <c r="BL288" s="56"/>
      <c r="BM288" s="56"/>
    </row>
    <row r="289" spans="1:66" ht="76.5" x14ac:dyDescent="0.25">
      <c r="A289" s="67">
        <v>253</v>
      </c>
      <c r="B289" s="125" t="s">
        <v>1069</v>
      </c>
      <c r="C289" s="100"/>
      <c r="D289" s="100" t="s">
        <v>215</v>
      </c>
      <c r="E289" s="100"/>
      <c r="F289" s="101" t="s">
        <v>1122</v>
      </c>
      <c r="G289" s="58">
        <v>13238</v>
      </c>
      <c r="H289" s="100"/>
      <c r="I289" s="100"/>
      <c r="J289" s="100"/>
      <c r="K289" s="42" t="s">
        <v>1123</v>
      </c>
      <c r="L289" s="102" t="s">
        <v>1063</v>
      </c>
      <c r="M289" s="67" t="s">
        <v>485</v>
      </c>
      <c r="N289" s="68">
        <v>45072</v>
      </c>
      <c r="O289" s="2">
        <v>1200</v>
      </c>
      <c r="P289" s="120">
        <v>13545</v>
      </c>
      <c r="Q289" s="68">
        <v>45072</v>
      </c>
      <c r="R289" s="68">
        <f t="shared" si="41"/>
        <v>45117</v>
      </c>
      <c r="S289" s="56">
        <v>101</v>
      </c>
      <c r="T289" s="56"/>
      <c r="U289" s="4"/>
      <c r="V289" s="4"/>
      <c r="W289" s="56" t="s">
        <v>141</v>
      </c>
      <c r="X289" s="56" t="s">
        <v>139</v>
      </c>
      <c r="Y289" s="56"/>
      <c r="Z289" s="56"/>
      <c r="AA289" s="56"/>
      <c r="AB289" s="56"/>
      <c r="AC289" s="56"/>
      <c r="AD289" s="56"/>
      <c r="AE289" s="56"/>
      <c r="AF289" s="56"/>
      <c r="AG289" s="4"/>
      <c r="AH289" s="4"/>
      <c r="AI289" s="56"/>
      <c r="AJ289" s="56"/>
      <c r="AK289" s="4"/>
      <c r="AL289" s="174">
        <f t="shared" si="43"/>
        <v>1200</v>
      </c>
      <c r="AM289" s="4"/>
      <c r="AN289" s="18">
        <v>1200</v>
      </c>
      <c r="AO289" s="174">
        <f t="shared" si="45"/>
        <v>1200</v>
      </c>
      <c r="AP289" s="56"/>
      <c r="AQ289" s="56"/>
      <c r="AR289" s="56"/>
      <c r="AS289" s="56"/>
      <c r="AT289" s="56"/>
      <c r="AU289" s="56"/>
      <c r="AV289" s="56" t="s">
        <v>140</v>
      </c>
      <c r="AW289" s="56" t="s">
        <v>1507</v>
      </c>
      <c r="AX289" s="56"/>
      <c r="AY289" s="57">
        <v>44628</v>
      </c>
      <c r="AZ289" s="58">
        <v>13238</v>
      </c>
      <c r="BA289" s="57">
        <v>44628</v>
      </c>
      <c r="BB289" s="56"/>
      <c r="BC289" s="56"/>
      <c r="BD289" s="56"/>
      <c r="BE289" s="56"/>
      <c r="BF289" s="56"/>
      <c r="BG289" s="56"/>
      <c r="BH289" s="56"/>
      <c r="BI289" s="56"/>
      <c r="BJ289" s="56"/>
      <c r="BK289" s="56"/>
      <c r="BL289" s="56"/>
      <c r="BM289" s="56"/>
    </row>
    <row r="290" spans="1:66" ht="76.5" x14ac:dyDescent="0.25">
      <c r="A290" s="67">
        <v>254</v>
      </c>
      <c r="B290" s="125" t="s">
        <v>1126</v>
      </c>
      <c r="C290" s="100"/>
      <c r="D290" s="100" t="s">
        <v>215</v>
      </c>
      <c r="E290" s="100"/>
      <c r="F290" s="101" t="s">
        <v>1127</v>
      </c>
      <c r="G290" s="58">
        <v>13238</v>
      </c>
      <c r="H290" s="100"/>
      <c r="I290" s="100"/>
      <c r="J290" s="100"/>
      <c r="K290" s="42" t="s">
        <v>1128</v>
      </c>
      <c r="L290" s="102" t="s">
        <v>844</v>
      </c>
      <c r="M290" s="67" t="s">
        <v>845</v>
      </c>
      <c r="N290" s="68">
        <v>45043</v>
      </c>
      <c r="O290" s="2">
        <v>2000</v>
      </c>
      <c r="P290" s="120">
        <v>13547</v>
      </c>
      <c r="Q290" s="68">
        <v>45043</v>
      </c>
      <c r="R290" s="68">
        <f t="shared" si="41"/>
        <v>45088</v>
      </c>
      <c r="S290" s="56">
        <v>101</v>
      </c>
      <c r="T290" s="56"/>
      <c r="U290" s="4"/>
      <c r="V290" s="4"/>
      <c r="W290" s="56" t="s">
        <v>141</v>
      </c>
      <c r="X290" s="56" t="s">
        <v>139</v>
      </c>
      <c r="Y290" s="56"/>
      <c r="Z290" s="56"/>
      <c r="AA290" s="56"/>
      <c r="AB290" s="56"/>
      <c r="AC290" s="56"/>
      <c r="AD290" s="56"/>
      <c r="AE290" s="56"/>
      <c r="AF290" s="56"/>
      <c r="AG290" s="4"/>
      <c r="AH290" s="4"/>
      <c r="AI290" s="56"/>
      <c r="AJ290" s="56"/>
      <c r="AK290" s="4"/>
      <c r="AL290" s="174">
        <f t="shared" si="43"/>
        <v>2000</v>
      </c>
      <c r="AM290" s="4"/>
      <c r="AN290" s="18">
        <v>2000</v>
      </c>
      <c r="AO290" s="174">
        <f t="shared" si="45"/>
        <v>2000</v>
      </c>
      <c r="AP290" s="56"/>
      <c r="AQ290" s="56"/>
      <c r="AR290" s="56"/>
      <c r="AS290" s="56"/>
      <c r="AT290" s="56"/>
      <c r="AU290" s="56"/>
      <c r="AV290" s="56" t="s">
        <v>140</v>
      </c>
      <c r="AW290" s="56" t="s">
        <v>1507</v>
      </c>
      <c r="AX290" s="56"/>
      <c r="AY290" s="57">
        <v>44628</v>
      </c>
      <c r="AZ290" s="58">
        <v>13238</v>
      </c>
      <c r="BA290" s="57">
        <v>44628</v>
      </c>
      <c r="BB290" s="56"/>
      <c r="BC290" s="56"/>
      <c r="BD290" s="56"/>
      <c r="BE290" s="56"/>
      <c r="BF290" s="56"/>
      <c r="BG290" s="56"/>
      <c r="BH290" s="56"/>
      <c r="BI290" s="56"/>
      <c r="BJ290" s="56"/>
      <c r="BK290" s="56"/>
      <c r="BL290" s="56"/>
      <c r="BM290" s="56"/>
      <c r="BN290" s="137"/>
    </row>
    <row r="291" spans="1:66" ht="76.5" x14ac:dyDescent="0.25">
      <c r="A291" s="67">
        <v>255</v>
      </c>
      <c r="B291" s="125" t="s">
        <v>1067</v>
      </c>
      <c r="C291" s="100"/>
      <c r="D291" s="100" t="s">
        <v>215</v>
      </c>
      <c r="E291" s="100"/>
      <c r="F291" s="101" t="s">
        <v>1068</v>
      </c>
      <c r="G291" s="58">
        <v>13238</v>
      </c>
      <c r="H291" s="100"/>
      <c r="I291" s="100"/>
      <c r="J291" s="100"/>
      <c r="K291" s="42" t="s">
        <v>1066</v>
      </c>
      <c r="L291" s="102" t="s">
        <v>754</v>
      </c>
      <c r="M291" s="67" t="s">
        <v>755</v>
      </c>
      <c r="N291" s="68">
        <v>45049</v>
      </c>
      <c r="O291" s="2">
        <v>900</v>
      </c>
      <c r="P291" s="120">
        <v>13547</v>
      </c>
      <c r="Q291" s="68">
        <v>45049</v>
      </c>
      <c r="R291" s="68">
        <f t="shared" ref="R291" si="46">Q291+45</f>
        <v>45094</v>
      </c>
      <c r="S291" s="56">
        <v>101</v>
      </c>
      <c r="T291" s="56"/>
      <c r="U291" s="4"/>
      <c r="V291" s="4"/>
      <c r="W291" s="56" t="s">
        <v>141</v>
      </c>
      <c r="X291" s="56" t="s">
        <v>139</v>
      </c>
      <c r="Y291" s="56"/>
      <c r="Z291" s="56"/>
      <c r="AA291" s="56"/>
      <c r="AB291" s="56"/>
      <c r="AC291" s="56"/>
      <c r="AD291" s="56"/>
      <c r="AE291" s="56"/>
      <c r="AF291" s="56"/>
      <c r="AG291" s="4"/>
      <c r="AH291" s="4"/>
      <c r="AI291" s="56"/>
      <c r="AJ291" s="56"/>
      <c r="AK291" s="4"/>
      <c r="AL291" s="174">
        <f t="shared" si="43"/>
        <v>900</v>
      </c>
      <c r="AM291" s="4"/>
      <c r="AN291" s="18">
        <v>900</v>
      </c>
      <c r="AO291" s="174">
        <f t="shared" si="45"/>
        <v>900</v>
      </c>
      <c r="AP291" s="56"/>
      <c r="AQ291" s="56"/>
      <c r="AR291" s="56"/>
      <c r="AS291" s="56"/>
      <c r="AT291" s="56"/>
      <c r="AU291" s="56"/>
      <c r="AV291" s="56" t="s">
        <v>140</v>
      </c>
      <c r="AW291" s="56" t="s">
        <v>1507</v>
      </c>
      <c r="AX291" s="56"/>
      <c r="AY291" s="57">
        <v>44628</v>
      </c>
      <c r="AZ291" s="58">
        <v>13238</v>
      </c>
      <c r="BA291" s="57">
        <v>44628</v>
      </c>
      <c r="BB291" s="56"/>
      <c r="BC291" s="56"/>
      <c r="BD291" s="56"/>
      <c r="BE291" s="56"/>
      <c r="BF291" s="56"/>
      <c r="BG291" s="56"/>
      <c r="BH291" s="56"/>
      <c r="BI291" s="56"/>
      <c r="BJ291" s="56"/>
      <c r="BK291" s="56"/>
      <c r="BL291" s="56"/>
      <c r="BM291" s="56"/>
    </row>
    <row r="292" spans="1:66" ht="76.5" x14ac:dyDescent="0.25">
      <c r="A292" s="67">
        <v>256</v>
      </c>
      <c r="B292" s="125" t="s">
        <v>1081</v>
      </c>
      <c r="C292" s="100"/>
      <c r="D292" s="100" t="s">
        <v>215</v>
      </c>
      <c r="E292" s="100"/>
      <c r="F292" s="101" t="s">
        <v>1212</v>
      </c>
      <c r="G292" s="58">
        <v>13238</v>
      </c>
      <c r="H292" s="100"/>
      <c r="I292" s="100"/>
      <c r="J292" s="100"/>
      <c r="K292" s="42" t="s">
        <v>1211</v>
      </c>
      <c r="L292" s="102" t="s">
        <v>358</v>
      </c>
      <c r="M292" s="67" t="s">
        <v>359</v>
      </c>
      <c r="N292" s="68">
        <v>45072</v>
      </c>
      <c r="O292" s="2">
        <v>2500</v>
      </c>
      <c r="P292" s="120">
        <v>13564</v>
      </c>
      <c r="Q292" s="68">
        <v>45072</v>
      </c>
      <c r="R292" s="68">
        <f t="shared" ref="R292:R310" si="47">Q292+45</f>
        <v>45117</v>
      </c>
      <c r="S292" s="56">
        <v>101</v>
      </c>
      <c r="T292" s="56"/>
      <c r="U292" s="4"/>
      <c r="V292" s="4"/>
      <c r="W292" s="56" t="s">
        <v>141</v>
      </c>
      <c r="X292" s="56" t="s">
        <v>139</v>
      </c>
      <c r="Y292" s="56"/>
      <c r="Z292" s="56"/>
      <c r="AA292" s="56"/>
      <c r="AB292" s="56"/>
      <c r="AC292" s="56"/>
      <c r="AD292" s="56"/>
      <c r="AE292" s="56"/>
      <c r="AF292" s="56"/>
      <c r="AG292" s="4"/>
      <c r="AH292" s="4"/>
      <c r="AI292" s="56"/>
      <c r="AJ292" s="56"/>
      <c r="AK292" s="4"/>
      <c r="AL292" s="174">
        <f t="shared" si="43"/>
        <v>2500</v>
      </c>
      <c r="AM292" s="4"/>
      <c r="AN292" s="18">
        <v>2500</v>
      </c>
      <c r="AO292" s="174">
        <f t="shared" si="45"/>
        <v>2500</v>
      </c>
      <c r="AP292" s="56"/>
      <c r="AQ292" s="56"/>
      <c r="AR292" s="56"/>
      <c r="AS292" s="56"/>
      <c r="AT292" s="56"/>
      <c r="AU292" s="56"/>
      <c r="AV292" s="56" t="s">
        <v>140</v>
      </c>
      <c r="AW292" s="56" t="s">
        <v>1507</v>
      </c>
      <c r="AX292" s="56"/>
      <c r="AY292" s="57">
        <v>44628</v>
      </c>
      <c r="AZ292" s="58">
        <v>13238</v>
      </c>
      <c r="BA292" s="57">
        <v>44628</v>
      </c>
      <c r="BB292" s="56"/>
      <c r="BC292" s="56"/>
      <c r="BD292" s="56"/>
      <c r="BE292" s="56"/>
      <c r="BF292" s="56"/>
      <c r="BG292" s="56"/>
      <c r="BH292" s="56"/>
      <c r="BI292" s="56"/>
      <c r="BJ292" s="56"/>
      <c r="BK292" s="56"/>
      <c r="BL292" s="56"/>
      <c r="BM292" s="56"/>
    </row>
    <row r="293" spans="1:66" ht="76.5" x14ac:dyDescent="0.25">
      <c r="A293" s="67">
        <v>257</v>
      </c>
      <c r="B293" s="125" t="s">
        <v>1139</v>
      </c>
      <c r="C293" s="100"/>
      <c r="D293" s="100" t="s">
        <v>215</v>
      </c>
      <c r="E293" s="100"/>
      <c r="F293" s="101" t="s">
        <v>1213</v>
      </c>
      <c r="G293" s="58">
        <v>13238</v>
      </c>
      <c r="H293" s="100"/>
      <c r="I293" s="100"/>
      <c r="J293" s="100"/>
      <c r="K293" s="42" t="s">
        <v>1214</v>
      </c>
      <c r="L293" s="102" t="s">
        <v>913</v>
      </c>
      <c r="M293" s="67" t="s">
        <v>914</v>
      </c>
      <c r="N293" s="68">
        <v>45071</v>
      </c>
      <c r="O293" s="2">
        <v>4000</v>
      </c>
      <c r="P293" s="120">
        <v>13555</v>
      </c>
      <c r="Q293" s="68">
        <v>45071</v>
      </c>
      <c r="R293" s="68">
        <f t="shared" si="47"/>
        <v>45116</v>
      </c>
      <c r="S293" s="56">
        <v>101</v>
      </c>
      <c r="T293" s="56"/>
      <c r="U293" s="4"/>
      <c r="V293" s="4"/>
      <c r="W293" s="56" t="s">
        <v>138</v>
      </c>
      <c r="X293" s="56" t="s">
        <v>139</v>
      </c>
      <c r="Y293" s="56"/>
      <c r="Z293" s="56"/>
      <c r="AA293" s="56"/>
      <c r="AB293" s="56"/>
      <c r="AC293" s="56"/>
      <c r="AD293" s="56"/>
      <c r="AE293" s="56"/>
      <c r="AF293" s="56"/>
      <c r="AG293" s="4"/>
      <c r="AH293" s="4"/>
      <c r="AI293" s="56"/>
      <c r="AJ293" s="56"/>
      <c r="AK293" s="4"/>
      <c r="AL293" s="174">
        <f t="shared" si="43"/>
        <v>4000</v>
      </c>
      <c r="AM293" s="4"/>
      <c r="AN293" s="18">
        <v>4000</v>
      </c>
      <c r="AO293" s="174">
        <f t="shared" si="45"/>
        <v>4000</v>
      </c>
      <c r="AP293" s="56"/>
      <c r="AQ293" s="56"/>
      <c r="AR293" s="56"/>
      <c r="AS293" s="56"/>
      <c r="AT293" s="56"/>
      <c r="AU293" s="56"/>
      <c r="AV293" s="56" t="s">
        <v>140</v>
      </c>
      <c r="AW293" s="56" t="s">
        <v>1507</v>
      </c>
      <c r="AX293" s="56"/>
      <c r="AY293" s="57">
        <v>44628</v>
      </c>
      <c r="AZ293" s="58">
        <v>13238</v>
      </c>
      <c r="BA293" s="57">
        <v>44628</v>
      </c>
      <c r="BB293" s="56"/>
      <c r="BC293" s="56"/>
      <c r="BD293" s="56"/>
      <c r="BE293" s="56"/>
      <c r="BF293" s="56"/>
      <c r="BG293" s="56"/>
      <c r="BH293" s="56"/>
      <c r="BI293" s="56"/>
      <c r="BJ293" s="56"/>
      <c r="BK293" s="56"/>
      <c r="BL293" s="56"/>
      <c r="BM293" s="56"/>
    </row>
    <row r="294" spans="1:66" ht="76.5" x14ac:dyDescent="0.25">
      <c r="A294" s="67">
        <v>258</v>
      </c>
      <c r="B294" s="125" t="s">
        <v>1142</v>
      </c>
      <c r="C294" s="100"/>
      <c r="D294" s="100" t="s">
        <v>215</v>
      </c>
      <c r="E294" s="100"/>
      <c r="F294" s="101" t="s">
        <v>1218</v>
      </c>
      <c r="G294" s="58">
        <v>13238</v>
      </c>
      <c r="H294" s="100"/>
      <c r="I294" s="100"/>
      <c r="J294" s="100"/>
      <c r="K294" s="42" t="s">
        <v>1219</v>
      </c>
      <c r="L294" s="102" t="s">
        <v>333</v>
      </c>
      <c r="M294" s="67" t="s">
        <v>335</v>
      </c>
      <c r="N294" s="68">
        <v>45072</v>
      </c>
      <c r="O294" s="2">
        <v>900</v>
      </c>
      <c r="P294" s="120">
        <v>13550</v>
      </c>
      <c r="Q294" s="68">
        <v>45072</v>
      </c>
      <c r="R294" s="68">
        <f t="shared" si="47"/>
        <v>45117</v>
      </c>
      <c r="S294" s="56">
        <v>101</v>
      </c>
      <c r="T294" s="56"/>
      <c r="U294" s="4"/>
      <c r="V294" s="4"/>
      <c r="W294" s="56" t="s">
        <v>141</v>
      </c>
      <c r="X294" s="56" t="s">
        <v>139</v>
      </c>
      <c r="Y294" s="56"/>
      <c r="Z294" s="56"/>
      <c r="AA294" s="56"/>
      <c r="AB294" s="56"/>
      <c r="AC294" s="56"/>
      <c r="AD294" s="56"/>
      <c r="AE294" s="56"/>
      <c r="AF294" s="56"/>
      <c r="AG294" s="4"/>
      <c r="AH294" s="4"/>
      <c r="AI294" s="56"/>
      <c r="AJ294" s="56"/>
      <c r="AK294" s="4"/>
      <c r="AL294" s="174">
        <f t="shared" si="43"/>
        <v>900</v>
      </c>
      <c r="AM294" s="4"/>
      <c r="AN294" s="18">
        <v>900</v>
      </c>
      <c r="AO294" s="174">
        <f t="shared" si="45"/>
        <v>900</v>
      </c>
      <c r="AP294" s="56"/>
      <c r="AQ294" s="56"/>
      <c r="AR294" s="56"/>
      <c r="AS294" s="56"/>
      <c r="AT294" s="56"/>
      <c r="AU294" s="56"/>
      <c r="AV294" s="56" t="s">
        <v>140</v>
      </c>
      <c r="AW294" s="56" t="s">
        <v>1507</v>
      </c>
      <c r="AX294" s="56"/>
      <c r="AY294" s="57">
        <v>44628</v>
      </c>
      <c r="AZ294" s="58">
        <v>13238</v>
      </c>
      <c r="BA294" s="57">
        <v>44628</v>
      </c>
      <c r="BB294" s="56"/>
      <c r="BC294" s="56"/>
      <c r="BD294" s="56"/>
      <c r="BE294" s="56"/>
      <c r="BF294" s="56"/>
      <c r="BG294" s="56"/>
      <c r="BH294" s="56"/>
      <c r="BI294" s="56"/>
      <c r="BJ294" s="56"/>
      <c r="BK294" s="56"/>
      <c r="BL294" s="56"/>
      <c r="BM294" s="56"/>
    </row>
    <row r="295" spans="1:66" ht="76.5" x14ac:dyDescent="0.25">
      <c r="A295" s="67">
        <v>259</v>
      </c>
      <c r="B295" s="125" t="s">
        <v>1071</v>
      </c>
      <c r="C295" s="100"/>
      <c r="D295" s="100" t="s">
        <v>215</v>
      </c>
      <c r="E295" s="100"/>
      <c r="F295" s="101" t="s">
        <v>1373</v>
      </c>
      <c r="G295" s="58">
        <v>13238</v>
      </c>
      <c r="H295" s="100"/>
      <c r="I295" s="100"/>
      <c r="J295" s="100"/>
      <c r="K295" s="42" t="s">
        <v>1374</v>
      </c>
      <c r="L295" s="102" t="s">
        <v>326</v>
      </c>
      <c r="M295" s="67" t="s">
        <v>327</v>
      </c>
      <c r="N295" s="68">
        <v>45072</v>
      </c>
      <c r="O295" s="2">
        <v>2000</v>
      </c>
      <c r="P295" s="120">
        <v>13550</v>
      </c>
      <c r="Q295" s="68">
        <v>45072</v>
      </c>
      <c r="R295" s="68">
        <f t="shared" si="47"/>
        <v>45117</v>
      </c>
      <c r="S295" s="56">
        <v>101</v>
      </c>
      <c r="T295" s="56"/>
      <c r="U295" s="4"/>
      <c r="V295" s="4"/>
      <c r="W295" s="56" t="s">
        <v>141</v>
      </c>
      <c r="X295" s="56" t="s">
        <v>139</v>
      </c>
      <c r="Y295" s="56"/>
      <c r="Z295" s="56"/>
      <c r="AA295" s="56"/>
      <c r="AB295" s="56"/>
      <c r="AC295" s="56"/>
      <c r="AD295" s="56"/>
      <c r="AE295" s="56"/>
      <c r="AF295" s="56"/>
      <c r="AG295" s="4"/>
      <c r="AH295" s="4"/>
      <c r="AI295" s="56"/>
      <c r="AJ295" s="56"/>
      <c r="AK295" s="4"/>
      <c r="AL295" s="174">
        <f t="shared" si="43"/>
        <v>2000</v>
      </c>
      <c r="AM295" s="4"/>
      <c r="AN295" s="18">
        <v>2000</v>
      </c>
      <c r="AO295" s="174">
        <f t="shared" si="45"/>
        <v>2000</v>
      </c>
      <c r="AP295" s="56"/>
      <c r="AQ295" s="56"/>
      <c r="AR295" s="56"/>
      <c r="AS295" s="56"/>
      <c r="AT295" s="56"/>
      <c r="AU295" s="56"/>
      <c r="AV295" s="56" t="s">
        <v>140</v>
      </c>
      <c r="AW295" s="56" t="s">
        <v>1507</v>
      </c>
      <c r="AX295" s="56"/>
      <c r="AY295" s="57">
        <v>44628</v>
      </c>
      <c r="AZ295" s="58">
        <v>13238</v>
      </c>
      <c r="BA295" s="57">
        <v>44628</v>
      </c>
      <c r="BB295" s="56"/>
      <c r="BC295" s="56"/>
      <c r="BD295" s="56"/>
      <c r="BE295" s="56"/>
      <c r="BF295" s="56"/>
      <c r="BG295" s="56"/>
      <c r="BH295" s="56"/>
      <c r="BI295" s="56"/>
      <c r="BJ295" s="56"/>
      <c r="BK295" s="56"/>
      <c r="BL295" s="56"/>
      <c r="BM295" s="56"/>
    </row>
    <row r="296" spans="1:66" ht="76.5" x14ac:dyDescent="0.25">
      <c r="A296" s="67">
        <v>260</v>
      </c>
      <c r="B296" s="125" t="s">
        <v>1091</v>
      </c>
      <c r="C296" s="100"/>
      <c r="D296" s="100" t="s">
        <v>215</v>
      </c>
      <c r="E296" s="100"/>
      <c r="F296" s="101" t="s">
        <v>1113</v>
      </c>
      <c r="G296" s="58">
        <v>13238</v>
      </c>
      <c r="H296" s="100"/>
      <c r="I296" s="100"/>
      <c r="J296" s="100"/>
      <c r="K296" s="42" t="s">
        <v>1114</v>
      </c>
      <c r="L296" s="102" t="s">
        <v>1064</v>
      </c>
      <c r="M296" s="67" t="s">
        <v>1065</v>
      </c>
      <c r="N296" s="68">
        <v>45072</v>
      </c>
      <c r="O296" s="2">
        <v>1200</v>
      </c>
      <c r="P296" s="120">
        <v>13551</v>
      </c>
      <c r="Q296" s="68">
        <v>45072</v>
      </c>
      <c r="R296" s="68">
        <f t="shared" si="47"/>
        <v>45117</v>
      </c>
      <c r="S296" s="56">
        <v>101</v>
      </c>
      <c r="T296" s="56"/>
      <c r="U296" s="4"/>
      <c r="V296" s="4"/>
      <c r="W296" s="56" t="s">
        <v>141</v>
      </c>
      <c r="X296" s="56" t="s">
        <v>139</v>
      </c>
      <c r="Y296" s="56"/>
      <c r="Z296" s="56"/>
      <c r="AA296" s="56"/>
      <c r="AB296" s="56"/>
      <c r="AC296" s="56"/>
      <c r="AD296" s="56"/>
      <c r="AE296" s="56"/>
      <c r="AF296" s="56"/>
      <c r="AG296" s="4"/>
      <c r="AH296" s="4"/>
      <c r="AI296" s="56"/>
      <c r="AJ296" s="56"/>
      <c r="AK296" s="4"/>
      <c r="AL296" s="174">
        <f t="shared" si="43"/>
        <v>1200</v>
      </c>
      <c r="AM296" s="4"/>
      <c r="AN296" s="18">
        <v>1200</v>
      </c>
      <c r="AO296" s="174">
        <f t="shared" si="45"/>
        <v>1200</v>
      </c>
      <c r="AP296" s="56"/>
      <c r="AQ296" s="56"/>
      <c r="AR296" s="56"/>
      <c r="AS296" s="56"/>
      <c r="AT296" s="56"/>
      <c r="AU296" s="56"/>
      <c r="AV296" s="56" t="s">
        <v>140</v>
      </c>
      <c r="AW296" s="56" t="s">
        <v>1507</v>
      </c>
      <c r="AX296" s="56"/>
      <c r="AY296" s="57">
        <v>44628</v>
      </c>
      <c r="AZ296" s="58">
        <v>13238</v>
      </c>
      <c r="BA296" s="57">
        <v>44628</v>
      </c>
      <c r="BB296" s="56"/>
      <c r="BC296" s="56"/>
      <c r="BD296" s="56"/>
      <c r="BE296" s="56"/>
      <c r="BF296" s="56"/>
      <c r="BG296" s="56"/>
      <c r="BH296" s="56"/>
      <c r="BI296" s="56"/>
      <c r="BJ296" s="56"/>
      <c r="BK296" s="56"/>
      <c r="BL296" s="56"/>
      <c r="BM296" s="56"/>
    </row>
    <row r="297" spans="1:66" ht="76.5" x14ac:dyDescent="0.25">
      <c r="A297" s="67">
        <v>261</v>
      </c>
      <c r="B297" s="125" t="s">
        <v>1143</v>
      </c>
      <c r="C297" s="100"/>
      <c r="D297" s="100" t="s">
        <v>215</v>
      </c>
      <c r="E297" s="100"/>
      <c r="F297" s="101" t="s">
        <v>1144</v>
      </c>
      <c r="G297" s="58">
        <v>13238</v>
      </c>
      <c r="H297" s="100"/>
      <c r="I297" s="100"/>
      <c r="J297" s="100"/>
      <c r="K297" s="42" t="s">
        <v>1145</v>
      </c>
      <c r="L297" s="102" t="s">
        <v>1058</v>
      </c>
      <c r="M297" s="67" t="s">
        <v>1059</v>
      </c>
      <c r="N297" s="68">
        <v>45079</v>
      </c>
      <c r="O297" s="2">
        <v>6000</v>
      </c>
      <c r="P297" s="120">
        <v>13550</v>
      </c>
      <c r="Q297" s="68">
        <v>45079</v>
      </c>
      <c r="R297" s="68">
        <f t="shared" si="47"/>
        <v>45124</v>
      </c>
      <c r="S297" s="56">
        <v>101</v>
      </c>
      <c r="T297" s="56"/>
      <c r="U297" s="4"/>
      <c r="V297" s="4"/>
      <c r="W297" s="56" t="s">
        <v>138</v>
      </c>
      <c r="X297" s="56" t="s">
        <v>139</v>
      </c>
      <c r="Y297" s="56"/>
      <c r="Z297" s="56"/>
      <c r="AA297" s="56"/>
      <c r="AB297" s="56"/>
      <c r="AC297" s="56"/>
      <c r="AD297" s="56"/>
      <c r="AE297" s="56"/>
      <c r="AF297" s="56"/>
      <c r="AG297" s="4"/>
      <c r="AH297" s="4"/>
      <c r="AI297" s="56"/>
      <c r="AJ297" s="56"/>
      <c r="AK297" s="4"/>
      <c r="AL297" s="174">
        <f t="shared" si="43"/>
        <v>6000</v>
      </c>
      <c r="AM297" s="4"/>
      <c r="AN297" s="18">
        <v>6000</v>
      </c>
      <c r="AO297" s="174">
        <f t="shared" si="45"/>
        <v>6000</v>
      </c>
      <c r="AP297" s="56"/>
      <c r="AQ297" s="56"/>
      <c r="AR297" s="56"/>
      <c r="AS297" s="56"/>
      <c r="AT297" s="56"/>
      <c r="AU297" s="56"/>
      <c r="AV297" s="56" t="s">
        <v>140</v>
      </c>
      <c r="AW297" s="56" t="s">
        <v>1507</v>
      </c>
      <c r="AX297" s="56"/>
      <c r="AY297" s="57">
        <v>44628</v>
      </c>
      <c r="AZ297" s="58">
        <v>13238</v>
      </c>
      <c r="BA297" s="57">
        <v>44628</v>
      </c>
      <c r="BB297" s="56"/>
      <c r="BC297" s="56"/>
      <c r="BD297" s="56"/>
      <c r="BE297" s="56"/>
      <c r="BF297" s="56"/>
      <c r="BG297" s="56"/>
      <c r="BH297" s="56"/>
      <c r="BI297" s="56"/>
      <c r="BJ297" s="56"/>
      <c r="BK297" s="56"/>
      <c r="BL297" s="56"/>
      <c r="BM297" s="56"/>
    </row>
    <row r="298" spans="1:66" ht="76.5" x14ac:dyDescent="0.25">
      <c r="A298" s="67">
        <v>262</v>
      </c>
      <c r="B298" s="125" t="s">
        <v>1102</v>
      </c>
      <c r="C298" s="100"/>
      <c r="D298" s="100" t="s">
        <v>215</v>
      </c>
      <c r="E298" s="100"/>
      <c r="F298" s="101" t="s">
        <v>1208</v>
      </c>
      <c r="G298" s="58">
        <v>13238</v>
      </c>
      <c r="H298" s="100"/>
      <c r="I298" s="100"/>
      <c r="J298" s="100"/>
      <c r="K298" s="42" t="s">
        <v>1210</v>
      </c>
      <c r="L298" s="102" t="s">
        <v>1188</v>
      </c>
      <c r="M298" s="67" t="s">
        <v>1189</v>
      </c>
      <c r="N298" s="68">
        <v>45057</v>
      </c>
      <c r="O298" s="2">
        <v>2500</v>
      </c>
      <c r="P298" s="120" t="s">
        <v>214</v>
      </c>
      <c r="Q298" s="68">
        <v>45057</v>
      </c>
      <c r="R298" s="68">
        <f t="shared" si="47"/>
        <v>45102</v>
      </c>
      <c r="S298" s="56">
        <v>101</v>
      </c>
      <c r="T298" s="56"/>
      <c r="U298" s="4"/>
      <c r="V298" s="4"/>
      <c r="W298" s="56" t="s">
        <v>141</v>
      </c>
      <c r="X298" s="56" t="s">
        <v>139</v>
      </c>
      <c r="Y298" s="56"/>
      <c r="Z298" s="56"/>
      <c r="AA298" s="56"/>
      <c r="AB298" s="56"/>
      <c r="AC298" s="56"/>
      <c r="AD298" s="56"/>
      <c r="AE298" s="56"/>
      <c r="AF298" s="56"/>
      <c r="AG298" s="4"/>
      <c r="AH298" s="4"/>
      <c r="AI298" s="56"/>
      <c r="AJ298" s="56"/>
      <c r="AK298" s="4"/>
      <c r="AL298" s="174">
        <f t="shared" si="43"/>
        <v>2500</v>
      </c>
      <c r="AM298" s="4"/>
      <c r="AN298" s="18">
        <v>2500</v>
      </c>
      <c r="AO298" s="174">
        <f t="shared" si="45"/>
        <v>2500</v>
      </c>
      <c r="AP298" s="56"/>
      <c r="AQ298" s="56"/>
      <c r="AR298" s="56"/>
      <c r="AS298" s="56"/>
      <c r="AT298" s="56"/>
      <c r="AU298" s="56"/>
      <c r="AV298" s="56" t="s">
        <v>140</v>
      </c>
      <c r="AW298" s="56" t="s">
        <v>1507</v>
      </c>
      <c r="AX298" s="56"/>
      <c r="AY298" s="57">
        <v>44628</v>
      </c>
      <c r="AZ298" s="58">
        <v>13238</v>
      </c>
      <c r="BA298" s="57">
        <v>44628</v>
      </c>
      <c r="BB298" s="56"/>
      <c r="BC298" s="56"/>
      <c r="BD298" s="56"/>
      <c r="BE298" s="56"/>
      <c r="BF298" s="56"/>
      <c r="BG298" s="56"/>
      <c r="BH298" s="56"/>
      <c r="BI298" s="56"/>
      <c r="BJ298" s="56"/>
      <c r="BK298" s="56"/>
      <c r="BL298" s="56"/>
      <c r="BM298" s="56"/>
    </row>
    <row r="299" spans="1:66" ht="76.5" x14ac:dyDescent="0.25">
      <c r="A299" s="67">
        <v>263</v>
      </c>
      <c r="B299" s="125" t="s">
        <v>1093</v>
      </c>
      <c r="C299" s="100"/>
      <c r="D299" s="100" t="s">
        <v>215</v>
      </c>
      <c r="E299" s="100"/>
      <c r="F299" s="101" t="s">
        <v>1208</v>
      </c>
      <c r="G299" s="58">
        <v>13238</v>
      </c>
      <c r="H299" s="100"/>
      <c r="I299" s="100"/>
      <c r="J299" s="100"/>
      <c r="K299" s="42" t="s">
        <v>1207</v>
      </c>
      <c r="L299" s="102" t="s">
        <v>493</v>
      </c>
      <c r="M299" s="67" t="s">
        <v>494</v>
      </c>
      <c r="N299" s="68">
        <v>45057</v>
      </c>
      <c r="O299" s="2">
        <v>2500</v>
      </c>
      <c r="P299" s="120" t="s">
        <v>214</v>
      </c>
      <c r="Q299" s="68">
        <v>45057</v>
      </c>
      <c r="R299" s="68">
        <f t="shared" si="47"/>
        <v>45102</v>
      </c>
      <c r="S299" s="56">
        <v>101</v>
      </c>
      <c r="T299" s="56"/>
      <c r="U299" s="4"/>
      <c r="V299" s="4"/>
      <c r="W299" s="56" t="s">
        <v>141</v>
      </c>
      <c r="X299" s="56" t="s">
        <v>139</v>
      </c>
      <c r="Y299" s="56"/>
      <c r="Z299" s="56"/>
      <c r="AA299" s="56"/>
      <c r="AB299" s="56"/>
      <c r="AC299" s="56"/>
      <c r="AD299" s="56"/>
      <c r="AE299" s="56"/>
      <c r="AF299" s="56"/>
      <c r="AG299" s="4"/>
      <c r="AH299" s="4"/>
      <c r="AI299" s="56"/>
      <c r="AJ299" s="56"/>
      <c r="AK299" s="4"/>
      <c r="AL299" s="174">
        <f t="shared" si="43"/>
        <v>2500</v>
      </c>
      <c r="AM299" s="4"/>
      <c r="AN299" s="18">
        <v>2500</v>
      </c>
      <c r="AO299" s="174">
        <f t="shared" si="45"/>
        <v>2500</v>
      </c>
      <c r="AP299" s="56"/>
      <c r="AQ299" s="56"/>
      <c r="AR299" s="56"/>
      <c r="AS299" s="56"/>
      <c r="AT299" s="56"/>
      <c r="AU299" s="56"/>
      <c r="AV299" s="56" t="s">
        <v>140</v>
      </c>
      <c r="AW299" s="56" t="s">
        <v>1507</v>
      </c>
      <c r="AX299" s="56"/>
      <c r="AY299" s="57">
        <v>44628</v>
      </c>
      <c r="AZ299" s="58">
        <v>13238</v>
      </c>
      <c r="BA299" s="57">
        <v>44628</v>
      </c>
      <c r="BB299" s="56"/>
      <c r="BC299" s="56"/>
      <c r="BD299" s="56"/>
      <c r="BE299" s="56"/>
      <c r="BF299" s="56"/>
      <c r="BG299" s="56"/>
      <c r="BH299" s="56"/>
      <c r="BI299" s="56"/>
      <c r="BJ299" s="56"/>
      <c r="BK299" s="56"/>
      <c r="BL299" s="56"/>
      <c r="BM299" s="56"/>
    </row>
    <row r="300" spans="1:66" ht="76.5" x14ac:dyDescent="0.25">
      <c r="A300" s="67">
        <v>264</v>
      </c>
      <c r="B300" s="125" t="s">
        <v>1215</v>
      </c>
      <c r="C300" s="100" t="s">
        <v>214</v>
      </c>
      <c r="D300" s="100" t="s">
        <v>215</v>
      </c>
      <c r="E300" s="100"/>
      <c r="F300" s="101" t="s">
        <v>1208</v>
      </c>
      <c r="G300" s="58">
        <v>13238</v>
      </c>
      <c r="H300" s="100"/>
      <c r="I300" s="100"/>
      <c r="J300" s="100"/>
      <c r="K300" s="42" t="s">
        <v>1209</v>
      </c>
      <c r="L300" s="102" t="s">
        <v>1186</v>
      </c>
      <c r="M300" s="67" t="s">
        <v>1187</v>
      </c>
      <c r="N300" s="68">
        <v>45057</v>
      </c>
      <c r="O300" s="2">
        <v>2500</v>
      </c>
      <c r="P300" s="120" t="s">
        <v>214</v>
      </c>
      <c r="Q300" s="68">
        <v>45057</v>
      </c>
      <c r="R300" s="68">
        <f t="shared" si="47"/>
        <v>45102</v>
      </c>
      <c r="S300" s="56">
        <v>101</v>
      </c>
      <c r="T300" s="56"/>
      <c r="U300" s="4"/>
      <c r="V300" s="4"/>
      <c r="W300" s="56" t="s">
        <v>141</v>
      </c>
      <c r="X300" s="56" t="s">
        <v>139</v>
      </c>
      <c r="Y300" s="56"/>
      <c r="Z300" s="56"/>
      <c r="AA300" s="56"/>
      <c r="AB300" s="56"/>
      <c r="AC300" s="56"/>
      <c r="AD300" s="56"/>
      <c r="AE300" s="56"/>
      <c r="AF300" s="56"/>
      <c r="AG300" s="4"/>
      <c r="AH300" s="4"/>
      <c r="AI300" s="56"/>
      <c r="AJ300" s="56"/>
      <c r="AK300" s="4"/>
      <c r="AL300" s="174">
        <f t="shared" si="43"/>
        <v>2500</v>
      </c>
      <c r="AM300" s="4"/>
      <c r="AN300" s="18">
        <v>2500</v>
      </c>
      <c r="AO300" s="174">
        <f t="shared" si="45"/>
        <v>2500</v>
      </c>
      <c r="AP300" s="56"/>
      <c r="AQ300" s="56"/>
      <c r="AR300" s="56"/>
      <c r="AS300" s="56"/>
      <c r="AT300" s="56"/>
      <c r="AU300" s="56"/>
      <c r="AV300" s="56" t="s">
        <v>140</v>
      </c>
      <c r="AW300" s="56" t="s">
        <v>1507</v>
      </c>
      <c r="AX300" s="56"/>
      <c r="AY300" s="57">
        <v>44628</v>
      </c>
      <c r="AZ300" s="58">
        <v>13238</v>
      </c>
      <c r="BA300" s="57">
        <v>44628</v>
      </c>
      <c r="BB300" s="56"/>
      <c r="BC300" s="56"/>
      <c r="BD300" s="56"/>
      <c r="BE300" s="56"/>
      <c r="BF300" s="56"/>
      <c r="BG300" s="56"/>
      <c r="BH300" s="56"/>
      <c r="BI300" s="56"/>
      <c r="BJ300" s="56"/>
      <c r="BK300" s="56"/>
      <c r="BL300" s="56"/>
      <c r="BM300" s="56"/>
    </row>
    <row r="301" spans="1:66" ht="76.5" x14ac:dyDescent="0.25">
      <c r="A301" s="67">
        <v>265</v>
      </c>
      <c r="B301" s="125" t="s">
        <v>1254</v>
      </c>
      <c r="C301" s="100"/>
      <c r="D301" s="100" t="s">
        <v>215</v>
      </c>
      <c r="E301" s="100"/>
      <c r="F301" s="101" t="s">
        <v>1251</v>
      </c>
      <c r="G301" s="58">
        <v>13238</v>
      </c>
      <c r="H301" s="100"/>
      <c r="I301" s="100"/>
      <c r="J301" s="100"/>
      <c r="K301" s="42" t="s">
        <v>1252</v>
      </c>
      <c r="L301" s="102" t="s">
        <v>1192</v>
      </c>
      <c r="M301" s="67" t="s">
        <v>1195</v>
      </c>
      <c r="N301" s="68">
        <v>45079</v>
      </c>
      <c r="O301" s="2">
        <v>900</v>
      </c>
      <c r="P301" s="120">
        <v>13556</v>
      </c>
      <c r="Q301" s="68">
        <v>45079</v>
      </c>
      <c r="R301" s="68">
        <f t="shared" si="47"/>
        <v>45124</v>
      </c>
      <c r="S301" s="56">
        <v>101</v>
      </c>
      <c r="T301" s="56"/>
      <c r="U301" s="4"/>
      <c r="V301" s="4"/>
      <c r="W301" s="56" t="s">
        <v>141</v>
      </c>
      <c r="X301" s="56" t="s">
        <v>139</v>
      </c>
      <c r="Y301" s="56"/>
      <c r="Z301" s="56"/>
      <c r="AA301" s="56"/>
      <c r="AB301" s="56"/>
      <c r="AC301" s="56"/>
      <c r="AD301" s="56"/>
      <c r="AE301" s="56"/>
      <c r="AF301" s="56"/>
      <c r="AG301" s="4"/>
      <c r="AH301" s="4"/>
      <c r="AI301" s="56"/>
      <c r="AJ301" s="56"/>
      <c r="AK301" s="4"/>
      <c r="AL301" s="174">
        <f t="shared" si="43"/>
        <v>900</v>
      </c>
      <c r="AM301" s="4"/>
      <c r="AN301" s="18">
        <v>900</v>
      </c>
      <c r="AO301" s="174">
        <f t="shared" si="45"/>
        <v>900</v>
      </c>
      <c r="AP301" s="56"/>
      <c r="AQ301" s="56"/>
      <c r="AR301" s="56"/>
      <c r="AS301" s="56"/>
      <c r="AT301" s="56"/>
      <c r="AU301" s="56"/>
      <c r="AV301" s="56" t="s">
        <v>140</v>
      </c>
      <c r="AW301" s="56" t="s">
        <v>1507</v>
      </c>
      <c r="AX301" s="56"/>
      <c r="AY301" s="57">
        <v>44628</v>
      </c>
      <c r="AZ301" s="58">
        <v>13238</v>
      </c>
      <c r="BA301" s="57">
        <v>44628</v>
      </c>
      <c r="BB301" s="56"/>
      <c r="BC301" s="56"/>
      <c r="BD301" s="56"/>
      <c r="BE301" s="56"/>
      <c r="BF301" s="56"/>
      <c r="BG301" s="56"/>
      <c r="BH301" s="56"/>
      <c r="BI301" s="56"/>
      <c r="BJ301" s="56"/>
      <c r="BK301" s="56"/>
      <c r="BL301" s="56"/>
      <c r="BM301" s="56"/>
    </row>
    <row r="302" spans="1:66" ht="76.5" x14ac:dyDescent="0.25">
      <c r="A302" s="67">
        <v>266</v>
      </c>
      <c r="B302" s="125" t="s">
        <v>1134</v>
      </c>
      <c r="C302" s="100"/>
      <c r="D302" s="100" t="s">
        <v>215</v>
      </c>
      <c r="E302" s="100"/>
      <c r="F302" s="101" t="s">
        <v>1255</v>
      </c>
      <c r="G302" s="58">
        <v>13238</v>
      </c>
      <c r="H302" s="100"/>
      <c r="I302" s="100"/>
      <c r="J302" s="100"/>
      <c r="K302" s="42" t="s">
        <v>1256</v>
      </c>
      <c r="L302" s="102" t="s">
        <v>1193</v>
      </c>
      <c r="M302" s="67" t="s">
        <v>1194</v>
      </c>
      <c r="N302" s="68">
        <v>45079</v>
      </c>
      <c r="O302" s="2">
        <v>2000</v>
      </c>
      <c r="P302" s="120">
        <v>13556</v>
      </c>
      <c r="Q302" s="68">
        <v>45079</v>
      </c>
      <c r="R302" s="68">
        <f t="shared" si="47"/>
        <v>45124</v>
      </c>
      <c r="S302" s="56">
        <v>101</v>
      </c>
      <c r="T302" s="56"/>
      <c r="U302" s="4"/>
      <c r="V302" s="4"/>
      <c r="W302" s="56" t="s">
        <v>141</v>
      </c>
      <c r="X302" s="56" t="s">
        <v>139</v>
      </c>
      <c r="Y302" s="56"/>
      <c r="Z302" s="56"/>
      <c r="AA302" s="56"/>
      <c r="AB302" s="56"/>
      <c r="AC302" s="56"/>
      <c r="AD302" s="56"/>
      <c r="AE302" s="56"/>
      <c r="AF302" s="56"/>
      <c r="AG302" s="4"/>
      <c r="AH302" s="4"/>
      <c r="AI302" s="56"/>
      <c r="AJ302" s="56"/>
      <c r="AK302" s="4"/>
      <c r="AL302" s="174">
        <f t="shared" si="43"/>
        <v>2000</v>
      </c>
      <c r="AM302" s="4"/>
      <c r="AN302" s="18">
        <v>2000</v>
      </c>
      <c r="AO302" s="174">
        <f t="shared" si="45"/>
        <v>2000</v>
      </c>
      <c r="AP302" s="56"/>
      <c r="AQ302" s="56"/>
      <c r="AR302" s="56"/>
      <c r="AS302" s="56"/>
      <c r="AT302" s="56"/>
      <c r="AU302" s="56"/>
      <c r="AV302" s="56" t="s">
        <v>140</v>
      </c>
      <c r="AW302" s="56" t="s">
        <v>1507</v>
      </c>
      <c r="AX302" s="56"/>
      <c r="AY302" s="57">
        <v>44628</v>
      </c>
      <c r="AZ302" s="58">
        <v>13238</v>
      </c>
      <c r="BA302" s="57">
        <v>44628</v>
      </c>
      <c r="BB302" s="56"/>
      <c r="BC302" s="56"/>
      <c r="BD302" s="56"/>
      <c r="BE302" s="56"/>
      <c r="BF302" s="56"/>
      <c r="BG302" s="56"/>
      <c r="BH302" s="56"/>
      <c r="BI302" s="56"/>
      <c r="BJ302" s="56"/>
      <c r="BK302" s="56"/>
      <c r="BL302" s="56"/>
      <c r="BM302" s="56"/>
    </row>
    <row r="303" spans="1:66" ht="76.5" x14ac:dyDescent="0.25">
      <c r="A303" s="67">
        <v>267</v>
      </c>
      <c r="B303" s="125" t="s">
        <v>1224</v>
      </c>
      <c r="C303" s="100"/>
      <c r="D303" s="100" t="s">
        <v>215</v>
      </c>
      <c r="E303" s="100"/>
      <c r="F303" s="101" t="s">
        <v>1220</v>
      </c>
      <c r="G303" s="58">
        <v>13238</v>
      </c>
      <c r="H303" s="100"/>
      <c r="I303" s="100"/>
      <c r="J303" s="100"/>
      <c r="K303" s="42" t="s">
        <v>1221</v>
      </c>
      <c r="L303" s="102" t="s">
        <v>338</v>
      </c>
      <c r="M303" s="67" t="s">
        <v>339</v>
      </c>
      <c r="N303" s="68">
        <v>45085</v>
      </c>
      <c r="O303" s="2">
        <v>3000</v>
      </c>
      <c r="P303" s="120">
        <v>13556</v>
      </c>
      <c r="Q303" s="68">
        <v>45085</v>
      </c>
      <c r="R303" s="68">
        <f t="shared" si="47"/>
        <v>45130</v>
      </c>
      <c r="S303" s="56">
        <v>101</v>
      </c>
      <c r="T303" s="56"/>
      <c r="U303" s="4"/>
      <c r="V303" s="4"/>
      <c r="W303" s="56" t="s">
        <v>141</v>
      </c>
      <c r="X303" s="56" t="s">
        <v>139</v>
      </c>
      <c r="Y303" s="56"/>
      <c r="Z303" s="56"/>
      <c r="AA303" s="56"/>
      <c r="AB303" s="56"/>
      <c r="AC303" s="56"/>
      <c r="AD303" s="56"/>
      <c r="AE303" s="56"/>
      <c r="AF303" s="56"/>
      <c r="AG303" s="4"/>
      <c r="AH303" s="4"/>
      <c r="AI303" s="56"/>
      <c r="AJ303" s="56"/>
      <c r="AK303" s="4"/>
      <c r="AL303" s="174">
        <f t="shared" si="43"/>
        <v>3000</v>
      </c>
      <c r="AM303" s="4"/>
      <c r="AN303" s="18">
        <v>3000</v>
      </c>
      <c r="AO303" s="174">
        <f t="shared" si="45"/>
        <v>3000</v>
      </c>
      <c r="AP303" s="56"/>
      <c r="AQ303" s="56"/>
      <c r="AR303" s="56"/>
      <c r="AS303" s="56"/>
      <c r="AT303" s="56"/>
      <c r="AU303" s="56"/>
      <c r="AV303" s="56" t="s">
        <v>140</v>
      </c>
      <c r="AW303" s="56" t="s">
        <v>1507</v>
      </c>
      <c r="AX303" s="56"/>
      <c r="AY303" s="57">
        <v>44628</v>
      </c>
      <c r="AZ303" s="58">
        <v>13238</v>
      </c>
      <c r="BA303" s="57">
        <v>44628</v>
      </c>
      <c r="BB303" s="56"/>
      <c r="BC303" s="56"/>
      <c r="BD303" s="56"/>
      <c r="BE303" s="56"/>
      <c r="BF303" s="56"/>
      <c r="BG303" s="56"/>
      <c r="BH303" s="56"/>
      <c r="BI303" s="56"/>
      <c r="BJ303" s="56"/>
      <c r="BK303" s="56"/>
      <c r="BL303" s="56"/>
      <c r="BM303" s="56"/>
    </row>
    <row r="304" spans="1:66" ht="76.5" x14ac:dyDescent="0.25">
      <c r="A304" s="67">
        <v>268</v>
      </c>
      <c r="B304" s="125" t="s">
        <v>1119</v>
      </c>
      <c r="C304" s="100"/>
      <c r="D304" s="100" t="s">
        <v>215</v>
      </c>
      <c r="E304" s="100"/>
      <c r="F304" s="101" t="s">
        <v>1223</v>
      </c>
      <c r="G304" s="58">
        <v>13238</v>
      </c>
      <c r="H304" s="100"/>
      <c r="I304" s="100"/>
      <c r="J304" s="100"/>
      <c r="K304" s="42" t="s">
        <v>1222</v>
      </c>
      <c r="L304" s="102" t="s">
        <v>338</v>
      </c>
      <c r="M304" s="67" t="s">
        <v>339</v>
      </c>
      <c r="N304" s="68">
        <v>45084</v>
      </c>
      <c r="O304" s="2">
        <v>3000</v>
      </c>
      <c r="P304" s="120">
        <v>13556</v>
      </c>
      <c r="Q304" s="68">
        <v>45084</v>
      </c>
      <c r="R304" s="68">
        <f t="shared" si="47"/>
        <v>45129</v>
      </c>
      <c r="S304" s="56">
        <v>101</v>
      </c>
      <c r="T304" s="56"/>
      <c r="U304" s="4"/>
      <c r="V304" s="4"/>
      <c r="W304" s="56" t="s">
        <v>141</v>
      </c>
      <c r="X304" s="56" t="s">
        <v>139</v>
      </c>
      <c r="Y304" s="56"/>
      <c r="Z304" s="56"/>
      <c r="AA304" s="56"/>
      <c r="AB304" s="56"/>
      <c r="AC304" s="56"/>
      <c r="AD304" s="56"/>
      <c r="AE304" s="56"/>
      <c r="AF304" s="56"/>
      <c r="AG304" s="4"/>
      <c r="AH304" s="4"/>
      <c r="AI304" s="56"/>
      <c r="AJ304" s="56"/>
      <c r="AK304" s="4"/>
      <c r="AL304" s="174">
        <f t="shared" si="43"/>
        <v>3000</v>
      </c>
      <c r="AM304" s="4"/>
      <c r="AN304" s="18">
        <v>3000</v>
      </c>
      <c r="AO304" s="174">
        <f t="shared" si="45"/>
        <v>3000</v>
      </c>
      <c r="AP304" s="56"/>
      <c r="AQ304" s="56"/>
      <c r="AR304" s="56"/>
      <c r="AS304" s="56"/>
      <c r="AT304" s="56"/>
      <c r="AU304" s="56"/>
      <c r="AV304" s="56" t="s">
        <v>140</v>
      </c>
      <c r="AW304" s="56" t="s">
        <v>1507</v>
      </c>
      <c r="AX304" s="56"/>
      <c r="AY304" s="57">
        <v>44628</v>
      </c>
      <c r="AZ304" s="58">
        <v>13238</v>
      </c>
      <c r="BA304" s="57">
        <v>44628</v>
      </c>
      <c r="BB304" s="56"/>
      <c r="BC304" s="56"/>
      <c r="BD304" s="56"/>
      <c r="BE304" s="56"/>
      <c r="BF304" s="56"/>
      <c r="BG304" s="56"/>
      <c r="BH304" s="56"/>
      <c r="BI304" s="56"/>
      <c r="BJ304" s="56"/>
      <c r="BK304" s="56"/>
      <c r="BL304" s="56"/>
      <c r="BM304" s="56"/>
    </row>
    <row r="305" spans="1:65" ht="76.5" x14ac:dyDescent="0.25">
      <c r="A305" s="67">
        <v>269</v>
      </c>
      <c r="B305" s="125" t="s">
        <v>1105</v>
      </c>
      <c r="C305" s="100"/>
      <c r="D305" s="100" t="s">
        <v>215</v>
      </c>
      <c r="E305" s="100"/>
      <c r="F305" s="101" t="s">
        <v>1331</v>
      </c>
      <c r="G305" s="58">
        <v>13238</v>
      </c>
      <c r="H305" s="100"/>
      <c r="I305" s="100"/>
      <c r="J305" s="100"/>
      <c r="K305" s="42" t="s">
        <v>1317</v>
      </c>
      <c r="L305" s="102" t="s">
        <v>834</v>
      </c>
      <c r="M305" s="67" t="s">
        <v>835</v>
      </c>
      <c r="N305" s="68">
        <v>45091</v>
      </c>
      <c r="O305" s="2">
        <v>8000</v>
      </c>
      <c r="P305" s="120">
        <v>13559</v>
      </c>
      <c r="Q305" s="68">
        <v>45091</v>
      </c>
      <c r="R305" s="68">
        <f t="shared" si="47"/>
        <v>45136</v>
      </c>
      <c r="S305" s="56">
        <v>101</v>
      </c>
      <c r="T305" s="56"/>
      <c r="U305" s="4"/>
      <c r="V305" s="4"/>
      <c r="W305" s="56" t="s">
        <v>141</v>
      </c>
      <c r="X305" s="56" t="s">
        <v>139</v>
      </c>
      <c r="Y305" s="56"/>
      <c r="Z305" s="56"/>
      <c r="AA305" s="56"/>
      <c r="AB305" s="56"/>
      <c r="AC305" s="56"/>
      <c r="AD305" s="56"/>
      <c r="AE305" s="56"/>
      <c r="AF305" s="56"/>
      <c r="AG305" s="4"/>
      <c r="AH305" s="4"/>
      <c r="AI305" s="56"/>
      <c r="AJ305" s="56"/>
      <c r="AK305" s="4"/>
      <c r="AL305" s="174">
        <f t="shared" si="43"/>
        <v>8000</v>
      </c>
      <c r="AM305" s="4"/>
      <c r="AN305" s="18">
        <v>8000</v>
      </c>
      <c r="AO305" s="174">
        <f t="shared" si="45"/>
        <v>8000</v>
      </c>
      <c r="AP305" s="56"/>
      <c r="AQ305" s="56"/>
      <c r="AR305" s="56"/>
      <c r="AS305" s="56"/>
      <c r="AT305" s="56"/>
      <c r="AU305" s="56"/>
      <c r="AV305" s="56" t="s">
        <v>140</v>
      </c>
      <c r="AW305" s="56" t="s">
        <v>1507</v>
      </c>
      <c r="AX305" s="56"/>
      <c r="AY305" s="57">
        <v>44628</v>
      </c>
      <c r="AZ305" s="58">
        <v>13238</v>
      </c>
      <c r="BA305" s="57">
        <v>44628</v>
      </c>
      <c r="BB305" s="56"/>
      <c r="BC305" s="56"/>
      <c r="BD305" s="56"/>
      <c r="BE305" s="56"/>
      <c r="BF305" s="56"/>
      <c r="BG305" s="56"/>
      <c r="BH305" s="56"/>
      <c r="BI305" s="56"/>
      <c r="BJ305" s="56"/>
      <c r="BK305" s="56"/>
      <c r="BL305" s="56"/>
      <c r="BM305" s="56"/>
    </row>
    <row r="306" spans="1:65" ht="76.5" x14ac:dyDescent="0.25">
      <c r="A306" s="67">
        <v>270</v>
      </c>
      <c r="B306" s="125" t="s">
        <v>1123</v>
      </c>
      <c r="C306" s="100"/>
      <c r="D306" s="100" t="s">
        <v>215</v>
      </c>
      <c r="E306" s="100"/>
      <c r="F306" s="101" t="s">
        <v>1251</v>
      </c>
      <c r="G306" s="58">
        <v>13238</v>
      </c>
      <c r="H306" s="100"/>
      <c r="I306" s="100"/>
      <c r="J306" s="100"/>
      <c r="K306" s="42" t="s">
        <v>1253</v>
      </c>
      <c r="L306" s="102" t="s">
        <v>1192</v>
      </c>
      <c r="M306" s="67" t="s">
        <v>1195</v>
      </c>
      <c r="N306" s="68">
        <v>45093</v>
      </c>
      <c r="O306" s="2">
        <v>8000</v>
      </c>
      <c r="P306" s="120">
        <v>13559</v>
      </c>
      <c r="Q306" s="68">
        <v>45093</v>
      </c>
      <c r="R306" s="68">
        <f t="shared" si="47"/>
        <v>45138</v>
      </c>
      <c r="S306" s="56">
        <v>101</v>
      </c>
      <c r="T306" s="56"/>
      <c r="U306" s="4"/>
      <c r="V306" s="4"/>
      <c r="W306" s="56" t="s">
        <v>141</v>
      </c>
      <c r="X306" s="56" t="s">
        <v>139</v>
      </c>
      <c r="Y306" s="56"/>
      <c r="Z306" s="56"/>
      <c r="AA306" s="56"/>
      <c r="AB306" s="56"/>
      <c r="AC306" s="56"/>
      <c r="AD306" s="56"/>
      <c r="AE306" s="56"/>
      <c r="AF306" s="56"/>
      <c r="AG306" s="4"/>
      <c r="AH306" s="4"/>
      <c r="AI306" s="56"/>
      <c r="AJ306" s="56"/>
      <c r="AK306" s="4"/>
      <c r="AL306" s="174">
        <f t="shared" si="43"/>
        <v>8000</v>
      </c>
      <c r="AM306" s="4"/>
      <c r="AN306" s="18">
        <v>8000</v>
      </c>
      <c r="AO306" s="174">
        <f t="shared" si="45"/>
        <v>8000</v>
      </c>
      <c r="AP306" s="56"/>
      <c r="AQ306" s="56"/>
      <c r="AR306" s="56"/>
      <c r="AS306" s="56"/>
      <c r="AT306" s="56"/>
      <c r="AU306" s="56"/>
      <c r="AV306" s="56" t="s">
        <v>140</v>
      </c>
      <c r="AW306" s="56" t="s">
        <v>1507</v>
      </c>
      <c r="AX306" s="56"/>
      <c r="AY306" s="57">
        <v>44628</v>
      </c>
      <c r="AZ306" s="58">
        <v>13238</v>
      </c>
      <c r="BA306" s="57">
        <v>44628</v>
      </c>
      <c r="BB306" s="56"/>
      <c r="BC306" s="56"/>
      <c r="BD306" s="56"/>
      <c r="BE306" s="56"/>
      <c r="BF306" s="56"/>
      <c r="BG306" s="56"/>
      <c r="BH306" s="56"/>
      <c r="BI306" s="56"/>
      <c r="BJ306" s="56"/>
      <c r="BK306" s="56"/>
      <c r="BL306" s="56"/>
      <c r="BM306" s="56"/>
    </row>
    <row r="307" spans="1:65" ht="76.5" x14ac:dyDescent="0.25">
      <c r="A307" s="67">
        <v>271</v>
      </c>
      <c r="B307" s="125" t="s">
        <v>1066</v>
      </c>
      <c r="C307" s="100"/>
      <c r="D307" s="100" t="s">
        <v>215</v>
      </c>
      <c r="E307" s="100"/>
      <c r="F307" s="101" t="s">
        <v>1148</v>
      </c>
      <c r="G307" s="58">
        <v>13238</v>
      </c>
      <c r="H307" s="100"/>
      <c r="I307" s="100"/>
      <c r="J307" s="100"/>
      <c r="K307" s="42" t="s">
        <v>1147</v>
      </c>
      <c r="L307" s="102" t="s">
        <v>1058</v>
      </c>
      <c r="M307" s="67" t="s">
        <v>1059</v>
      </c>
      <c r="N307" s="68">
        <v>45084</v>
      </c>
      <c r="O307" s="2">
        <v>5000</v>
      </c>
      <c r="P307" s="120">
        <v>13563</v>
      </c>
      <c r="Q307" s="68">
        <v>45084</v>
      </c>
      <c r="R307" s="68">
        <f t="shared" si="47"/>
        <v>45129</v>
      </c>
      <c r="S307" s="56">
        <v>101</v>
      </c>
      <c r="T307" s="56"/>
      <c r="U307" s="4"/>
      <c r="V307" s="4"/>
      <c r="W307" s="56" t="s">
        <v>138</v>
      </c>
      <c r="X307" s="56" t="s">
        <v>139</v>
      </c>
      <c r="Y307" s="56"/>
      <c r="Z307" s="56"/>
      <c r="AA307" s="56"/>
      <c r="AB307" s="56"/>
      <c r="AC307" s="56"/>
      <c r="AD307" s="56"/>
      <c r="AE307" s="56"/>
      <c r="AF307" s="56"/>
      <c r="AG307" s="4"/>
      <c r="AH307" s="4"/>
      <c r="AI307" s="56"/>
      <c r="AJ307" s="56"/>
      <c r="AK307" s="4"/>
      <c r="AL307" s="174">
        <f t="shared" si="43"/>
        <v>5000</v>
      </c>
      <c r="AM307" s="4"/>
      <c r="AN307" s="18">
        <v>5000</v>
      </c>
      <c r="AO307" s="174">
        <f t="shared" si="45"/>
        <v>5000</v>
      </c>
      <c r="AP307" s="56"/>
      <c r="AQ307" s="56"/>
      <c r="AR307" s="56"/>
      <c r="AS307" s="56"/>
      <c r="AT307" s="56"/>
      <c r="AU307" s="56"/>
      <c r="AV307" s="56" t="s">
        <v>140</v>
      </c>
      <c r="AW307" s="56" t="s">
        <v>1507</v>
      </c>
      <c r="AX307" s="56"/>
      <c r="AY307" s="57">
        <v>44628</v>
      </c>
      <c r="AZ307" s="58">
        <v>13238</v>
      </c>
      <c r="BA307" s="57">
        <v>44628</v>
      </c>
      <c r="BB307" s="56"/>
      <c r="BC307" s="56"/>
      <c r="BD307" s="56"/>
      <c r="BE307" s="56"/>
      <c r="BF307" s="56"/>
      <c r="BG307" s="56"/>
      <c r="BH307" s="56"/>
      <c r="BI307" s="56"/>
      <c r="BJ307" s="56"/>
      <c r="BK307" s="56"/>
      <c r="BL307" s="56"/>
      <c r="BM307" s="56"/>
    </row>
    <row r="308" spans="1:65" ht="76.5" x14ac:dyDescent="0.25">
      <c r="A308" s="67">
        <v>272</v>
      </c>
      <c r="B308" s="125" t="s">
        <v>1211</v>
      </c>
      <c r="C308" s="100"/>
      <c r="D308" s="100" t="s">
        <v>215</v>
      </c>
      <c r="E308" s="100"/>
      <c r="F308" s="101" t="s">
        <v>1235</v>
      </c>
      <c r="G308" s="58">
        <v>13238</v>
      </c>
      <c r="H308" s="100"/>
      <c r="I308" s="100"/>
      <c r="J308" s="100"/>
      <c r="K308" s="42" t="s">
        <v>1236</v>
      </c>
      <c r="L308" s="102" t="s">
        <v>531</v>
      </c>
      <c r="M308" s="67" t="s">
        <v>532</v>
      </c>
      <c r="N308" s="68">
        <v>45084</v>
      </c>
      <c r="O308" s="2">
        <v>2500</v>
      </c>
      <c r="P308" s="120" t="s">
        <v>214</v>
      </c>
      <c r="Q308" s="68">
        <v>45084</v>
      </c>
      <c r="R308" s="68">
        <f t="shared" si="47"/>
        <v>45129</v>
      </c>
      <c r="S308" s="56">
        <v>101</v>
      </c>
      <c r="T308" s="56"/>
      <c r="U308" s="4"/>
      <c r="V308" s="4"/>
      <c r="W308" s="56" t="s">
        <v>141</v>
      </c>
      <c r="X308" s="56" t="s">
        <v>139</v>
      </c>
      <c r="Y308" s="56"/>
      <c r="Z308" s="56"/>
      <c r="AA308" s="56"/>
      <c r="AB308" s="56"/>
      <c r="AC308" s="56"/>
      <c r="AD308" s="56"/>
      <c r="AE308" s="56"/>
      <c r="AF308" s="56"/>
      <c r="AG308" s="4"/>
      <c r="AH308" s="4"/>
      <c r="AI308" s="56"/>
      <c r="AJ308" s="56"/>
      <c r="AK308" s="4"/>
      <c r="AL308" s="174">
        <f t="shared" si="43"/>
        <v>2500</v>
      </c>
      <c r="AM308" s="4"/>
      <c r="AN308" s="18">
        <v>2500</v>
      </c>
      <c r="AO308" s="174">
        <f t="shared" si="45"/>
        <v>2500</v>
      </c>
      <c r="AP308" s="56"/>
      <c r="AQ308" s="56"/>
      <c r="AR308" s="56"/>
      <c r="AS308" s="56"/>
      <c r="AT308" s="56"/>
      <c r="AU308" s="56"/>
      <c r="AV308" s="56" t="s">
        <v>140</v>
      </c>
      <c r="AW308" s="56" t="s">
        <v>1507</v>
      </c>
      <c r="AX308" s="56"/>
      <c r="AY308" s="57">
        <v>44628</v>
      </c>
      <c r="AZ308" s="58">
        <v>13238</v>
      </c>
      <c r="BA308" s="57">
        <v>44628</v>
      </c>
      <c r="BB308" s="56"/>
      <c r="BC308" s="56"/>
      <c r="BD308" s="56"/>
      <c r="BE308" s="56"/>
      <c r="BF308" s="56"/>
      <c r="BG308" s="56"/>
      <c r="BH308" s="56"/>
      <c r="BI308" s="56"/>
      <c r="BJ308" s="56"/>
      <c r="BK308" s="56"/>
      <c r="BL308" s="56"/>
      <c r="BM308" s="56"/>
    </row>
    <row r="309" spans="1:65" ht="76.5" x14ac:dyDescent="0.25">
      <c r="A309" s="67">
        <v>273</v>
      </c>
      <c r="B309" s="125" t="s">
        <v>1694</v>
      </c>
      <c r="C309" s="100"/>
      <c r="D309" s="100" t="s">
        <v>215</v>
      </c>
      <c r="E309" s="100"/>
      <c r="F309" s="101" t="s">
        <v>1693</v>
      </c>
      <c r="G309" s="58">
        <v>13238</v>
      </c>
      <c r="H309" s="100"/>
      <c r="I309" s="100"/>
      <c r="J309" s="100"/>
      <c r="K309" s="42" t="s">
        <v>1323</v>
      </c>
      <c r="L309" s="102" t="s">
        <v>1686</v>
      </c>
      <c r="M309" s="67" t="s">
        <v>1687</v>
      </c>
      <c r="N309" s="68">
        <v>45084</v>
      </c>
      <c r="O309" s="2">
        <v>2000</v>
      </c>
      <c r="P309" s="120">
        <v>13586</v>
      </c>
      <c r="Q309" s="68">
        <v>45084</v>
      </c>
      <c r="R309" s="68">
        <f>Q309+45</f>
        <v>45129</v>
      </c>
      <c r="S309" s="56">
        <v>101</v>
      </c>
      <c r="T309" s="56"/>
      <c r="U309" s="4"/>
      <c r="V309" s="4"/>
      <c r="W309" s="56" t="s">
        <v>141</v>
      </c>
      <c r="X309" s="56" t="s">
        <v>139</v>
      </c>
      <c r="Y309" s="56"/>
      <c r="Z309" s="56"/>
      <c r="AA309" s="56"/>
      <c r="AB309" s="56"/>
      <c r="AC309" s="56"/>
      <c r="AD309" s="56"/>
      <c r="AE309" s="56"/>
      <c r="AF309" s="56"/>
      <c r="AG309" s="4"/>
      <c r="AH309" s="4"/>
      <c r="AI309" s="56"/>
      <c r="AJ309" s="56"/>
      <c r="AK309" s="4"/>
      <c r="AL309" s="174">
        <f t="shared" si="43"/>
        <v>2000</v>
      </c>
      <c r="AM309" s="4"/>
      <c r="AN309" s="18">
        <v>2000</v>
      </c>
      <c r="AO309" s="174">
        <f>AM309+AN309</f>
        <v>2000</v>
      </c>
      <c r="AP309" s="56"/>
      <c r="AQ309" s="56"/>
      <c r="AR309" s="56"/>
      <c r="AS309" s="56"/>
      <c r="AT309" s="56"/>
      <c r="AU309" s="56"/>
      <c r="AV309" s="56" t="s">
        <v>140</v>
      </c>
      <c r="AW309" s="56" t="s">
        <v>1507</v>
      </c>
      <c r="AX309" s="56"/>
      <c r="AY309" s="57">
        <v>44628</v>
      </c>
      <c r="AZ309" s="58">
        <v>13238</v>
      </c>
      <c r="BA309" s="57">
        <v>44628</v>
      </c>
      <c r="BB309" s="56"/>
      <c r="BC309" s="56"/>
      <c r="BD309" s="56"/>
      <c r="BE309" s="56"/>
      <c r="BF309" s="56"/>
      <c r="BG309" s="56"/>
      <c r="BH309" s="56"/>
      <c r="BI309" s="56"/>
      <c r="BJ309" s="56"/>
      <c r="BK309" s="56"/>
      <c r="BL309" s="56"/>
      <c r="BM309" s="56"/>
    </row>
    <row r="310" spans="1:65" ht="76.5" x14ac:dyDescent="0.25">
      <c r="A310" s="67">
        <v>274</v>
      </c>
      <c r="B310" s="125" t="s">
        <v>1214</v>
      </c>
      <c r="C310" s="100"/>
      <c r="D310" s="100" t="s">
        <v>215</v>
      </c>
      <c r="E310" s="100"/>
      <c r="F310" s="101" t="s">
        <v>1237</v>
      </c>
      <c r="G310" s="58">
        <v>13238</v>
      </c>
      <c r="H310" s="100"/>
      <c r="I310" s="100"/>
      <c r="J310" s="100"/>
      <c r="K310" s="42" t="s">
        <v>1238</v>
      </c>
      <c r="L310" s="102" t="s">
        <v>837</v>
      </c>
      <c r="M310" s="67" t="s">
        <v>838</v>
      </c>
      <c r="N310" s="68">
        <v>45079</v>
      </c>
      <c r="O310" s="2">
        <v>2000</v>
      </c>
      <c r="P310" s="120">
        <v>13563</v>
      </c>
      <c r="Q310" s="68">
        <v>45079</v>
      </c>
      <c r="R310" s="68">
        <f t="shared" si="47"/>
        <v>45124</v>
      </c>
      <c r="S310" s="56">
        <v>101</v>
      </c>
      <c r="T310" s="56"/>
      <c r="U310" s="4"/>
      <c r="V310" s="4"/>
      <c r="W310" s="56" t="s">
        <v>141</v>
      </c>
      <c r="X310" s="56" t="s">
        <v>139</v>
      </c>
      <c r="Y310" s="56"/>
      <c r="Z310" s="56"/>
      <c r="AA310" s="56"/>
      <c r="AB310" s="56"/>
      <c r="AC310" s="56"/>
      <c r="AD310" s="56"/>
      <c r="AE310" s="56"/>
      <c r="AF310" s="56"/>
      <c r="AG310" s="4"/>
      <c r="AH310" s="4"/>
      <c r="AI310" s="56"/>
      <c r="AJ310" s="56"/>
      <c r="AK310" s="4"/>
      <c r="AL310" s="174">
        <f t="shared" si="43"/>
        <v>2000</v>
      </c>
      <c r="AM310" s="4"/>
      <c r="AN310" s="18">
        <v>2000</v>
      </c>
      <c r="AO310" s="174">
        <f t="shared" si="45"/>
        <v>2000</v>
      </c>
      <c r="AP310" s="56"/>
      <c r="AQ310" s="56"/>
      <c r="AR310" s="56"/>
      <c r="AS310" s="56"/>
      <c r="AT310" s="56"/>
      <c r="AU310" s="56"/>
      <c r="AV310" s="56" t="s">
        <v>140</v>
      </c>
      <c r="AW310" s="56" t="s">
        <v>1507</v>
      </c>
      <c r="AX310" s="56"/>
      <c r="AY310" s="57">
        <v>44628</v>
      </c>
      <c r="AZ310" s="58">
        <v>13238</v>
      </c>
      <c r="BA310" s="57">
        <v>44628</v>
      </c>
      <c r="BB310" s="56"/>
      <c r="BC310" s="56"/>
      <c r="BD310" s="56"/>
      <c r="BE310" s="56"/>
      <c r="BF310" s="56"/>
      <c r="BG310" s="56"/>
      <c r="BH310" s="56"/>
      <c r="BI310" s="56"/>
      <c r="BJ310" s="56"/>
      <c r="BK310" s="56"/>
      <c r="BL310" s="56"/>
      <c r="BM310" s="56"/>
    </row>
    <row r="311" spans="1:65" ht="38.25" x14ac:dyDescent="0.25">
      <c r="A311" s="67">
        <v>275</v>
      </c>
      <c r="B311" s="125" t="s">
        <v>1219</v>
      </c>
      <c r="C311" s="100" t="s">
        <v>952</v>
      </c>
      <c r="D311" s="100" t="s">
        <v>1285</v>
      </c>
      <c r="E311" s="56" t="s">
        <v>250</v>
      </c>
      <c r="F311" s="101" t="s">
        <v>1284</v>
      </c>
      <c r="G311" s="58">
        <v>13534</v>
      </c>
      <c r="H311" s="100" t="s">
        <v>831</v>
      </c>
      <c r="I311" s="100" t="s">
        <v>1283</v>
      </c>
      <c r="J311" s="100" t="s">
        <v>1283</v>
      </c>
      <c r="K311" s="42" t="s">
        <v>1286</v>
      </c>
      <c r="L311" s="102" t="s">
        <v>1260</v>
      </c>
      <c r="M311" s="67" t="s">
        <v>1262</v>
      </c>
      <c r="N311" s="68">
        <v>45103</v>
      </c>
      <c r="O311" s="2">
        <v>480000</v>
      </c>
      <c r="P311" s="120">
        <v>13561</v>
      </c>
      <c r="Q311" s="68">
        <v>45103</v>
      </c>
      <c r="R311" s="68">
        <v>45469</v>
      </c>
      <c r="S311" s="56">
        <v>101</v>
      </c>
      <c r="T311" s="56"/>
      <c r="U311" s="4"/>
      <c r="V311" s="4"/>
      <c r="W311" s="56" t="s">
        <v>138</v>
      </c>
      <c r="X311" s="56" t="s">
        <v>139</v>
      </c>
      <c r="Y311" s="56"/>
      <c r="Z311" s="56"/>
      <c r="AA311" s="56"/>
      <c r="AB311" s="56"/>
      <c r="AC311" s="56"/>
      <c r="AD311" s="56"/>
      <c r="AE311" s="56"/>
      <c r="AF311" s="56"/>
      <c r="AG311" s="4"/>
      <c r="AH311" s="4"/>
      <c r="AI311" s="56"/>
      <c r="AJ311" s="56"/>
      <c r="AK311" s="4"/>
      <c r="AL311" s="174">
        <f t="shared" si="43"/>
        <v>480000</v>
      </c>
      <c r="AM311" s="4"/>
      <c r="AN311" s="18">
        <v>316000</v>
      </c>
      <c r="AO311" s="174">
        <f t="shared" si="37"/>
        <v>316000</v>
      </c>
      <c r="AP311" s="56"/>
      <c r="AQ311" s="56"/>
      <c r="AR311" s="56"/>
      <c r="AS311" s="56"/>
      <c r="AT311" s="56"/>
      <c r="AU311" s="56"/>
      <c r="AV311" s="56"/>
      <c r="AW311" s="56"/>
      <c r="AX311" s="56"/>
      <c r="AY311" s="56"/>
      <c r="AZ311" s="56"/>
      <c r="BA311" s="56"/>
      <c r="BB311" s="56"/>
      <c r="BC311" s="56"/>
      <c r="BD311" s="56"/>
      <c r="BE311" s="56"/>
      <c r="BF311" s="56"/>
      <c r="BG311" s="56"/>
      <c r="BH311" s="56"/>
      <c r="BI311" s="56"/>
      <c r="BJ311" s="56"/>
      <c r="BK311" s="56"/>
      <c r="BL311" s="56"/>
      <c r="BM311" s="56"/>
    </row>
    <row r="312" spans="1:65" ht="76.5" x14ac:dyDescent="0.25">
      <c r="A312" s="67">
        <v>276</v>
      </c>
      <c r="B312" s="125" t="s">
        <v>1374</v>
      </c>
      <c r="C312" s="100"/>
      <c r="D312" s="100" t="s">
        <v>215</v>
      </c>
      <c r="E312" s="100"/>
      <c r="F312" s="101" t="s">
        <v>1696</v>
      </c>
      <c r="G312" s="58">
        <v>13238</v>
      </c>
      <c r="H312" s="100"/>
      <c r="I312" s="100"/>
      <c r="J312" s="100"/>
      <c r="K312" s="42" t="s">
        <v>1585</v>
      </c>
      <c r="L312" s="102" t="s">
        <v>1277</v>
      </c>
      <c r="M312" s="67" t="s">
        <v>1346</v>
      </c>
      <c r="N312" s="68">
        <v>45100</v>
      </c>
      <c r="O312" s="2">
        <v>900</v>
      </c>
      <c r="P312" s="120">
        <v>13592</v>
      </c>
      <c r="Q312" s="68">
        <v>45100</v>
      </c>
      <c r="R312" s="68">
        <f>Q312+45</f>
        <v>45145</v>
      </c>
      <c r="S312" s="56">
        <v>101</v>
      </c>
      <c r="T312" s="56"/>
      <c r="U312" s="4"/>
      <c r="V312" s="4"/>
      <c r="W312" s="56" t="s">
        <v>141</v>
      </c>
      <c r="X312" s="56" t="s">
        <v>139</v>
      </c>
      <c r="Y312" s="56"/>
      <c r="Z312" s="56"/>
      <c r="AA312" s="56"/>
      <c r="AB312" s="56"/>
      <c r="AC312" s="56"/>
      <c r="AD312" s="56"/>
      <c r="AE312" s="56"/>
      <c r="AF312" s="56"/>
      <c r="AG312" s="4"/>
      <c r="AH312" s="4"/>
      <c r="AI312" s="56"/>
      <c r="AJ312" s="56"/>
      <c r="AK312" s="4"/>
      <c r="AL312" s="174">
        <f t="shared" si="43"/>
        <v>900</v>
      </c>
      <c r="AM312" s="4"/>
      <c r="AN312" s="18">
        <v>900</v>
      </c>
      <c r="AO312" s="174">
        <f>AM312+AN312</f>
        <v>900</v>
      </c>
      <c r="AP312" s="56"/>
      <c r="AQ312" s="56"/>
      <c r="AR312" s="56"/>
      <c r="AS312" s="56"/>
      <c r="AT312" s="56"/>
      <c r="AU312" s="56"/>
      <c r="AV312" s="56" t="s">
        <v>140</v>
      </c>
      <c r="AW312" s="56" t="s">
        <v>1507</v>
      </c>
      <c r="AX312" s="56"/>
      <c r="AY312" s="57">
        <v>44628</v>
      </c>
      <c r="AZ312" s="58">
        <v>13238</v>
      </c>
      <c r="BA312" s="57">
        <v>44628</v>
      </c>
      <c r="BB312" s="56"/>
      <c r="BC312" s="56"/>
      <c r="BD312" s="56"/>
      <c r="BE312" s="56"/>
      <c r="BF312" s="56"/>
      <c r="BG312" s="56"/>
      <c r="BH312" s="56"/>
      <c r="BI312" s="56"/>
      <c r="BJ312" s="56"/>
      <c r="BK312" s="56"/>
      <c r="BL312" s="56"/>
      <c r="BM312" s="56"/>
    </row>
    <row r="313" spans="1:65" ht="76.5" x14ac:dyDescent="0.25">
      <c r="A313" s="67">
        <v>277</v>
      </c>
      <c r="B313" s="125" t="s">
        <v>1210</v>
      </c>
      <c r="C313" s="100"/>
      <c r="D313" s="100" t="s">
        <v>215</v>
      </c>
      <c r="E313" s="100"/>
      <c r="F313" s="101" t="s">
        <v>1329</v>
      </c>
      <c r="G313" s="58">
        <v>13238</v>
      </c>
      <c r="H313" s="100"/>
      <c r="I313" s="100"/>
      <c r="J313" s="100"/>
      <c r="K313" s="42" t="s">
        <v>1330</v>
      </c>
      <c r="L313" s="102" t="s">
        <v>615</v>
      </c>
      <c r="M313" s="67" t="s">
        <v>616</v>
      </c>
      <c r="N313" s="68">
        <v>45104</v>
      </c>
      <c r="O313" s="2">
        <v>900</v>
      </c>
      <c r="P313" s="120">
        <v>13597</v>
      </c>
      <c r="Q313" s="68">
        <v>45104</v>
      </c>
      <c r="R313" s="68">
        <f>Q313+45</f>
        <v>45149</v>
      </c>
      <c r="S313" s="56">
        <v>101</v>
      </c>
      <c r="T313" s="56"/>
      <c r="U313" s="4"/>
      <c r="V313" s="4"/>
      <c r="W313" s="56" t="s">
        <v>141</v>
      </c>
      <c r="X313" s="56" t="s">
        <v>139</v>
      </c>
      <c r="Y313" s="56"/>
      <c r="Z313" s="56"/>
      <c r="AA313" s="56"/>
      <c r="AB313" s="56"/>
      <c r="AC313" s="56"/>
      <c r="AD313" s="56"/>
      <c r="AE313" s="56"/>
      <c r="AF313" s="56"/>
      <c r="AG313" s="4"/>
      <c r="AH313" s="4"/>
      <c r="AI313" s="56"/>
      <c r="AJ313" s="56"/>
      <c r="AK313" s="4"/>
      <c r="AL313" s="174">
        <f t="shared" si="43"/>
        <v>900</v>
      </c>
      <c r="AM313" s="4"/>
      <c r="AN313" s="18">
        <v>900</v>
      </c>
      <c r="AO313" s="174">
        <f>AM313+AN313</f>
        <v>900</v>
      </c>
      <c r="AP313" s="56"/>
      <c r="AQ313" s="56"/>
      <c r="AR313" s="56"/>
      <c r="AS313" s="56"/>
      <c r="AT313" s="56"/>
      <c r="AU313" s="56"/>
      <c r="AV313" s="56" t="s">
        <v>140</v>
      </c>
      <c r="AW313" s="56" t="s">
        <v>1507</v>
      </c>
      <c r="AX313" s="56"/>
      <c r="AY313" s="57">
        <v>44628</v>
      </c>
      <c r="AZ313" s="58">
        <v>13238</v>
      </c>
      <c r="BA313" s="57">
        <v>44628</v>
      </c>
      <c r="BB313" s="56"/>
      <c r="BC313" s="56"/>
      <c r="BD313" s="56"/>
      <c r="BE313" s="56"/>
      <c r="BF313" s="56"/>
      <c r="BG313" s="56"/>
      <c r="BH313" s="56"/>
      <c r="BI313" s="56"/>
      <c r="BJ313" s="56"/>
      <c r="BK313" s="56"/>
      <c r="BL313" s="56"/>
      <c r="BM313" s="56"/>
    </row>
    <row r="314" spans="1:65" ht="76.5" x14ac:dyDescent="0.25">
      <c r="A314" s="67">
        <v>278</v>
      </c>
      <c r="B314" s="125" t="s">
        <v>1234</v>
      </c>
      <c r="C314" s="100"/>
      <c r="D314" s="100" t="s">
        <v>215</v>
      </c>
      <c r="E314" s="100"/>
      <c r="F314" s="101" t="s">
        <v>1232</v>
      </c>
      <c r="G314" s="58">
        <v>13238</v>
      </c>
      <c r="H314" s="100"/>
      <c r="I314" s="100"/>
      <c r="J314" s="100"/>
      <c r="K314" s="42" t="s">
        <v>1233</v>
      </c>
      <c r="L314" s="102" t="s">
        <v>344</v>
      </c>
      <c r="M314" s="67" t="s">
        <v>345</v>
      </c>
      <c r="N314" s="68">
        <v>45104</v>
      </c>
      <c r="O314" s="2">
        <v>900</v>
      </c>
      <c r="P314" s="120">
        <v>13562</v>
      </c>
      <c r="Q314" s="68">
        <v>45104</v>
      </c>
      <c r="R314" s="68">
        <f>Q314+45</f>
        <v>45149</v>
      </c>
      <c r="S314" s="56">
        <v>101</v>
      </c>
      <c r="T314" s="56"/>
      <c r="U314" s="4"/>
      <c r="V314" s="4"/>
      <c r="W314" s="56" t="s">
        <v>141</v>
      </c>
      <c r="X314" s="56" t="s">
        <v>139</v>
      </c>
      <c r="Y314" s="56"/>
      <c r="Z314" s="56"/>
      <c r="AA314" s="56"/>
      <c r="AB314" s="56"/>
      <c r="AC314" s="56"/>
      <c r="AD314" s="56"/>
      <c r="AE314" s="56"/>
      <c r="AF314" s="56"/>
      <c r="AG314" s="4"/>
      <c r="AH314" s="4"/>
      <c r="AI314" s="56"/>
      <c r="AJ314" s="56"/>
      <c r="AK314" s="4"/>
      <c r="AL314" s="174">
        <f t="shared" si="43"/>
        <v>900</v>
      </c>
      <c r="AM314" s="4"/>
      <c r="AN314" s="18">
        <v>900</v>
      </c>
      <c r="AO314" s="174">
        <f>AM314+AN314</f>
        <v>900</v>
      </c>
      <c r="AP314" s="56"/>
      <c r="AQ314" s="56"/>
      <c r="AR314" s="56"/>
      <c r="AS314" s="56"/>
      <c r="AT314" s="56"/>
      <c r="AU314" s="56"/>
      <c r="AV314" s="56" t="s">
        <v>140</v>
      </c>
      <c r="AW314" s="56" t="s">
        <v>1507</v>
      </c>
      <c r="AX314" s="56"/>
      <c r="AY314" s="57">
        <v>44628</v>
      </c>
      <c r="AZ314" s="58">
        <v>13238</v>
      </c>
      <c r="BA314" s="57">
        <v>44628</v>
      </c>
      <c r="BB314" s="56"/>
      <c r="BC314" s="56"/>
      <c r="BD314" s="56"/>
      <c r="BE314" s="56"/>
      <c r="BF314" s="56"/>
      <c r="BG314" s="56"/>
      <c r="BH314" s="56"/>
      <c r="BI314" s="56"/>
      <c r="BJ314" s="56"/>
      <c r="BK314" s="56"/>
      <c r="BL314" s="56"/>
      <c r="BM314" s="56"/>
    </row>
    <row r="315" spans="1:65" ht="76.5" x14ac:dyDescent="0.25">
      <c r="A315" s="67">
        <v>279</v>
      </c>
      <c r="B315" s="125" t="s">
        <v>1207</v>
      </c>
      <c r="C315" s="100"/>
      <c r="D315" s="100" t="s">
        <v>215</v>
      </c>
      <c r="E315" s="100"/>
      <c r="F315" s="101" t="s">
        <v>1205</v>
      </c>
      <c r="G315" s="58">
        <v>13238</v>
      </c>
      <c r="H315" s="100"/>
      <c r="I315" s="100"/>
      <c r="J315" s="100"/>
      <c r="K315" s="42" t="s">
        <v>1206</v>
      </c>
      <c r="L315" s="102" t="s">
        <v>618</v>
      </c>
      <c r="M315" s="67" t="s">
        <v>619</v>
      </c>
      <c r="N315" s="68">
        <v>45096</v>
      </c>
      <c r="O315" s="2">
        <v>2500</v>
      </c>
      <c r="P315" s="120">
        <v>13564</v>
      </c>
      <c r="Q315" s="68">
        <v>45096</v>
      </c>
      <c r="R315" s="68">
        <f>Q315+45</f>
        <v>45141</v>
      </c>
      <c r="S315" s="56">
        <v>124</v>
      </c>
      <c r="T315" s="56"/>
      <c r="U315" s="4"/>
      <c r="V315" s="4"/>
      <c r="W315" s="56" t="s">
        <v>141</v>
      </c>
      <c r="X315" s="56" t="s">
        <v>139</v>
      </c>
      <c r="Y315" s="56"/>
      <c r="Z315" s="56"/>
      <c r="AA315" s="56"/>
      <c r="AB315" s="56"/>
      <c r="AC315" s="56"/>
      <c r="AD315" s="56"/>
      <c r="AE315" s="56"/>
      <c r="AF315" s="56"/>
      <c r="AG315" s="4"/>
      <c r="AH315" s="4"/>
      <c r="AI315" s="56"/>
      <c r="AJ315" s="56"/>
      <c r="AK315" s="4"/>
      <c r="AL315" s="174">
        <f t="shared" si="43"/>
        <v>2500</v>
      </c>
      <c r="AM315" s="4"/>
      <c r="AN315" s="18">
        <v>2500</v>
      </c>
      <c r="AO315" s="174">
        <f t="shared" ref="AO315:AO350" si="48">AM315+AN315</f>
        <v>2500</v>
      </c>
      <c r="AP315" s="56"/>
      <c r="AQ315" s="56"/>
      <c r="AR315" s="56"/>
      <c r="AS315" s="56"/>
      <c r="AT315" s="56"/>
      <c r="AU315" s="56"/>
      <c r="AV315" s="56" t="s">
        <v>140</v>
      </c>
      <c r="AW315" s="56" t="s">
        <v>1507</v>
      </c>
      <c r="AX315" s="56"/>
      <c r="AY315" s="57">
        <v>44628</v>
      </c>
      <c r="AZ315" s="58">
        <v>13238</v>
      </c>
      <c r="BA315" s="57">
        <v>44628</v>
      </c>
      <c r="BB315" s="56"/>
      <c r="BC315" s="56"/>
      <c r="BD315" s="56"/>
      <c r="BE315" s="56"/>
      <c r="BF315" s="56"/>
      <c r="BG315" s="56"/>
      <c r="BH315" s="56"/>
      <c r="BI315" s="56"/>
      <c r="BJ315" s="56"/>
      <c r="BK315" s="56"/>
      <c r="BL315" s="56"/>
      <c r="BM315" s="56"/>
    </row>
    <row r="316" spans="1:65" ht="63.75" x14ac:dyDescent="0.25">
      <c r="A316" s="67">
        <v>280</v>
      </c>
      <c r="B316" s="125" t="s">
        <v>1128</v>
      </c>
      <c r="C316" s="100" t="s">
        <v>841</v>
      </c>
      <c r="D316" s="100" t="s">
        <v>1662</v>
      </c>
      <c r="E316" s="100" t="s">
        <v>243</v>
      </c>
      <c r="F316" s="101" t="s">
        <v>1735</v>
      </c>
      <c r="G316" s="58">
        <v>13523</v>
      </c>
      <c r="H316" s="100"/>
      <c r="I316" s="100"/>
      <c r="J316" s="100"/>
      <c r="K316" s="42" t="s">
        <v>1354</v>
      </c>
      <c r="L316" s="102" t="s">
        <v>1734</v>
      </c>
      <c r="M316" s="67" t="s">
        <v>1164</v>
      </c>
      <c r="N316" s="68">
        <v>45105</v>
      </c>
      <c r="O316" s="2">
        <v>34258.400000000001</v>
      </c>
      <c r="P316" s="120">
        <v>13566</v>
      </c>
      <c r="Q316" s="68">
        <v>45105</v>
      </c>
      <c r="R316" s="68">
        <v>45291</v>
      </c>
      <c r="S316" s="56">
        <v>124</v>
      </c>
      <c r="T316" s="56"/>
      <c r="U316" s="4"/>
      <c r="V316" s="4"/>
      <c r="W316" s="56" t="s">
        <v>706</v>
      </c>
      <c r="X316" s="56" t="s">
        <v>139</v>
      </c>
      <c r="Y316" s="56"/>
      <c r="Z316" s="56"/>
      <c r="AA316" s="56"/>
      <c r="AB316" s="56"/>
      <c r="AC316" s="56"/>
      <c r="AD316" s="56"/>
      <c r="AE316" s="56"/>
      <c r="AF316" s="56"/>
      <c r="AG316" s="4"/>
      <c r="AH316" s="4"/>
      <c r="AI316" s="56"/>
      <c r="AJ316" s="56"/>
      <c r="AK316" s="4"/>
      <c r="AL316" s="174">
        <f t="shared" si="43"/>
        <v>34258.400000000001</v>
      </c>
      <c r="AM316" s="4"/>
      <c r="AN316" s="18">
        <v>34258.400000000001</v>
      </c>
      <c r="AO316" s="174">
        <f t="shared" si="48"/>
        <v>34258.400000000001</v>
      </c>
      <c r="AP316" s="56"/>
      <c r="AQ316" s="56"/>
      <c r="AR316" s="56"/>
      <c r="AS316" s="56"/>
      <c r="AT316" s="56"/>
      <c r="AU316" s="56"/>
      <c r="AV316" s="56"/>
      <c r="AW316" s="56"/>
      <c r="AX316" s="56"/>
      <c r="AY316" s="57"/>
      <c r="AZ316" s="58"/>
      <c r="BA316" s="57"/>
      <c r="BB316" s="56"/>
      <c r="BC316" s="56"/>
      <c r="BD316" s="56"/>
      <c r="BE316" s="56"/>
      <c r="BF316" s="56"/>
      <c r="BG316" s="56"/>
      <c r="BH316" s="56"/>
      <c r="BI316" s="56"/>
      <c r="BJ316" s="56"/>
      <c r="BK316" s="56"/>
      <c r="BL316" s="56"/>
      <c r="BM316" s="56"/>
    </row>
    <row r="317" spans="1:65" ht="51" x14ac:dyDescent="0.25">
      <c r="A317" s="67">
        <v>281</v>
      </c>
      <c r="B317" s="125" t="s">
        <v>1128</v>
      </c>
      <c r="C317" s="100" t="s">
        <v>841</v>
      </c>
      <c r="D317" s="100" t="s">
        <v>1662</v>
      </c>
      <c r="E317" s="100" t="s">
        <v>243</v>
      </c>
      <c r="F317" s="101" t="s">
        <v>1663</v>
      </c>
      <c r="G317" s="58">
        <v>13523</v>
      </c>
      <c r="H317" s="100"/>
      <c r="I317" s="100"/>
      <c r="J317" s="100"/>
      <c r="K317" s="42" t="s">
        <v>1302</v>
      </c>
      <c r="L317" s="102" t="s">
        <v>1660</v>
      </c>
      <c r="M317" s="67" t="s">
        <v>1661</v>
      </c>
      <c r="N317" s="68">
        <v>45105</v>
      </c>
      <c r="O317" s="2">
        <v>4800</v>
      </c>
      <c r="P317" s="120">
        <v>13163</v>
      </c>
      <c r="Q317" s="68">
        <v>45105</v>
      </c>
      <c r="R317" s="68">
        <v>45291</v>
      </c>
      <c r="S317" s="56">
        <v>124</v>
      </c>
      <c r="T317" s="56"/>
      <c r="U317" s="4"/>
      <c r="V317" s="4"/>
      <c r="W317" s="56" t="s">
        <v>706</v>
      </c>
      <c r="X317" s="56" t="s">
        <v>139</v>
      </c>
      <c r="Y317" s="56"/>
      <c r="Z317" s="56"/>
      <c r="AA317" s="56"/>
      <c r="AB317" s="56"/>
      <c r="AC317" s="56"/>
      <c r="AD317" s="56"/>
      <c r="AE317" s="56"/>
      <c r="AF317" s="56"/>
      <c r="AG317" s="4"/>
      <c r="AH317" s="4"/>
      <c r="AI317" s="56"/>
      <c r="AJ317" s="56"/>
      <c r="AK317" s="4"/>
      <c r="AL317" s="174">
        <f t="shared" si="43"/>
        <v>4800</v>
      </c>
      <c r="AM317" s="4"/>
      <c r="AN317" s="18">
        <v>4800</v>
      </c>
      <c r="AO317" s="174">
        <f t="shared" si="48"/>
        <v>4800</v>
      </c>
      <c r="AP317" s="56"/>
      <c r="AQ317" s="56"/>
      <c r="AR317" s="56"/>
      <c r="AS317" s="56"/>
      <c r="AT317" s="56"/>
      <c r="AU317" s="56"/>
      <c r="AV317" s="56"/>
      <c r="AW317" s="56"/>
      <c r="AX317" s="56"/>
      <c r="AY317" s="57"/>
      <c r="AZ317" s="58"/>
      <c r="BA317" s="57"/>
      <c r="BB317" s="56"/>
      <c r="BC317" s="56"/>
      <c r="BD317" s="56"/>
      <c r="BE317" s="56"/>
      <c r="BF317" s="56"/>
      <c r="BG317" s="56"/>
      <c r="BH317" s="56"/>
      <c r="BI317" s="56"/>
      <c r="BJ317" s="56"/>
      <c r="BK317" s="56"/>
      <c r="BL317" s="56"/>
      <c r="BM317" s="56"/>
    </row>
    <row r="318" spans="1:65" ht="76.5" x14ac:dyDescent="0.25">
      <c r="A318" s="67">
        <v>282</v>
      </c>
      <c r="B318" s="125" t="s">
        <v>1209</v>
      </c>
      <c r="C318" s="100"/>
      <c r="D318" s="100" t="s">
        <v>215</v>
      </c>
      <c r="E318" s="100"/>
      <c r="F318" s="101" t="s">
        <v>1216</v>
      </c>
      <c r="G318" s="58">
        <v>13238</v>
      </c>
      <c r="H318" s="100"/>
      <c r="I318" s="100"/>
      <c r="J318" s="100"/>
      <c r="K318" s="42" t="s">
        <v>1217</v>
      </c>
      <c r="L318" s="102" t="s">
        <v>742</v>
      </c>
      <c r="M318" s="67" t="s">
        <v>743</v>
      </c>
      <c r="N318" s="68">
        <v>45105</v>
      </c>
      <c r="O318" s="2">
        <v>1000</v>
      </c>
      <c r="P318" s="120">
        <v>13563</v>
      </c>
      <c r="Q318" s="68">
        <v>45105</v>
      </c>
      <c r="R318" s="68">
        <f>Q318+45</f>
        <v>45150</v>
      </c>
      <c r="S318" s="56">
        <v>101</v>
      </c>
      <c r="T318" s="56"/>
      <c r="U318" s="4"/>
      <c r="V318" s="4"/>
      <c r="W318" s="56" t="s">
        <v>141</v>
      </c>
      <c r="X318" s="56" t="s">
        <v>139</v>
      </c>
      <c r="Y318" s="56"/>
      <c r="Z318" s="56"/>
      <c r="AA318" s="56"/>
      <c r="AB318" s="56"/>
      <c r="AC318" s="56"/>
      <c r="AD318" s="56"/>
      <c r="AE318" s="56"/>
      <c r="AF318" s="56"/>
      <c r="AG318" s="4"/>
      <c r="AH318" s="4"/>
      <c r="AI318" s="56"/>
      <c r="AJ318" s="56"/>
      <c r="AK318" s="4"/>
      <c r="AL318" s="174">
        <f t="shared" si="43"/>
        <v>1000</v>
      </c>
      <c r="AM318" s="4"/>
      <c r="AN318" s="18">
        <v>1000</v>
      </c>
      <c r="AO318" s="174">
        <f>AM318+AN318</f>
        <v>1000</v>
      </c>
      <c r="AP318" s="56"/>
      <c r="AQ318" s="56"/>
      <c r="AR318" s="56"/>
      <c r="AS318" s="56"/>
      <c r="AT318" s="56"/>
      <c r="AU318" s="56"/>
      <c r="AV318" s="56" t="s">
        <v>140</v>
      </c>
      <c r="AW318" s="56" t="s">
        <v>1507</v>
      </c>
      <c r="AX318" s="56"/>
      <c r="AY318" s="57">
        <v>44628</v>
      </c>
      <c r="AZ318" s="58">
        <v>13238</v>
      </c>
      <c r="BA318" s="57">
        <v>44628</v>
      </c>
      <c r="BB318" s="56"/>
      <c r="BC318" s="56"/>
      <c r="BD318" s="56"/>
      <c r="BE318" s="56"/>
      <c r="BF318" s="56"/>
      <c r="BG318" s="56"/>
      <c r="BH318" s="56"/>
      <c r="BI318" s="56"/>
      <c r="BJ318" s="56"/>
      <c r="BK318" s="56"/>
      <c r="BL318" s="56"/>
      <c r="BM318" s="56"/>
    </row>
    <row r="319" spans="1:65" ht="76.5" x14ac:dyDescent="0.25">
      <c r="A319" s="67">
        <v>283</v>
      </c>
      <c r="B319" s="125" t="s">
        <v>1252</v>
      </c>
      <c r="C319" s="100"/>
      <c r="D319" s="100" t="s">
        <v>215</v>
      </c>
      <c r="E319" s="100"/>
      <c r="F319" s="101" t="s">
        <v>1322</v>
      </c>
      <c r="G319" s="58">
        <v>13238</v>
      </c>
      <c r="H319" s="100"/>
      <c r="I319" s="100"/>
      <c r="J319" s="100"/>
      <c r="K319" s="42" t="s">
        <v>1321</v>
      </c>
      <c r="L319" s="102" t="s">
        <v>1269</v>
      </c>
      <c r="M319" s="67" t="s">
        <v>1320</v>
      </c>
      <c r="N319" s="68">
        <v>45105</v>
      </c>
      <c r="O319" s="2">
        <v>1500</v>
      </c>
      <c r="P319" s="120">
        <v>13563</v>
      </c>
      <c r="Q319" s="68">
        <v>45105</v>
      </c>
      <c r="R319" s="68">
        <f>Q319+45</f>
        <v>45150</v>
      </c>
      <c r="S319" s="56">
        <v>101</v>
      </c>
      <c r="T319" s="56"/>
      <c r="U319" s="4"/>
      <c r="V319" s="4"/>
      <c r="W319" s="56" t="s">
        <v>141</v>
      </c>
      <c r="X319" s="56" t="s">
        <v>139</v>
      </c>
      <c r="Y319" s="56"/>
      <c r="Z319" s="56"/>
      <c r="AA319" s="56"/>
      <c r="AB319" s="56"/>
      <c r="AC319" s="56"/>
      <c r="AD319" s="56"/>
      <c r="AE319" s="56"/>
      <c r="AF319" s="56"/>
      <c r="AG319" s="4"/>
      <c r="AH319" s="4"/>
      <c r="AI319" s="56"/>
      <c r="AJ319" s="56"/>
      <c r="AK319" s="4"/>
      <c r="AL319" s="174">
        <f t="shared" si="43"/>
        <v>1500</v>
      </c>
      <c r="AM319" s="4"/>
      <c r="AN319" s="18">
        <v>1500</v>
      </c>
      <c r="AO319" s="174">
        <f>AM319+AN319</f>
        <v>1500</v>
      </c>
      <c r="AP319" s="56"/>
      <c r="AQ319" s="56"/>
      <c r="AR319" s="56"/>
      <c r="AS319" s="56"/>
      <c r="AT319" s="56"/>
      <c r="AU319" s="56"/>
      <c r="AV319" s="56" t="s">
        <v>140</v>
      </c>
      <c r="AW319" s="56" t="s">
        <v>1507</v>
      </c>
      <c r="AX319" s="56"/>
      <c r="AY319" s="57">
        <v>44628</v>
      </c>
      <c r="AZ319" s="58">
        <v>13238</v>
      </c>
      <c r="BA319" s="57">
        <v>44628</v>
      </c>
      <c r="BB319" s="56"/>
      <c r="BC319" s="56"/>
      <c r="BD319" s="56"/>
      <c r="BE319" s="56"/>
      <c r="BF319" s="56"/>
      <c r="BG319" s="56"/>
      <c r="BH319" s="56"/>
      <c r="BI319" s="56"/>
      <c r="BJ319" s="56"/>
      <c r="BK319" s="56"/>
      <c r="BL319" s="56"/>
      <c r="BM319" s="56"/>
    </row>
    <row r="320" spans="1:65" ht="76.5" x14ac:dyDescent="0.25">
      <c r="A320" s="67">
        <v>284</v>
      </c>
      <c r="B320" s="125" t="s">
        <v>1227</v>
      </c>
      <c r="C320" s="100"/>
      <c r="D320" s="100" t="s">
        <v>215</v>
      </c>
      <c r="E320" s="100"/>
      <c r="F320" s="101" t="s">
        <v>1225</v>
      </c>
      <c r="G320" s="58">
        <v>13238</v>
      </c>
      <c r="H320" s="100"/>
      <c r="I320" s="100"/>
      <c r="J320" s="100"/>
      <c r="K320" s="42" t="s">
        <v>1226</v>
      </c>
      <c r="L320" s="102" t="s">
        <v>1190</v>
      </c>
      <c r="M320" s="67" t="s">
        <v>1196</v>
      </c>
      <c r="N320" s="68">
        <v>45105</v>
      </c>
      <c r="O320" s="2">
        <v>900</v>
      </c>
      <c r="P320" s="120">
        <v>13563</v>
      </c>
      <c r="Q320" s="68">
        <v>45105</v>
      </c>
      <c r="R320" s="68">
        <f t="shared" ref="R320:R350" si="49">Q320+45</f>
        <v>45150</v>
      </c>
      <c r="S320" s="56">
        <v>101</v>
      </c>
      <c r="T320" s="56"/>
      <c r="U320" s="4"/>
      <c r="V320" s="4"/>
      <c r="W320" s="56" t="s">
        <v>141</v>
      </c>
      <c r="X320" s="56" t="s">
        <v>139</v>
      </c>
      <c r="Y320" s="56"/>
      <c r="Z320" s="56"/>
      <c r="AA320" s="56"/>
      <c r="AB320" s="56"/>
      <c r="AC320" s="56"/>
      <c r="AD320" s="56"/>
      <c r="AE320" s="56"/>
      <c r="AF320" s="56"/>
      <c r="AG320" s="4"/>
      <c r="AH320" s="4"/>
      <c r="AI320" s="56"/>
      <c r="AJ320" s="56"/>
      <c r="AK320" s="4"/>
      <c r="AL320" s="174">
        <f t="shared" si="43"/>
        <v>900</v>
      </c>
      <c r="AM320" s="4"/>
      <c r="AN320" s="18">
        <v>900</v>
      </c>
      <c r="AO320" s="174">
        <f t="shared" si="48"/>
        <v>900</v>
      </c>
      <c r="AP320" s="56"/>
      <c r="AQ320" s="56"/>
      <c r="AR320" s="56"/>
      <c r="AS320" s="56"/>
      <c r="AT320" s="56"/>
      <c r="AU320" s="56"/>
      <c r="AV320" s="56" t="s">
        <v>140</v>
      </c>
      <c r="AW320" s="56" t="s">
        <v>1507</v>
      </c>
      <c r="AX320" s="56"/>
      <c r="AY320" s="57">
        <v>44628</v>
      </c>
      <c r="AZ320" s="58">
        <v>13238</v>
      </c>
      <c r="BA320" s="57">
        <v>44628</v>
      </c>
      <c r="BB320" s="56"/>
      <c r="BC320" s="56"/>
      <c r="BD320" s="56"/>
      <c r="BE320" s="56"/>
      <c r="BF320" s="56"/>
      <c r="BG320" s="56"/>
      <c r="BH320" s="56"/>
      <c r="BI320" s="56"/>
      <c r="BJ320" s="56"/>
      <c r="BK320" s="56"/>
      <c r="BL320" s="56"/>
      <c r="BM320" s="56"/>
    </row>
    <row r="321" spans="1:65" ht="76.5" x14ac:dyDescent="0.25">
      <c r="A321" s="67">
        <v>285</v>
      </c>
      <c r="B321" s="125" t="s">
        <v>1222</v>
      </c>
      <c r="C321" s="100"/>
      <c r="D321" s="100" t="s">
        <v>215</v>
      </c>
      <c r="E321" s="100"/>
      <c r="F321" s="101" t="s">
        <v>1230</v>
      </c>
      <c r="G321" s="58">
        <v>13238</v>
      </c>
      <c r="H321" s="100"/>
      <c r="I321" s="100"/>
      <c r="J321" s="100"/>
      <c r="K321" s="42" t="s">
        <v>1231</v>
      </c>
      <c r="L321" s="102" t="s">
        <v>300</v>
      </c>
      <c r="M321" s="67" t="s">
        <v>303</v>
      </c>
      <c r="N321" s="68">
        <v>45099</v>
      </c>
      <c r="O321" s="2">
        <v>900</v>
      </c>
      <c r="P321" s="120">
        <v>13568</v>
      </c>
      <c r="Q321" s="68">
        <v>45099</v>
      </c>
      <c r="R321" s="68">
        <f t="shared" si="49"/>
        <v>45144</v>
      </c>
      <c r="S321" s="56">
        <v>101</v>
      </c>
      <c r="T321" s="56"/>
      <c r="U321" s="4"/>
      <c r="V321" s="4"/>
      <c r="W321" s="56" t="s">
        <v>141</v>
      </c>
      <c r="X321" s="56" t="s">
        <v>139</v>
      </c>
      <c r="Y321" s="56"/>
      <c r="Z321" s="56"/>
      <c r="AA321" s="56"/>
      <c r="AB321" s="56"/>
      <c r="AC321" s="56"/>
      <c r="AD321" s="56"/>
      <c r="AE321" s="56"/>
      <c r="AF321" s="56"/>
      <c r="AG321" s="4"/>
      <c r="AH321" s="4"/>
      <c r="AI321" s="56"/>
      <c r="AJ321" s="56"/>
      <c r="AK321" s="4"/>
      <c r="AL321" s="174">
        <f t="shared" si="43"/>
        <v>900</v>
      </c>
      <c r="AM321" s="4"/>
      <c r="AN321" s="18">
        <v>900</v>
      </c>
      <c r="AO321" s="174">
        <f t="shared" si="48"/>
        <v>900</v>
      </c>
      <c r="AP321" s="56"/>
      <c r="AQ321" s="56"/>
      <c r="AR321" s="56"/>
      <c r="AS321" s="56"/>
      <c r="AT321" s="56"/>
      <c r="AU321" s="56"/>
      <c r="AV321" s="56" t="s">
        <v>140</v>
      </c>
      <c r="AW321" s="56" t="s">
        <v>1507</v>
      </c>
      <c r="AX321" s="56"/>
      <c r="AY321" s="57">
        <v>44628</v>
      </c>
      <c r="AZ321" s="58">
        <v>13238</v>
      </c>
      <c r="BA321" s="57">
        <v>44628</v>
      </c>
      <c r="BB321" s="56"/>
      <c r="BC321" s="56"/>
      <c r="BD321" s="56"/>
      <c r="BE321" s="56"/>
      <c r="BF321" s="56"/>
      <c r="BG321" s="56"/>
      <c r="BH321" s="56"/>
      <c r="BI321" s="56"/>
      <c r="BJ321" s="56"/>
      <c r="BK321" s="56"/>
      <c r="BL321" s="56"/>
      <c r="BM321" s="56"/>
    </row>
    <row r="322" spans="1:65" ht="76.5" x14ac:dyDescent="0.25">
      <c r="A322" s="67">
        <v>286</v>
      </c>
      <c r="B322" s="125" t="s">
        <v>1221</v>
      </c>
      <c r="C322" s="100"/>
      <c r="D322" s="100" t="s">
        <v>215</v>
      </c>
      <c r="E322" s="100"/>
      <c r="F322" s="101" t="s">
        <v>1247</v>
      </c>
      <c r="G322" s="58">
        <v>13238</v>
      </c>
      <c r="H322" s="100"/>
      <c r="I322" s="100"/>
      <c r="J322" s="100"/>
      <c r="K322" s="42" t="s">
        <v>1248</v>
      </c>
      <c r="L322" s="102" t="s">
        <v>591</v>
      </c>
      <c r="M322" s="67" t="s">
        <v>592</v>
      </c>
      <c r="N322" s="68">
        <v>45091</v>
      </c>
      <c r="O322" s="2">
        <v>1500</v>
      </c>
      <c r="P322" s="120">
        <v>13568</v>
      </c>
      <c r="Q322" s="68">
        <v>45091</v>
      </c>
      <c r="R322" s="68">
        <f>Q322+45</f>
        <v>45136</v>
      </c>
      <c r="S322" s="56">
        <v>101</v>
      </c>
      <c r="T322" s="56"/>
      <c r="U322" s="4"/>
      <c r="V322" s="4"/>
      <c r="W322" s="56" t="s">
        <v>141</v>
      </c>
      <c r="X322" s="56" t="s">
        <v>139</v>
      </c>
      <c r="Y322" s="56"/>
      <c r="Z322" s="56"/>
      <c r="AA322" s="56"/>
      <c r="AB322" s="56"/>
      <c r="AC322" s="56"/>
      <c r="AD322" s="56"/>
      <c r="AE322" s="56"/>
      <c r="AF322" s="56"/>
      <c r="AG322" s="4"/>
      <c r="AH322" s="4"/>
      <c r="AI322" s="56"/>
      <c r="AJ322" s="56"/>
      <c r="AK322" s="4"/>
      <c r="AL322" s="174">
        <f t="shared" si="43"/>
        <v>1500</v>
      </c>
      <c r="AM322" s="4"/>
      <c r="AN322" s="18">
        <v>1500</v>
      </c>
      <c r="AO322" s="174">
        <f>AM322+AN322</f>
        <v>1500</v>
      </c>
      <c r="AP322" s="56"/>
      <c r="AQ322" s="56"/>
      <c r="AR322" s="56"/>
      <c r="AS322" s="56"/>
      <c r="AT322" s="56"/>
      <c r="AU322" s="56"/>
      <c r="AV322" s="56" t="s">
        <v>140</v>
      </c>
      <c r="AW322" s="56" t="s">
        <v>1507</v>
      </c>
      <c r="AX322" s="56"/>
      <c r="AY322" s="57">
        <v>44628</v>
      </c>
      <c r="AZ322" s="58">
        <v>13238</v>
      </c>
      <c r="BA322" s="57">
        <v>44628</v>
      </c>
      <c r="BB322" s="56"/>
      <c r="BC322" s="56"/>
      <c r="BD322" s="56"/>
      <c r="BE322" s="56"/>
      <c r="BF322" s="56"/>
      <c r="BG322" s="56"/>
      <c r="BH322" s="56"/>
      <c r="BI322" s="56"/>
      <c r="BJ322" s="56"/>
      <c r="BK322" s="56"/>
      <c r="BL322" s="56"/>
      <c r="BM322" s="56"/>
    </row>
    <row r="323" spans="1:65" ht="76.5" x14ac:dyDescent="0.25">
      <c r="A323" s="67">
        <v>287</v>
      </c>
      <c r="B323" s="125" t="s">
        <v>1317</v>
      </c>
      <c r="C323" s="100"/>
      <c r="D323" s="100" t="s">
        <v>215</v>
      </c>
      <c r="E323" s="100"/>
      <c r="F323" s="101" t="s">
        <v>1318</v>
      </c>
      <c r="G323" s="58">
        <v>13238</v>
      </c>
      <c r="H323" s="100"/>
      <c r="I323" s="100"/>
      <c r="J323" s="100"/>
      <c r="K323" s="42" t="s">
        <v>1319</v>
      </c>
      <c r="L323" s="102" t="s">
        <v>1270</v>
      </c>
      <c r="M323" s="67" t="s">
        <v>475</v>
      </c>
      <c r="N323" s="68">
        <v>45110</v>
      </c>
      <c r="O323" s="2">
        <v>1500</v>
      </c>
      <c r="P323" s="120">
        <v>13583</v>
      </c>
      <c r="Q323" s="68">
        <v>45110</v>
      </c>
      <c r="R323" s="68">
        <f>Q323+45</f>
        <v>45155</v>
      </c>
      <c r="S323" s="56">
        <v>101</v>
      </c>
      <c r="T323" s="56"/>
      <c r="U323" s="4"/>
      <c r="V323" s="4"/>
      <c r="W323" s="56" t="s">
        <v>141</v>
      </c>
      <c r="X323" s="56" t="s">
        <v>139</v>
      </c>
      <c r="Y323" s="56"/>
      <c r="Z323" s="56"/>
      <c r="AA323" s="56"/>
      <c r="AB323" s="56"/>
      <c r="AC323" s="56"/>
      <c r="AD323" s="56"/>
      <c r="AE323" s="56"/>
      <c r="AF323" s="56"/>
      <c r="AG323" s="4"/>
      <c r="AH323" s="4"/>
      <c r="AI323" s="56"/>
      <c r="AJ323" s="56"/>
      <c r="AK323" s="4"/>
      <c r="AL323" s="174">
        <f t="shared" si="43"/>
        <v>1500</v>
      </c>
      <c r="AM323" s="4"/>
      <c r="AN323" s="18">
        <v>1500</v>
      </c>
      <c r="AO323" s="174">
        <f>AM323+AN323</f>
        <v>1500</v>
      </c>
      <c r="AP323" s="56"/>
      <c r="AQ323" s="56"/>
      <c r="AR323" s="56"/>
      <c r="AS323" s="56"/>
      <c r="AT323" s="56"/>
      <c r="AU323" s="56"/>
      <c r="AV323" s="56" t="s">
        <v>140</v>
      </c>
      <c r="AW323" s="56" t="s">
        <v>1507</v>
      </c>
      <c r="AX323" s="56"/>
      <c r="AY323" s="57">
        <v>44628</v>
      </c>
      <c r="AZ323" s="58">
        <v>13238</v>
      </c>
      <c r="BA323" s="57">
        <v>44628</v>
      </c>
      <c r="BB323" s="56"/>
      <c r="BC323" s="56"/>
      <c r="BD323" s="56"/>
      <c r="BE323" s="56"/>
      <c r="BF323" s="56"/>
      <c r="BG323" s="56"/>
      <c r="BH323" s="56"/>
      <c r="BI323" s="56"/>
      <c r="BJ323" s="56"/>
      <c r="BK323" s="56"/>
      <c r="BL323" s="56"/>
      <c r="BM323" s="56"/>
    </row>
    <row r="324" spans="1:65" ht="76.5" x14ac:dyDescent="0.25">
      <c r="A324" s="67">
        <v>288</v>
      </c>
      <c r="B324" s="125" t="s">
        <v>1253</v>
      </c>
      <c r="C324" s="100"/>
      <c r="D324" s="100" t="s">
        <v>215</v>
      </c>
      <c r="E324" s="100"/>
      <c r="F324" s="101" t="s">
        <v>1337</v>
      </c>
      <c r="G324" s="58">
        <v>13238</v>
      </c>
      <c r="H324" s="100"/>
      <c r="I324" s="100"/>
      <c r="J324" s="100"/>
      <c r="K324" s="42" t="s">
        <v>1287</v>
      </c>
      <c r="L324" s="102" t="s">
        <v>887</v>
      </c>
      <c r="M324" s="67" t="s">
        <v>888</v>
      </c>
      <c r="N324" s="68">
        <v>45091</v>
      </c>
      <c r="O324" s="2">
        <v>900</v>
      </c>
      <c r="P324" s="120">
        <v>13604</v>
      </c>
      <c r="Q324" s="68">
        <v>45091</v>
      </c>
      <c r="R324" s="68">
        <f>Q324+45</f>
        <v>45136</v>
      </c>
      <c r="S324" s="56">
        <v>101</v>
      </c>
      <c r="T324" s="56"/>
      <c r="U324" s="4"/>
      <c r="V324" s="4"/>
      <c r="W324" s="56" t="s">
        <v>141</v>
      </c>
      <c r="X324" s="56" t="s">
        <v>139</v>
      </c>
      <c r="Y324" s="56"/>
      <c r="Z324" s="56"/>
      <c r="AA324" s="56"/>
      <c r="AB324" s="56"/>
      <c r="AC324" s="56"/>
      <c r="AD324" s="56"/>
      <c r="AE324" s="56"/>
      <c r="AF324" s="56"/>
      <c r="AG324" s="4"/>
      <c r="AH324" s="4"/>
      <c r="AI324" s="56"/>
      <c r="AJ324" s="56"/>
      <c r="AK324" s="4"/>
      <c r="AL324" s="174">
        <f t="shared" si="43"/>
        <v>900</v>
      </c>
      <c r="AM324" s="4"/>
      <c r="AN324" s="18">
        <v>900</v>
      </c>
      <c r="AO324" s="174">
        <f>AM324+AN324</f>
        <v>900</v>
      </c>
      <c r="AP324" s="56"/>
      <c r="AQ324" s="56"/>
      <c r="AR324" s="56"/>
      <c r="AS324" s="56"/>
      <c r="AT324" s="56"/>
      <c r="AU324" s="56"/>
      <c r="AV324" s="56" t="s">
        <v>140</v>
      </c>
      <c r="AW324" s="56" t="s">
        <v>1507</v>
      </c>
      <c r="AX324" s="56"/>
      <c r="AY324" s="57">
        <v>44628</v>
      </c>
      <c r="AZ324" s="58">
        <v>13238</v>
      </c>
      <c r="BA324" s="57">
        <v>44628</v>
      </c>
      <c r="BB324" s="56"/>
      <c r="BC324" s="56"/>
      <c r="BD324" s="56"/>
      <c r="BE324" s="56"/>
      <c r="BF324" s="56"/>
      <c r="BG324" s="56"/>
      <c r="BH324" s="56"/>
      <c r="BI324" s="56"/>
      <c r="BJ324" s="56"/>
      <c r="BK324" s="56"/>
      <c r="BL324" s="56"/>
      <c r="BM324" s="56"/>
    </row>
    <row r="325" spans="1:65" ht="76.5" x14ac:dyDescent="0.25">
      <c r="A325" s="67">
        <v>289</v>
      </c>
      <c r="B325" s="125" t="s">
        <v>1147</v>
      </c>
      <c r="C325" s="100"/>
      <c r="D325" s="100" t="s">
        <v>215</v>
      </c>
      <c r="E325" s="100"/>
      <c r="F325" s="101" t="s">
        <v>1249</v>
      </c>
      <c r="G325" s="58">
        <v>13238</v>
      </c>
      <c r="H325" s="100"/>
      <c r="I325" s="100"/>
      <c r="J325" s="100"/>
      <c r="K325" s="42" t="s">
        <v>1250</v>
      </c>
      <c r="L325" s="102" t="s">
        <v>1191</v>
      </c>
      <c r="M325" s="67" t="s">
        <v>537</v>
      </c>
      <c r="N325" s="68">
        <v>45107</v>
      </c>
      <c r="O325" s="2">
        <v>900</v>
      </c>
      <c r="P325" s="120">
        <v>13572</v>
      </c>
      <c r="Q325" s="68">
        <v>45107</v>
      </c>
      <c r="R325" s="68">
        <f>Q325+45</f>
        <v>45152</v>
      </c>
      <c r="S325" s="56">
        <v>101</v>
      </c>
      <c r="T325" s="56"/>
      <c r="U325" s="4"/>
      <c r="V325" s="4"/>
      <c r="W325" s="56" t="s">
        <v>141</v>
      </c>
      <c r="X325" s="56" t="s">
        <v>139</v>
      </c>
      <c r="Y325" s="56"/>
      <c r="Z325" s="56"/>
      <c r="AA325" s="56"/>
      <c r="AB325" s="56"/>
      <c r="AC325" s="56"/>
      <c r="AD325" s="56"/>
      <c r="AE325" s="56"/>
      <c r="AF325" s="56"/>
      <c r="AG325" s="4"/>
      <c r="AH325" s="4"/>
      <c r="AI325" s="56"/>
      <c r="AJ325" s="56"/>
      <c r="AK325" s="4"/>
      <c r="AL325" s="174">
        <f t="shared" si="43"/>
        <v>900</v>
      </c>
      <c r="AM325" s="4"/>
      <c r="AN325" s="18">
        <v>900</v>
      </c>
      <c r="AO325" s="174">
        <f>AM325+AN325</f>
        <v>900</v>
      </c>
      <c r="AP325" s="56"/>
      <c r="AQ325" s="56"/>
      <c r="AR325" s="56"/>
      <c r="AS325" s="56"/>
      <c r="AT325" s="56"/>
      <c r="AU325" s="56"/>
      <c r="AV325" s="56" t="s">
        <v>140</v>
      </c>
      <c r="AW325" s="56" t="s">
        <v>1507</v>
      </c>
      <c r="AX325" s="56"/>
      <c r="AY325" s="57">
        <v>44628</v>
      </c>
      <c r="AZ325" s="58">
        <v>13238</v>
      </c>
      <c r="BA325" s="57">
        <v>44628</v>
      </c>
      <c r="BB325" s="56"/>
      <c r="BC325" s="56"/>
      <c r="BD325" s="56"/>
      <c r="BE325" s="56"/>
      <c r="BF325" s="56"/>
      <c r="BG325" s="56"/>
      <c r="BH325" s="56"/>
      <c r="BI325" s="56"/>
      <c r="BJ325" s="56"/>
      <c r="BK325" s="56"/>
      <c r="BL325" s="56"/>
      <c r="BM325" s="56"/>
    </row>
    <row r="326" spans="1:65" ht="76.5" x14ac:dyDescent="0.25">
      <c r="A326" s="67">
        <v>290</v>
      </c>
      <c r="B326" s="125" t="s">
        <v>1241</v>
      </c>
      <c r="C326" s="100"/>
      <c r="D326" s="100" t="s">
        <v>215</v>
      </c>
      <c r="E326" s="100"/>
      <c r="F326" s="101" t="s">
        <v>1239</v>
      </c>
      <c r="G326" s="58">
        <v>13238</v>
      </c>
      <c r="H326" s="100"/>
      <c r="I326" s="100"/>
      <c r="J326" s="100"/>
      <c r="K326" s="42" t="s">
        <v>1240</v>
      </c>
      <c r="L326" s="102" t="s">
        <v>320</v>
      </c>
      <c r="M326" s="67" t="s">
        <v>321</v>
      </c>
      <c r="N326" s="68">
        <v>45107</v>
      </c>
      <c r="O326" s="2">
        <v>4250</v>
      </c>
      <c r="P326" s="120">
        <v>13572</v>
      </c>
      <c r="Q326" s="68">
        <v>45107</v>
      </c>
      <c r="R326" s="68">
        <f t="shared" si="49"/>
        <v>45152</v>
      </c>
      <c r="S326" s="56">
        <v>101</v>
      </c>
      <c r="T326" s="56"/>
      <c r="U326" s="4"/>
      <c r="V326" s="4"/>
      <c r="W326" s="56" t="s">
        <v>141</v>
      </c>
      <c r="X326" s="56" t="s">
        <v>139</v>
      </c>
      <c r="Y326" s="56"/>
      <c r="Z326" s="56"/>
      <c r="AA326" s="56"/>
      <c r="AB326" s="56"/>
      <c r="AC326" s="56"/>
      <c r="AD326" s="56"/>
      <c r="AE326" s="56"/>
      <c r="AF326" s="56"/>
      <c r="AG326" s="4"/>
      <c r="AH326" s="4"/>
      <c r="AI326" s="56"/>
      <c r="AJ326" s="56"/>
      <c r="AK326" s="4"/>
      <c r="AL326" s="174">
        <f t="shared" si="43"/>
        <v>4250</v>
      </c>
      <c r="AM326" s="4"/>
      <c r="AN326" s="18">
        <v>4250</v>
      </c>
      <c r="AO326" s="174">
        <f t="shared" si="48"/>
        <v>4250</v>
      </c>
      <c r="AP326" s="56"/>
      <c r="AQ326" s="56"/>
      <c r="AR326" s="56"/>
      <c r="AS326" s="56"/>
      <c r="AT326" s="56"/>
      <c r="AU326" s="56"/>
      <c r="AV326" s="56" t="s">
        <v>140</v>
      </c>
      <c r="AW326" s="56" t="s">
        <v>1507</v>
      </c>
      <c r="AX326" s="56"/>
      <c r="AY326" s="57">
        <v>44628</v>
      </c>
      <c r="AZ326" s="58">
        <v>13238</v>
      </c>
      <c r="BA326" s="57">
        <v>44628</v>
      </c>
      <c r="BB326" s="56"/>
      <c r="BC326" s="56"/>
      <c r="BD326" s="56"/>
      <c r="BE326" s="56"/>
      <c r="BF326" s="56"/>
      <c r="BG326" s="56"/>
      <c r="BH326" s="56"/>
      <c r="BI326" s="56"/>
      <c r="BJ326" s="56"/>
      <c r="BK326" s="56"/>
      <c r="BL326" s="56"/>
      <c r="BM326" s="56"/>
    </row>
    <row r="327" spans="1:65" ht="76.5" x14ac:dyDescent="0.25">
      <c r="A327" s="67">
        <v>291</v>
      </c>
      <c r="B327" s="125" t="s">
        <v>1333</v>
      </c>
      <c r="C327" s="100"/>
      <c r="D327" s="100" t="s">
        <v>215</v>
      </c>
      <c r="E327" s="100"/>
      <c r="F327" s="101" t="s">
        <v>1332</v>
      </c>
      <c r="G327" s="58">
        <v>13238</v>
      </c>
      <c r="H327" s="100"/>
      <c r="I327" s="100"/>
      <c r="J327" s="100"/>
      <c r="K327" s="42" t="s">
        <v>1246</v>
      </c>
      <c r="L327" s="102" t="s">
        <v>1268</v>
      </c>
      <c r="M327" s="67" t="s">
        <v>985</v>
      </c>
      <c r="N327" s="68">
        <v>45106</v>
      </c>
      <c r="O327" s="2">
        <v>900</v>
      </c>
      <c r="P327" s="120">
        <v>13572</v>
      </c>
      <c r="Q327" s="68">
        <v>45106</v>
      </c>
      <c r="R327" s="68">
        <f t="shared" ref="R327:R333" si="50">Q327+45</f>
        <v>45151</v>
      </c>
      <c r="S327" s="56">
        <v>101</v>
      </c>
      <c r="T327" s="56"/>
      <c r="U327" s="4"/>
      <c r="V327" s="4"/>
      <c r="W327" s="56" t="s">
        <v>141</v>
      </c>
      <c r="X327" s="56" t="s">
        <v>139</v>
      </c>
      <c r="Y327" s="56"/>
      <c r="Z327" s="56"/>
      <c r="AA327" s="56"/>
      <c r="AB327" s="56"/>
      <c r="AC327" s="56"/>
      <c r="AD327" s="56"/>
      <c r="AE327" s="56"/>
      <c r="AF327" s="56"/>
      <c r="AG327" s="4"/>
      <c r="AH327" s="4"/>
      <c r="AI327" s="56"/>
      <c r="AJ327" s="56"/>
      <c r="AK327" s="4"/>
      <c r="AL327" s="174">
        <f t="shared" si="43"/>
        <v>900</v>
      </c>
      <c r="AM327" s="4"/>
      <c r="AN327" s="18">
        <v>900</v>
      </c>
      <c r="AO327" s="174">
        <f t="shared" ref="AO327:AO349" si="51">AM327+AN327</f>
        <v>900</v>
      </c>
      <c r="AP327" s="56"/>
      <c r="AQ327" s="56"/>
      <c r="AR327" s="56"/>
      <c r="AS327" s="56"/>
      <c r="AT327" s="56"/>
      <c r="AU327" s="56"/>
      <c r="AV327" s="56" t="s">
        <v>140</v>
      </c>
      <c r="AW327" s="56" t="s">
        <v>1507</v>
      </c>
      <c r="AX327" s="56"/>
      <c r="AY327" s="57">
        <v>44628</v>
      </c>
      <c r="AZ327" s="58">
        <v>13238</v>
      </c>
      <c r="BA327" s="57">
        <v>44628</v>
      </c>
      <c r="BB327" s="56"/>
      <c r="BC327" s="56"/>
      <c r="BD327" s="56"/>
      <c r="BE327" s="56"/>
      <c r="BF327" s="56"/>
      <c r="BG327" s="56"/>
      <c r="BH327" s="56"/>
      <c r="BI327" s="56"/>
      <c r="BJ327" s="56"/>
      <c r="BK327" s="56"/>
      <c r="BL327" s="56"/>
      <c r="BM327" s="56"/>
    </row>
    <row r="328" spans="1:65" ht="76.5" x14ac:dyDescent="0.25">
      <c r="A328" s="67">
        <v>292</v>
      </c>
      <c r="B328" s="125" t="s">
        <v>1236</v>
      </c>
      <c r="C328" s="100"/>
      <c r="D328" s="100" t="s">
        <v>215</v>
      </c>
      <c r="E328" s="100"/>
      <c r="F328" s="101" t="s">
        <v>1359</v>
      </c>
      <c r="G328" s="58">
        <v>13238</v>
      </c>
      <c r="H328" s="100"/>
      <c r="I328" s="100"/>
      <c r="J328" s="100"/>
      <c r="K328" s="42" t="s">
        <v>1358</v>
      </c>
      <c r="L328" s="102" t="s">
        <v>330</v>
      </c>
      <c r="M328" s="67" t="s">
        <v>331</v>
      </c>
      <c r="N328" s="68">
        <v>45106</v>
      </c>
      <c r="O328" s="2">
        <v>3285</v>
      </c>
      <c r="P328" s="120">
        <v>13575</v>
      </c>
      <c r="Q328" s="68">
        <v>45106</v>
      </c>
      <c r="R328" s="68">
        <f t="shared" si="50"/>
        <v>45151</v>
      </c>
      <c r="S328" s="56">
        <v>101</v>
      </c>
      <c r="T328" s="56"/>
      <c r="U328" s="4"/>
      <c r="V328" s="4"/>
      <c r="W328" s="56" t="s">
        <v>141</v>
      </c>
      <c r="X328" s="56" t="s">
        <v>139</v>
      </c>
      <c r="Y328" s="56"/>
      <c r="Z328" s="56"/>
      <c r="AA328" s="56"/>
      <c r="AB328" s="56"/>
      <c r="AC328" s="56"/>
      <c r="AD328" s="56"/>
      <c r="AE328" s="56"/>
      <c r="AF328" s="56"/>
      <c r="AG328" s="4"/>
      <c r="AH328" s="4"/>
      <c r="AI328" s="56"/>
      <c r="AJ328" s="56"/>
      <c r="AK328" s="4"/>
      <c r="AL328" s="174">
        <f t="shared" si="43"/>
        <v>3285</v>
      </c>
      <c r="AM328" s="4"/>
      <c r="AN328" s="18">
        <v>3285</v>
      </c>
      <c r="AO328" s="174">
        <f t="shared" si="51"/>
        <v>3285</v>
      </c>
      <c r="AP328" s="56"/>
      <c r="AQ328" s="56"/>
      <c r="AR328" s="56"/>
      <c r="AS328" s="56"/>
      <c r="AT328" s="56"/>
      <c r="AU328" s="56"/>
      <c r="AV328" s="56" t="s">
        <v>140</v>
      </c>
      <c r="AW328" s="56" t="s">
        <v>1507</v>
      </c>
      <c r="AX328" s="56"/>
      <c r="AY328" s="57">
        <v>44628</v>
      </c>
      <c r="AZ328" s="58">
        <v>13238</v>
      </c>
      <c r="BA328" s="57">
        <v>44628</v>
      </c>
      <c r="BB328" s="56"/>
      <c r="BC328" s="56"/>
      <c r="BD328" s="56"/>
      <c r="BE328" s="56"/>
      <c r="BF328" s="56"/>
      <c r="BG328" s="56"/>
      <c r="BH328" s="56"/>
      <c r="BI328" s="56"/>
      <c r="BJ328" s="56"/>
      <c r="BK328" s="56"/>
      <c r="BL328" s="56"/>
      <c r="BM328" s="56"/>
    </row>
    <row r="329" spans="1:65" ht="76.5" x14ac:dyDescent="0.25">
      <c r="A329" s="67">
        <v>293</v>
      </c>
      <c r="B329" s="125" t="s">
        <v>1323</v>
      </c>
      <c r="C329" s="100"/>
      <c r="D329" s="100" t="s">
        <v>215</v>
      </c>
      <c r="E329" s="100"/>
      <c r="F329" s="101" t="s">
        <v>1324</v>
      </c>
      <c r="G329" s="58">
        <v>13238</v>
      </c>
      <c r="H329" s="100"/>
      <c r="I329" s="100"/>
      <c r="J329" s="100"/>
      <c r="K329" s="42" t="s">
        <v>1312</v>
      </c>
      <c r="L329" s="102" t="s">
        <v>1276</v>
      </c>
      <c r="M329" s="67" t="s">
        <v>1325</v>
      </c>
      <c r="N329" s="68">
        <v>45106</v>
      </c>
      <c r="O329" s="2">
        <v>1900</v>
      </c>
      <c r="P329" s="120">
        <v>13603</v>
      </c>
      <c r="Q329" s="68">
        <v>45103</v>
      </c>
      <c r="R329" s="68">
        <f t="shared" si="50"/>
        <v>45148</v>
      </c>
      <c r="S329" s="56">
        <v>101</v>
      </c>
      <c r="T329" s="56"/>
      <c r="U329" s="4"/>
      <c r="V329" s="4"/>
      <c r="W329" s="56" t="s">
        <v>141</v>
      </c>
      <c r="X329" s="56" t="s">
        <v>139</v>
      </c>
      <c r="Y329" s="56"/>
      <c r="Z329" s="56"/>
      <c r="AA329" s="56"/>
      <c r="AB329" s="56"/>
      <c r="AC329" s="56"/>
      <c r="AD329" s="56"/>
      <c r="AE329" s="56"/>
      <c r="AF329" s="56"/>
      <c r="AG329" s="4"/>
      <c r="AH329" s="4"/>
      <c r="AI329" s="56"/>
      <c r="AJ329" s="56"/>
      <c r="AK329" s="4"/>
      <c r="AL329" s="174">
        <f t="shared" si="43"/>
        <v>1900</v>
      </c>
      <c r="AM329" s="4"/>
      <c r="AN329" s="18">
        <v>1900</v>
      </c>
      <c r="AO329" s="174">
        <f t="shared" si="51"/>
        <v>1900</v>
      </c>
      <c r="AP329" s="56"/>
      <c r="AQ329" s="56"/>
      <c r="AR329" s="56"/>
      <c r="AS329" s="56"/>
      <c r="AT329" s="56"/>
      <c r="AU329" s="56"/>
      <c r="AV329" s="56" t="s">
        <v>140</v>
      </c>
      <c r="AW329" s="56" t="s">
        <v>1507</v>
      </c>
      <c r="AX329" s="56"/>
      <c r="AY329" s="57">
        <v>44628</v>
      </c>
      <c r="AZ329" s="58">
        <v>13238</v>
      </c>
      <c r="BA329" s="57">
        <v>44628</v>
      </c>
      <c r="BB329" s="56"/>
      <c r="BC329" s="56"/>
      <c r="BD329" s="56"/>
      <c r="BE329" s="56"/>
      <c r="BF329" s="56"/>
      <c r="BG329" s="56"/>
      <c r="BH329" s="56"/>
      <c r="BI329" s="56"/>
      <c r="BJ329" s="56"/>
      <c r="BK329" s="56"/>
      <c r="BL329" s="56"/>
      <c r="BM329" s="56"/>
    </row>
    <row r="330" spans="1:65" ht="76.5" x14ac:dyDescent="0.25">
      <c r="A330" s="67">
        <v>294</v>
      </c>
      <c r="B330" s="125" t="s">
        <v>1243</v>
      </c>
      <c r="C330" s="100"/>
      <c r="D330" s="100" t="s">
        <v>215</v>
      </c>
      <c r="E330" s="100"/>
      <c r="F330" s="101" t="s">
        <v>1334</v>
      </c>
      <c r="G330" s="58">
        <v>13238</v>
      </c>
      <c r="H330" s="100"/>
      <c r="I330" s="100"/>
      <c r="J330" s="100"/>
      <c r="K330" s="42" t="s">
        <v>1242</v>
      </c>
      <c r="L330" s="102" t="s">
        <v>1028</v>
      </c>
      <c r="M330" s="67" t="s">
        <v>651</v>
      </c>
      <c r="N330" s="68">
        <v>45106</v>
      </c>
      <c r="O330" s="2">
        <v>900</v>
      </c>
      <c r="P330" s="120">
        <v>13572</v>
      </c>
      <c r="Q330" s="68">
        <v>45106</v>
      </c>
      <c r="R330" s="68">
        <f t="shared" si="50"/>
        <v>45151</v>
      </c>
      <c r="S330" s="56">
        <v>101</v>
      </c>
      <c r="T330" s="56"/>
      <c r="U330" s="4"/>
      <c r="V330" s="4"/>
      <c r="W330" s="56" t="s">
        <v>141</v>
      </c>
      <c r="X330" s="56" t="s">
        <v>139</v>
      </c>
      <c r="Y330" s="56"/>
      <c r="Z330" s="56"/>
      <c r="AA330" s="56"/>
      <c r="AB330" s="56"/>
      <c r="AC330" s="56"/>
      <c r="AD330" s="56"/>
      <c r="AE330" s="56"/>
      <c r="AF330" s="56"/>
      <c r="AG330" s="4"/>
      <c r="AH330" s="4"/>
      <c r="AI330" s="56"/>
      <c r="AJ330" s="56"/>
      <c r="AK330" s="4"/>
      <c r="AL330" s="174">
        <f t="shared" si="43"/>
        <v>900</v>
      </c>
      <c r="AM330" s="4"/>
      <c r="AN330" s="18">
        <v>900</v>
      </c>
      <c r="AO330" s="174">
        <f t="shared" si="51"/>
        <v>900</v>
      </c>
      <c r="AP330" s="56"/>
      <c r="AQ330" s="56"/>
      <c r="AR330" s="56"/>
      <c r="AS330" s="56"/>
      <c r="AT330" s="56"/>
      <c r="AU330" s="56"/>
      <c r="AV330" s="56" t="s">
        <v>140</v>
      </c>
      <c r="AW330" s="56" t="s">
        <v>1507</v>
      </c>
      <c r="AX330" s="56"/>
      <c r="AY330" s="57">
        <v>44628</v>
      </c>
      <c r="AZ330" s="58">
        <v>13238</v>
      </c>
      <c r="BA330" s="57">
        <v>44628</v>
      </c>
      <c r="BB330" s="56"/>
      <c r="BC330" s="56"/>
      <c r="BD330" s="56"/>
      <c r="BE330" s="56"/>
      <c r="BF330" s="56"/>
      <c r="BG330" s="56"/>
      <c r="BH330" s="56"/>
      <c r="BI330" s="56"/>
      <c r="BJ330" s="56"/>
      <c r="BK330" s="56"/>
      <c r="BL330" s="56"/>
      <c r="BM330" s="56"/>
    </row>
    <row r="331" spans="1:65" ht="76.5" x14ac:dyDescent="0.25">
      <c r="A331" s="67">
        <v>295</v>
      </c>
      <c r="B331" s="125" t="s">
        <v>1238</v>
      </c>
      <c r="C331" s="100"/>
      <c r="D331" s="100" t="s">
        <v>215</v>
      </c>
      <c r="E331" s="100"/>
      <c r="F331" s="101" t="s">
        <v>1301</v>
      </c>
      <c r="G331" s="58">
        <v>13238</v>
      </c>
      <c r="H331" s="100"/>
      <c r="I331" s="100"/>
      <c r="J331" s="100"/>
      <c r="K331" s="42" t="s">
        <v>1300</v>
      </c>
      <c r="L331" s="102" t="s">
        <v>1273</v>
      </c>
      <c r="M331" s="67" t="s">
        <v>1299</v>
      </c>
      <c r="N331" s="68">
        <v>45106</v>
      </c>
      <c r="O331" s="2">
        <v>1900</v>
      </c>
      <c r="P331" s="120">
        <v>13572</v>
      </c>
      <c r="Q331" s="68">
        <v>45106</v>
      </c>
      <c r="R331" s="68">
        <f t="shared" si="50"/>
        <v>45151</v>
      </c>
      <c r="S331" s="56">
        <v>101</v>
      </c>
      <c r="T331" s="56"/>
      <c r="U331" s="4"/>
      <c r="V331" s="4"/>
      <c r="W331" s="56" t="s">
        <v>141</v>
      </c>
      <c r="X331" s="56" t="s">
        <v>139</v>
      </c>
      <c r="Y331" s="56"/>
      <c r="Z331" s="56"/>
      <c r="AA331" s="56"/>
      <c r="AB331" s="56"/>
      <c r="AC331" s="56"/>
      <c r="AD331" s="56"/>
      <c r="AE331" s="56"/>
      <c r="AF331" s="56"/>
      <c r="AG331" s="4"/>
      <c r="AH331" s="4"/>
      <c r="AI331" s="56"/>
      <c r="AJ331" s="56"/>
      <c r="AK331" s="4"/>
      <c r="AL331" s="174">
        <f t="shared" si="43"/>
        <v>1900</v>
      </c>
      <c r="AM331" s="4"/>
      <c r="AN331" s="18">
        <v>1900</v>
      </c>
      <c r="AO331" s="174">
        <f t="shared" si="51"/>
        <v>1900</v>
      </c>
      <c r="AP331" s="56"/>
      <c r="AQ331" s="56"/>
      <c r="AR331" s="56"/>
      <c r="AS331" s="56"/>
      <c r="AT331" s="56"/>
      <c r="AU331" s="56"/>
      <c r="AV331" s="56" t="s">
        <v>140</v>
      </c>
      <c r="AW331" s="56" t="s">
        <v>1507</v>
      </c>
      <c r="AX331" s="56"/>
      <c r="AY331" s="57">
        <v>44628</v>
      </c>
      <c r="AZ331" s="58">
        <v>13238</v>
      </c>
      <c r="BA331" s="57">
        <v>44628</v>
      </c>
      <c r="BB331" s="56"/>
      <c r="BC331" s="56"/>
      <c r="BD331" s="56"/>
      <c r="BE331" s="56"/>
      <c r="BF331" s="56"/>
      <c r="BG331" s="56"/>
      <c r="BH331" s="56"/>
      <c r="BI331" s="56"/>
      <c r="BJ331" s="56"/>
      <c r="BK331" s="56"/>
      <c r="BL331" s="56"/>
      <c r="BM331" s="56"/>
    </row>
    <row r="332" spans="1:65" ht="76.5" x14ac:dyDescent="0.25">
      <c r="A332" s="67">
        <v>296</v>
      </c>
      <c r="B332" s="125" t="s">
        <v>1286</v>
      </c>
      <c r="C332" s="100"/>
      <c r="D332" s="100" t="s">
        <v>215</v>
      </c>
      <c r="E332" s="100"/>
      <c r="F332" s="101" t="s">
        <v>1348</v>
      </c>
      <c r="G332" s="58">
        <v>13238</v>
      </c>
      <c r="H332" s="100"/>
      <c r="I332" s="100"/>
      <c r="J332" s="100"/>
      <c r="K332" s="42" t="s">
        <v>1347</v>
      </c>
      <c r="L332" s="102" t="s">
        <v>1277</v>
      </c>
      <c r="M332" s="67" t="s">
        <v>1346</v>
      </c>
      <c r="N332" s="68">
        <v>45106</v>
      </c>
      <c r="O332" s="2">
        <v>900</v>
      </c>
      <c r="P332" s="120">
        <v>13575</v>
      </c>
      <c r="Q332" s="68">
        <v>45106</v>
      </c>
      <c r="R332" s="68">
        <f t="shared" si="50"/>
        <v>45151</v>
      </c>
      <c r="S332" s="56">
        <v>101</v>
      </c>
      <c r="T332" s="56"/>
      <c r="U332" s="4"/>
      <c r="V332" s="4"/>
      <c r="W332" s="56" t="s">
        <v>141</v>
      </c>
      <c r="X332" s="56" t="s">
        <v>139</v>
      </c>
      <c r="Y332" s="56"/>
      <c r="Z332" s="56"/>
      <c r="AA332" s="56"/>
      <c r="AB332" s="56"/>
      <c r="AC332" s="56"/>
      <c r="AD332" s="56"/>
      <c r="AE332" s="56"/>
      <c r="AF332" s="56"/>
      <c r="AG332" s="4"/>
      <c r="AH332" s="4"/>
      <c r="AI332" s="56"/>
      <c r="AJ332" s="56"/>
      <c r="AK332" s="4"/>
      <c r="AL332" s="174">
        <f t="shared" si="43"/>
        <v>900</v>
      </c>
      <c r="AM332" s="4"/>
      <c r="AN332" s="18">
        <v>900</v>
      </c>
      <c r="AO332" s="174">
        <f t="shared" si="51"/>
        <v>900</v>
      </c>
      <c r="AP332" s="56"/>
      <c r="AQ332" s="56"/>
      <c r="AR332" s="56"/>
      <c r="AS332" s="56"/>
      <c r="AT332" s="56"/>
      <c r="AU332" s="56"/>
      <c r="AV332" s="56" t="s">
        <v>140</v>
      </c>
      <c r="AW332" s="56" t="s">
        <v>1507</v>
      </c>
      <c r="AX332" s="56"/>
      <c r="AY332" s="57">
        <v>44628</v>
      </c>
      <c r="AZ332" s="58">
        <v>13238</v>
      </c>
      <c r="BA332" s="57">
        <v>44628</v>
      </c>
      <c r="BB332" s="56"/>
      <c r="BC332" s="56"/>
      <c r="BD332" s="56"/>
      <c r="BE332" s="56"/>
      <c r="BF332" s="56"/>
      <c r="BG332" s="56"/>
      <c r="BH332" s="56"/>
      <c r="BI332" s="56"/>
      <c r="BJ332" s="56"/>
      <c r="BK332" s="56"/>
      <c r="BL332" s="56"/>
      <c r="BM332" s="56"/>
    </row>
    <row r="333" spans="1:65" ht="76.5" x14ac:dyDescent="0.25">
      <c r="A333" s="67">
        <v>297</v>
      </c>
      <c r="B333" s="125" t="s">
        <v>1506</v>
      </c>
      <c r="C333" s="100"/>
      <c r="D333" s="100" t="s">
        <v>215</v>
      </c>
      <c r="E333" s="100"/>
      <c r="F333" s="101" t="s">
        <v>1505</v>
      </c>
      <c r="G333" s="58">
        <v>13238</v>
      </c>
      <c r="H333" s="100"/>
      <c r="I333" s="100"/>
      <c r="J333" s="100"/>
      <c r="K333" s="42" t="s">
        <v>1434</v>
      </c>
      <c r="L333" s="102" t="s">
        <v>1162</v>
      </c>
      <c r="M333" s="67" t="s">
        <v>1164</v>
      </c>
      <c r="N333" s="68">
        <v>45091</v>
      </c>
      <c r="O333" s="2">
        <v>5000</v>
      </c>
      <c r="P333" s="120">
        <v>13572</v>
      </c>
      <c r="Q333" s="68">
        <v>45091</v>
      </c>
      <c r="R333" s="68">
        <f t="shared" si="50"/>
        <v>45136</v>
      </c>
      <c r="S333" s="56">
        <v>101</v>
      </c>
      <c r="T333" s="56"/>
      <c r="U333" s="4"/>
      <c r="V333" s="4"/>
      <c r="W333" s="56" t="s">
        <v>138</v>
      </c>
      <c r="X333" s="56" t="s">
        <v>139</v>
      </c>
      <c r="Y333" s="56"/>
      <c r="Z333" s="56"/>
      <c r="AA333" s="56"/>
      <c r="AB333" s="56"/>
      <c r="AC333" s="56"/>
      <c r="AD333" s="56"/>
      <c r="AE333" s="56"/>
      <c r="AF333" s="56"/>
      <c r="AG333" s="4"/>
      <c r="AH333" s="4"/>
      <c r="AI333" s="56"/>
      <c r="AJ333" s="56"/>
      <c r="AK333" s="4"/>
      <c r="AL333" s="174">
        <f t="shared" si="43"/>
        <v>5000</v>
      </c>
      <c r="AM333" s="4"/>
      <c r="AN333" s="18">
        <v>5000</v>
      </c>
      <c r="AO333" s="174">
        <f t="shared" si="51"/>
        <v>5000</v>
      </c>
      <c r="AP333" s="56"/>
      <c r="AQ333" s="56"/>
      <c r="AR333" s="56"/>
      <c r="AS333" s="56"/>
      <c r="AT333" s="56"/>
      <c r="AU333" s="56"/>
      <c r="AV333" s="56" t="s">
        <v>140</v>
      </c>
      <c r="AW333" s="56" t="s">
        <v>1507</v>
      </c>
      <c r="AX333" s="56"/>
      <c r="AY333" s="57">
        <v>44628</v>
      </c>
      <c r="AZ333" s="58">
        <v>13238</v>
      </c>
      <c r="BA333" s="57">
        <v>44628</v>
      </c>
      <c r="BB333" s="56"/>
      <c r="BC333" s="56"/>
      <c r="BD333" s="56"/>
      <c r="BE333" s="56"/>
      <c r="BF333" s="56"/>
      <c r="BG333" s="56"/>
      <c r="BH333" s="56"/>
      <c r="BI333" s="56"/>
      <c r="BJ333" s="56"/>
      <c r="BK333" s="56"/>
      <c r="BL333" s="56"/>
      <c r="BM333" s="56"/>
    </row>
    <row r="334" spans="1:65" ht="76.5" x14ac:dyDescent="0.25">
      <c r="A334" s="67">
        <v>298</v>
      </c>
      <c r="B334" s="125" t="s">
        <v>1375</v>
      </c>
      <c r="C334" s="100"/>
      <c r="D334" s="100" t="s">
        <v>215</v>
      </c>
      <c r="E334" s="100"/>
      <c r="F334" s="101" t="s">
        <v>1376</v>
      </c>
      <c r="G334" s="58">
        <v>13238</v>
      </c>
      <c r="H334" s="100"/>
      <c r="I334" s="100"/>
      <c r="J334" s="100"/>
      <c r="K334" s="42" t="s">
        <v>1377</v>
      </c>
      <c r="L334" s="102" t="s">
        <v>1265</v>
      </c>
      <c r="M334" s="67" t="s">
        <v>1378</v>
      </c>
      <c r="N334" s="68">
        <v>45100</v>
      </c>
      <c r="O334" s="2">
        <v>900</v>
      </c>
      <c r="P334" s="120">
        <v>13572</v>
      </c>
      <c r="Q334" s="68">
        <v>45100</v>
      </c>
      <c r="R334" s="68">
        <f t="shared" ref="R334" si="52">Q334+45</f>
        <v>45145</v>
      </c>
      <c r="S334" s="56">
        <v>101</v>
      </c>
      <c r="T334" s="56"/>
      <c r="U334" s="4"/>
      <c r="V334" s="4"/>
      <c r="W334" s="56" t="s">
        <v>141</v>
      </c>
      <c r="X334" s="56" t="s">
        <v>139</v>
      </c>
      <c r="Y334" s="56"/>
      <c r="Z334" s="56"/>
      <c r="AA334" s="56"/>
      <c r="AB334" s="56"/>
      <c r="AC334" s="56"/>
      <c r="AD334" s="56"/>
      <c r="AE334" s="56"/>
      <c r="AF334" s="56"/>
      <c r="AG334" s="4"/>
      <c r="AH334" s="4"/>
      <c r="AI334" s="56"/>
      <c r="AJ334" s="56"/>
      <c r="AK334" s="4"/>
      <c r="AL334" s="174">
        <f t="shared" si="43"/>
        <v>900</v>
      </c>
      <c r="AM334" s="4"/>
      <c r="AN334" s="18">
        <v>900</v>
      </c>
      <c r="AO334" s="174">
        <f t="shared" si="51"/>
        <v>900</v>
      </c>
      <c r="AP334" s="56"/>
      <c r="AQ334" s="56"/>
      <c r="AR334" s="56"/>
      <c r="AS334" s="56"/>
      <c r="AT334" s="56"/>
      <c r="AU334" s="56"/>
      <c r="AV334" s="56" t="s">
        <v>140</v>
      </c>
      <c r="AW334" s="56" t="s">
        <v>1507</v>
      </c>
      <c r="AX334" s="56"/>
      <c r="AY334" s="57">
        <v>44628</v>
      </c>
      <c r="AZ334" s="58">
        <v>13238</v>
      </c>
      <c r="BA334" s="57">
        <v>44628</v>
      </c>
      <c r="BB334" s="56"/>
      <c r="BC334" s="56"/>
      <c r="BD334" s="56"/>
      <c r="BE334" s="56"/>
      <c r="BF334" s="56"/>
      <c r="BG334" s="56"/>
      <c r="BH334" s="56"/>
      <c r="BI334" s="56"/>
      <c r="BJ334" s="56"/>
      <c r="BK334" s="56"/>
      <c r="BL334" s="56"/>
      <c r="BM334" s="56"/>
    </row>
    <row r="335" spans="1:65" ht="76.5" x14ac:dyDescent="0.25">
      <c r="A335" s="67">
        <v>299</v>
      </c>
      <c r="B335" s="125" t="s">
        <v>1206</v>
      </c>
      <c r="C335" s="100"/>
      <c r="D335" s="100" t="s">
        <v>215</v>
      </c>
      <c r="E335" s="100"/>
      <c r="F335" s="101" t="s">
        <v>1297</v>
      </c>
      <c r="G335" s="58">
        <v>13238</v>
      </c>
      <c r="H335" s="100"/>
      <c r="I335" s="100"/>
      <c r="J335" s="100"/>
      <c r="K335" s="42" t="s">
        <v>1298</v>
      </c>
      <c r="L335" s="102" t="s">
        <v>316</v>
      </c>
      <c r="M335" s="67" t="s">
        <v>317</v>
      </c>
      <c r="N335" s="68">
        <v>45119</v>
      </c>
      <c r="O335" s="2">
        <v>2500</v>
      </c>
      <c r="P335" s="120">
        <v>13575</v>
      </c>
      <c r="Q335" s="68">
        <v>45119</v>
      </c>
      <c r="R335" s="68">
        <f t="shared" ref="R335:R349" si="53">Q335+45</f>
        <v>45164</v>
      </c>
      <c r="S335" s="56">
        <v>101</v>
      </c>
      <c r="T335" s="56"/>
      <c r="U335" s="4"/>
      <c r="V335" s="4"/>
      <c r="W335" s="56" t="s">
        <v>141</v>
      </c>
      <c r="X335" s="56" t="s">
        <v>139</v>
      </c>
      <c r="Y335" s="56"/>
      <c r="Z335" s="56"/>
      <c r="AA335" s="56"/>
      <c r="AB335" s="56"/>
      <c r="AC335" s="56"/>
      <c r="AD335" s="56"/>
      <c r="AE335" s="56"/>
      <c r="AF335" s="56"/>
      <c r="AG335" s="4"/>
      <c r="AH335" s="4"/>
      <c r="AI335" s="56"/>
      <c r="AJ335" s="56"/>
      <c r="AK335" s="4"/>
      <c r="AL335" s="174">
        <f t="shared" si="43"/>
        <v>2500</v>
      </c>
      <c r="AM335" s="4"/>
      <c r="AN335" s="18">
        <v>2500</v>
      </c>
      <c r="AO335" s="174">
        <f t="shared" si="51"/>
        <v>2500</v>
      </c>
      <c r="AP335" s="56"/>
      <c r="AQ335" s="56"/>
      <c r="AR335" s="56"/>
      <c r="AS335" s="56"/>
      <c r="AT335" s="56"/>
      <c r="AU335" s="56"/>
      <c r="AV335" s="56" t="s">
        <v>140</v>
      </c>
      <c r="AW335" s="56" t="s">
        <v>1507</v>
      </c>
      <c r="AX335" s="56"/>
      <c r="AY335" s="57">
        <v>44628</v>
      </c>
      <c r="AZ335" s="58">
        <v>13238</v>
      </c>
      <c r="BA335" s="57">
        <v>44628</v>
      </c>
      <c r="BB335" s="56"/>
      <c r="BC335" s="56"/>
      <c r="BD335" s="56"/>
      <c r="BE335" s="56"/>
      <c r="BF335" s="56"/>
      <c r="BG335" s="56"/>
      <c r="BH335" s="56"/>
      <c r="BI335" s="56"/>
      <c r="BJ335" s="56"/>
      <c r="BK335" s="56"/>
      <c r="BL335" s="56"/>
      <c r="BM335" s="56"/>
    </row>
    <row r="336" spans="1:65" ht="76.5" x14ac:dyDescent="0.25">
      <c r="A336" s="67">
        <v>300</v>
      </c>
      <c r="B336" s="125" t="s">
        <v>1354</v>
      </c>
      <c r="C336" s="100"/>
      <c r="D336" s="100" t="s">
        <v>215</v>
      </c>
      <c r="E336" s="100"/>
      <c r="F336" s="101" t="s">
        <v>1350</v>
      </c>
      <c r="G336" s="58">
        <v>13238</v>
      </c>
      <c r="H336" s="100"/>
      <c r="I336" s="100"/>
      <c r="J336" s="100"/>
      <c r="K336" s="42" t="s">
        <v>1355</v>
      </c>
      <c r="L336" s="102" t="s">
        <v>366</v>
      </c>
      <c r="M336" s="67" t="s">
        <v>367</v>
      </c>
      <c r="N336" s="68">
        <v>45119</v>
      </c>
      <c r="O336" s="2">
        <v>2500</v>
      </c>
      <c r="P336" s="120">
        <v>13575</v>
      </c>
      <c r="Q336" s="68">
        <v>45119</v>
      </c>
      <c r="R336" s="68">
        <f t="shared" si="53"/>
        <v>45164</v>
      </c>
      <c r="S336" s="56">
        <v>101</v>
      </c>
      <c r="T336" s="56"/>
      <c r="U336" s="4"/>
      <c r="V336" s="4"/>
      <c r="W336" s="56" t="s">
        <v>141</v>
      </c>
      <c r="X336" s="56" t="s">
        <v>139</v>
      </c>
      <c r="Y336" s="56"/>
      <c r="Z336" s="56"/>
      <c r="AA336" s="56"/>
      <c r="AB336" s="56"/>
      <c r="AC336" s="56"/>
      <c r="AD336" s="56"/>
      <c r="AE336" s="56"/>
      <c r="AF336" s="56"/>
      <c r="AG336" s="4"/>
      <c r="AH336" s="4"/>
      <c r="AI336" s="56"/>
      <c r="AJ336" s="56"/>
      <c r="AK336" s="4"/>
      <c r="AL336" s="174">
        <f t="shared" si="43"/>
        <v>2500</v>
      </c>
      <c r="AM336" s="4"/>
      <c r="AN336" s="18">
        <v>2500</v>
      </c>
      <c r="AO336" s="174">
        <f t="shared" si="51"/>
        <v>2500</v>
      </c>
      <c r="AP336" s="56"/>
      <c r="AQ336" s="56"/>
      <c r="AR336" s="56"/>
      <c r="AS336" s="56"/>
      <c r="AT336" s="56"/>
      <c r="AU336" s="56"/>
      <c r="AV336" s="56" t="s">
        <v>140</v>
      </c>
      <c r="AW336" s="56" t="s">
        <v>1507</v>
      </c>
      <c r="AX336" s="56"/>
      <c r="AY336" s="57">
        <v>44628</v>
      </c>
      <c r="AZ336" s="58">
        <v>13238</v>
      </c>
      <c r="BA336" s="57">
        <v>44628</v>
      </c>
      <c r="BB336" s="56"/>
      <c r="BC336" s="56"/>
      <c r="BD336" s="56"/>
      <c r="BE336" s="56"/>
      <c r="BF336" s="56"/>
      <c r="BG336" s="56"/>
      <c r="BH336" s="56"/>
      <c r="BI336" s="56"/>
      <c r="BJ336" s="56"/>
      <c r="BK336" s="56"/>
      <c r="BL336" s="56"/>
      <c r="BM336" s="56"/>
    </row>
    <row r="337" spans="1:65" ht="76.5" x14ac:dyDescent="0.25">
      <c r="A337" s="67">
        <v>301</v>
      </c>
      <c r="B337" s="125" t="s">
        <v>1302</v>
      </c>
      <c r="C337" s="100"/>
      <c r="D337" s="100" t="s">
        <v>215</v>
      </c>
      <c r="E337" s="100"/>
      <c r="F337" s="101" t="s">
        <v>1303</v>
      </c>
      <c r="G337" s="58">
        <v>13238</v>
      </c>
      <c r="H337" s="100"/>
      <c r="I337" s="100"/>
      <c r="J337" s="100"/>
      <c r="K337" s="42" t="s">
        <v>1304</v>
      </c>
      <c r="L337" s="102" t="s">
        <v>939</v>
      </c>
      <c r="M337" s="67" t="s">
        <v>940</v>
      </c>
      <c r="N337" s="68">
        <v>45119</v>
      </c>
      <c r="O337" s="2">
        <v>2500</v>
      </c>
      <c r="P337" s="120">
        <v>13575</v>
      </c>
      <c r="Q337" s="68">
        <v>45119</v>
      </c>
      <c r="R337" s="68">
        <f t="shared" si="53"/>
        <v>45164</v>
      </c>
      <c r="S337" s="56">
        <v>101</v>
      </c>
      <c r="T337" s="56"/>
      <c r="U337" s="4"/>
      <c r="V337" s="4"/>
      <c r="W337" s="56" t="s">
        <v>141</v>
      </c>
      <c r="X337" s="56" t="s">
        <v>139</v>
      </c>
      <c r="Y337" s="56"/>
      <c r="Z337" s="56"/>
      <c r="AA337" s="56"/>
      <c r="AB337" s="56"/>
      <c r="AC337" s="56"/>
      <c r="AD337" s="56"/>
      <c r="AE337" s="56"/>
      <c r="AF337" s="56"/>
      <c r="AG337" s="4"/>
      <c r="AH337" s="4"/>
      <c r="AI337" s="56"/>
      <c r="AJ337" s="56"/>
      <c r="AK337" s="4"/>
      <c r="AL337" s="174">
        <f t="shared" si="43"/>
        <v>2500</v>
      </c>
      <c r="AM337" s="4"/>
      <c r="AN337" s="18">
        <v>2500</v>
      </c>
      <c r="AO337" s="174">
        <f t="shared" si="51"/>
        <v>2500</v>
      </c>
      <c r="AP337" s="56"/>
      <c r="AQ337" s="56"/>
      <c r="AR337" s="56"/>
      <c r="AS337" s="56"/>
      <c r="AT337" s="56"/>
      <c r="AU337" s="56"/>
      <c r="AV337" s="56" t="s">
        <v>140</v>
      </c>
      <c r="AW337" s="56" t="s">
        <v>1507</v>
      </c>
      <c r="AX337" s="56"/>
      <c r="AY337" s="57">
        <v>44628</v>
      </c>
      <c r="AZ337" s="58">
        <v>13238</v>
      </c>
      <c r="BA337" s="57">
        <v>44628</v>
      </c>
      <c r="BB337" s="56"/>
      <c r="BC337" s="56"/>
      <c r="BD337" s="56"/>
      <c r="BE337" s="56"/>
      <c r="BF337" s="56"/>
      <c r="BG337" s="56"/>
      <c r="BH337" s="56"/>
      <c r="BI337" s="56"/>
      <c r="BJ337" s="56"/>
      <c r="BK337" s="56"/>
      <c r="BL337" s="56"/>
      <c r="BM337" s="56"/>
    </row>
    <row r="338" spans="1:65" ht="76.5" x14ac:dyDescent="0.25">
      <c r="A338" s="67">
        <v>302</v>
      </c>
      <c r="B338" s="125" t="s">
        <v>1321</v>
      </c>
      <c r="C338" s="100"/>
      <c r="D338" s="100" t="s">
        <v>215</v>
      </c>
      <c r="E338" s="100"/>
      <c r="F338" s="101" t="s">
        <v>1336</v>
      </c>
      <c r="G338" s="58">
        <v>13238</v>
      </c>
      <c r="H338" s="100"/>
      <c r="I338" s="100"/>
      <c r="J338" s="100"/>
      <c r="K338" s="42" t="s">
        <v>1372</v>
      </c>
      <c r="L338" s="102" t="s">
        <v>316</v>
      </c>
      <c r="M338" s="67" t="s">
        <v>317</v>
      </c>
      <c r="N338" s="68">
        <v>45114</v>
      </c>
      <c r="O338" s="2">
        <v>2500</v>
      </c>
      <c r="P338" s="120">
        <v>13579</v>
      </c>
      <c r="Q338" s="68">
        <v>45114</v>
      </c>
      <c r="R338" s="68">
        <f t="shared" si="53"/>
        <v>45159</v>
      </c>
      <c r="S338" s="56">
        <v>124</v>
      </c>
      <c r="T338" s="56"/>
      <c r="U338" s="4"/>
      <c r="V338" s="4"/>
      <c r="W338" s="56" t="s">
        <v>141</v>
      </c>
      <c r="X338" s="56" t="s">
        <v>139</v>
      </c>
      <c r="Y338" s="56"/>
      <c r="Z338" s="56"/>
      <c r="AA338" s="56"/>
      <c r="AB338" s="56"/>
      <c r="AC338" s="56"/>
      <c r="AD338" s="56"/>
      <c r="AE338" s="56"/>
      <c r="AF338" s="56"/>
      <c r="AG338" s="4"/>
      <c r="AH338" s="4"/>
      <c r="AI338" s="56"/>
      <c r="AJ338" s="56"/>
      <c r="AK338" s="4"/>
      <c r="AL338" s="174">
        <f t="shared" si="43"/>
        <v>2500</v>
      </c>
      <c r="AM338" s="4"/>
      <c r="AN338" s="18">
        <v>2500</v>
      </c>
      <c r="AO338" s="174">
        <f t="shared" si="51"/>
        <v>2500</v>
      </c>
      <c r="AP338" s="56"/>
      <c r="AQ338" s="56"/>
      <c r="AR338" s="56"/>
      <c r="AS338" s="56"/>
      <c r="AT338" s="56"/>
      <c r="AU338" s="56"/>
      <c r="AV338" s="56" t="s">
        <v>140</v>
      </c>
      <c r="AW338" s="56" t="s">
        <v>1507</v>
      </c>
      <c r="AX338" s="56"/>
      <c r="AY338" s="57">
        <v>44628</v>
      </c>
      <c r="AZ338" s="58">
        <v>13238</v>
      </c>
      <c r="BA338" s="57">
        <v>44628</v>
      </c>
      <c r="BB338" s="56"/>
      <c r="BC338" s="56"/>
      <c r="BD338" s="56"/>
      <c r="BE338" s="56"/>
      <c r="BF338" s="56"/>
      <c r="BG338" s="56"/>
      <c r="BH338" s="56"/>
      <c r="BI338" s="56"/>
      <c r="BJ338" s="56"/>
      <c r="BK338" s="56"/>
      <c r="BL338" s="56"/>
      <c r="BM338" s="56"/>
    </row>
    <row r="339" spans="1:65" ht="76.5" x14ac:dyDescent="0.25">
      <c r="A339" s="67">
        <v>303</v>
      </c>
      <c r="B339" s="125" t="s">
        <v>1226</v>
      </c>
      <c r="C339" s="100"/>
      <c r="D339" s="100" t="s">
        <v>215</v>
      </c>
      <c r="E339" s="100"/>
      <c r="F339" s="101" t="s">
        <v>1294</v>
      </c>
      <c r="G339" s="58">
        <v>13238</v>
      </c>
      <c r="H339" s="100"/>
      <c r="I339" s="100"/>
      <c r="J339" s="100"/>
      <c r="K339" s="42" t="s">
        <v>1289</v>
      </c>
      <c r="L339" s="102" t="s">
        <v>305</v>
      </c>
      <c r="M339" s="67" t="s">
        <v>306</v>
      </c>
      <c r="N339" s="68">
        <v>45114</v>
      </c>
      <c r="O339" s="2">
        <v>2500</v>
      </c>
      <c r="P339" s="120">
        <v>13579</v>
      </c>
      <c r="Q339" s="68">
        <v>45114</v>
      </c>
      <c r="R339" s="68">
        <f t="shared" si="53"/>
        <v>45159</v>
      </c>
      <c r="S339" s="56">
        <v>124</v>
      </c>
      <c r="T339" s="56"/>
      <c r="U339" s="4"/>
      <c r="V339" s="4"/>
      <c r="W339" s="56" t="s">
        <v>141</v>
      </c>
      <c r="X339" s="56" t="s">
        <v>139</v>
      </c>
      <c r="Y339" s="56"/>
      <c r="Z339" s="56"/>
      <c r="AA339" s="56"/>
      <c r="AB339" s="56"/>
      <c r="AC339" s="56"/>
      <c r="AD339" s="56"/>
      <c r="AE339" s="56"/>
      <c r="AF339" s="56"/>
      <c r="AG339" s="4"/>
      <c r="AH339" s="4"/>
      <c r="AI339" s="56"/>
      <c r="AJ339" s="56"/>
      <c r="AK339" s="4"/>
      <c r="AL339" s="174">
        <f t="shared" si="43"/>
        <v>2500</v>
      </c>
      <c r="AM339" s="4"/>
      <c r="AN339" s="18">
        <v>2500</v>
      </c>
      <c r="AO339" s="174">
        <f t="shared" si="51"/>
        <v>2500</v>
      </c>
      <c r="AP339" s="56"/>
      <c r="AQ339" s="56"/>
      <c r="AR339" s="56"/>
      <c r="AS339" s="56"/>
      <c r="AT339" s="56"/>
      <c r="AU339" s="56"/>
      <c r="AV339" s="56" t="s">
        <v>140</v>
      </c>
      <c r="AW339" s="56" t="s">
        <v>1507</v>
      </c>
      <c r="AX339" s="56"/>
      <c r="AY339" s="57">
        <v>44628</v>
      </c>
      <c r="AZ339" s="58">
        <v>13238</v>
      </c>
      <c r="BA339" s="57">
        <v>44628</v>
      </c>
      <c r="BB339" s="56"/>
      <c r="BC339" s="56"/>
      <c r="BD339" s="56"/>
      <c r="BE339" s="56"/>
      <c r="BF339" s="56"/>
      <c r="BG339" s="56"/>
      <c r="BH339" s="56"/>
      <c r="BI339" s="56"/>
      <c r="BJ339" s="56"/>
      <c r="BK339" s="56"/>
      <c r="BL339" s="56"/>
      <c r="BM339" s="56"/>
    </row>
    <row r="340" spans="1:65" ht="76.5" x14ac:dyDescent="0.25">
      <c r="A340" s="67">
        <v>304</v>
      </c>
      <c r="B340" s="125" t="s">
        <v>1290</v>
      </c>
      <c r="C340" s="100"/>
      <c r="D340" s="100" t="s">
        <v>215</v>
      </c>
      <c r="E340" s="100"/>
      <c r="F340" s="101" t="s">
        <v>1292</v>
      </c>
      <c r="G340" s="58">
        <v>13238</v>
      </c>
      <c r="H340" s="100"/>
      <c r="I340" s="100"/>
      <c r="J340" s="100"/>
      <c r="K340" s="42" t="s">
        <v>1291</v>
      </c>
      <c r="L340" s="102" t="s">
        <v>1267</v>
      </c>
      <c r="M340" s="67" t="s">
        <v>1293</v>
      </c>
      <c r="N340" s="68">
        <v>45114</v>
      </c>
      <c r="O340" s="2">
        <v>2500</v>
      </c>
      <c r="P340" s="120">
        <v>13579</v>
      </c>
      <c r="Q340" s="68">
        <v>45114</v>
      </c>
      <c r="R340" s="68">
        <f t="shared" si="53"/>
        <v>45159</v>
      </c>
      <c r="S340" s="56">
        <v>124</v>
      </c>
      <c r="T340" s="56"/>
      <c r="U340" s="4"/>
      <c r="V340" s="4"/>
      <c r="W340" s="56" t="s">
        <v>141</v>
      </c>
      <c r="X340" s="56" t="s">
        <v>139</v>
      </c>
      <c r="Y340" s="56"/>
      <c r="Z340" s="56"/>
      <c r="AA340" s="56"/>
      <c r="AB340" s="56"/>
      <c r="AC340" s="56"/>
      <c r="AD340" s="56"/>
      <c r="AE340" s="56"/>
      <c r="AF340" s="56"/>
      <c r="AG340" s="4"/>
      <c r="AH340" s="4"/>
      <c r="AI340" s="56"/>
      <c r="AJ340" s="56"/>
      <c r="AK340" s="4"/>
      <c r="AL340" s="174">
        <f t="shared" ref="AL340:AL403" si="54">O340-AH340+AG340+AK340</f>
        <v>2500</v>
      </c>
      <c r="AM340" s="4"/>
      <c r="AN340" s="18">
        <v>2500</v>
      </c>
      <c r="AO340" s="174">
        <f t="shared" si="51"/>
        <v>2500</v>
      </c>
      <c r="AP340" s="56"/>
      <c r="AQ340" s="56"/>
      <c r="AR340" s="56"/>
      <c r="AS340" s="56"/>
      <c r="AT340" s="56"/>
      <c r="AU340" s="56"/>
      <c r="AV340" s="56" t="s">
        <v>140</v>
      </c>
      <c r="AW340" s="56" t="s">
        <v>1507</v>
      </c>
      <c r="AX340" s="56"/>
      <c r="AY340" s="57">
        <v>44628</v>
      </c>
      <c r="AZ340" s="58">
        <v>13238</v>
      </c>
      <c r="BA340" s="57">
        <v>44628</v>
      </c>
      <c r="BB340" s="56"/>
      <c r="BC340" s="56"/>
      <c r="BD340" s="56"/>
      <c r="BE340" s="56"/>
      <c r="BF340" s="56"/>
      <c r="BG340" s="56"/>
      <c r="BH340" s="56"/>
      <c r="BI340" s="56"/>
      <c r="BJ340" s="56"/>
      <c r="BK340" s="56"/>
      <c r="BL340" s="56"/>
      <c r="BM340" s="56"/>
    </row>
    <row r="341" spans="1:65" ht="51" x14ac:dyDescent="0.25">
      <c r="A341" s="67">
        <v>305</v>
      </c>
      <c r="B341" s="125" t="s">
        <v>1585</v>
      </c>
      <c r="C341" s="100" t="s">
        <v>874</v>
      </c>
      <c r="D341" s="100" t="s">
        <v>1586</v>
      </c>
      <c r="E341" s="100" t="s">
        <v>250</v>
      </c>
      <c r="F341" s="101" t="s">
        <v>1587</v>
      </c>
      <c r="G341" s="58">
        <v>13525</v>
      </c>
      <c r="H341" s="100" t="s">
        <v>1582</v>
      </c>
      <c r="I341" s="100" t="s">
        <v>1583</v>
      </c>
      <c r="J341" s="100" t="s">
        <v>1584</v>
      </c>
      <c r="K341" s="42" t="s">
        <v>1343</v>
      </c>
      <c r="L341" s="102" t="s">
        <v>1581</v>
      </c>
      <c r="M341" s="67" t="s">
        <v>1164</v>
      </c>
      <c r="N341" s="68">
        <v>45128</v>
      </c>
      <c r="O341" s="2">
        <v>60410.94</v>
      </c>
      <c r="P341" s="120">
        <v>13581</v>
      </c>
      <c r="Q341" s="68">
        <v>45128</v>
      </c>
      <c r="R341" s="68">
        <v>45291</v>
      </c>
      <c r="S341" s="56">
        <v>124</v>
      </c>
      <c r="T341" s="56"/>
      <c r="U341" s="4"/>
      <c r="V341" s="4"/>
      <c r="W341" s="56" t="s">
        <v>706</v>
      </c>
      <c r="X341" s="56" t="s">
        <v>139</v>
      </c>
      <c r="Y341" s="56"/>
      <c r="Z341" s="56"/>
      <c r="AA341" s="56"/>
      <c r="AB341" s="56"/>
      <c r="AC341" s="56"/>
      <c r="AD341" s="56"/>
      <c r="AE341" s="56"/>
      <c r="AF341" s="56"/>
      <c r="AG341" s="4"/>
      <c r="AH341" s="4"/>
      <c r="AI341" s="56"/>
      <c r="AJ341" s="56"/>
      <c r="AK341" s="4"/>
      <c r="AL341" s="174">
        <f t="shared" si="54"/>
        <v>60410.94</v>
      </c>
      <c r="AM341" s="4"/>
      <c r="AN341" s="18">
        <v>60410.94</v>
      </c>
      <c r="AO341" s="174">
        <f t="shared" si="51"/>
        <v>60410.94</v>
      </c>
      <c r="AP341" s="56"/>
      <c r="AQ341" s="56"/>
      <c r="AR341" s="56"/>
      <c r="AS341" s="56"/>
      <c r="AT341" s="56"/>
      <c r="AU341" s="56"/>
      <c r="AV341" s="56"/>
      <c r="AW341" s="56"/>
      <c r="AX341" s="56"/>
      <c r="AY341" s="57"/>
      <c r="AZ341" s="58"/>
      <c r="BA341" s="57"/>
      <c r="BB341" s="56"/>
      <c r="BC341" s="56"/>
      <c r="BD341" s="56"/>
      <c r="BE341" s="56"/>
      <c r="BF341" s="56"/>
      <c r="BG341" s="56"/>
      <c r="BH341" s="56"/>
      <c r="BI341" s="56"/>
      <c r="BJ341" s="56"/>
      <c r="BK341" s="56"/>
      <c r="BL341" s="56"/>
      <c r="BM341" s="56"/>
    </row>
    <row r="342" spans="1:65" ht="51" x14ac:dyDescent="0.25">
      <c r="A342" s="67">
        <v>306</v>
      </c>
      <c r="B342" s="125" t="s">
        <v>1585</v>
      </c>
      <c r="C342" s="100" t="s">
        <v>874</v>
      </c>
      <c r="D342" s="100" t="s">
        <v>1586</v>
      </c>
      <c r="E342" s="100" t="s">
        <v>250</v>
      </c>
      <c r="F342" s="101" t="s">
        <v>1738</v>
      </c>
      <c r="G342" s="58">
        <v>13525</v>
      </c>
      <c r="H342" s="100" t="s">
        <v>1582</v>
      </c>
      <c r="I342" s="100" t="s">
        <v>1583</v>
      </c>
      <c r="J342" s="100" t="s">
        <v>1584</v>
      </c>
      <c r="K342" s="42" t="s">
        <v>1326</v>
      </c>
      <c r="L342" s="102" t="s">
        <v>1736</v>
      </c>
      <c r="M342" s="67" t="s">
        <v>1737</v>
      </c>
      <c r="N342" s="68">
        <v>45128</v>
      </c>
      <c r="O342" s="2">
        <v>27978.400000000001</v>
      </c>
      <c r="P342" s="120">
        <v>13581</v>
      </c>
      <c r="Q342" s="68">
        <v>45128</v>
      </c>
      <c r="R342" s="68">
        <v>45291</v>
      </c>
      <c r="S342" s="56">
        <v>124</v>
      </c>
      <c r="T342" s="56"/>
      <c r="U342" s="4"/>
      <c r="V342" s="4"/>
      <c r="W342" s="56" t="s">
        <v>706</v>
      </c>
      <c r="X342" s="56" t="s">
        <v>139</v>
      </c>
      <c r="Y342" s="56"/>
      <c r="Z342" s="56"/>
      <c r="AA342" s="56"/>
      <c r="AB342" s="56"/>
      <c r="AC342" s="56"/>
      <c r="AD342" s="56"/>
      <c r="AE342" s="56"/>
      <c r="AF342" s="56"/>
      <c r="AG342" s="4"/>
      <c r="AH342" s="4"/>
      <c r="AI342" s="56"/>
      <c r="AJ342" s="56"/>
      <c r="AK342" s="4"/>
      <c r="AL342" s="174">
        <f t="shared" si="54"/>
        <v>27978.400000000001</v>
      </c>
      <c r="AM342" s="4"/>
      <c r="AN342" s="18">
        <v>26978.400000000001</v>
      </c>
      <c r="AO342" s="174">
        <f t="shared" si="51"/>
        <v>26978.400000000001</v>
      </c>
      <c r="AP342" s="56"/>
      <c r="AQ342" s="56"/>
      <c r="AR342" s="56"/>
      <c r="AS342" s="56"/>
      <c r="AT342" s="56"/>
      <c r="AU342" s="56"/>
      <c r="AV342" s="56"/>
      <c r="AW342" s="56"/>
      <c r="AX342" s="56"/>
      <c r="AY342" s="57"/>
      <c r="AZ342" s="58"/>
      <c r="BA342" s="57"/>
      <c r="BB342" s="56"/>
      <c r="BC342" s="56"/>
      <c r="BD342" s="56"/>
      <c r="BE342" s="56"/>
      <c r="BF342" s="56"/>
      <c r="BG342" s="56"/>
      <c r="BH342" s="56"/>
      <c r="BI342" s="56"/>
      <c r="BJ342" s="56"/>
      <c r="BK342" s="56"/>
      <c r="BL342" s="56"/>
      <c r="BM342" s="56"/>
    </row>
    <row r="343" spans="1:65" ht="76.5" x14ac:dyDescent="0.25">
      <c r="A343" s="67">
        <v>307</v>
      </c>
      <c r="B343" s="125" t="s">
        <v>1231</v>
      </c>
      <c r="C343" s="100"/>
      <c r="D343" s="100" t="s">
        <v>215</v>
      </c>
      <c r="E343" s="100"/>
      <c r="F343" s="101" t="s">
        <v>1337</v>
      </c>
      <c r="G343" s="58">
        <v>13238</v>
      </c>
      <c r="H343" s="100"/>
      <c r="I343" s="100"/>
      <c r="J343" s="100"/>
      <c r="K343" s="42" t="s">
        <v>1338</v>
      </c>
      <c r="L343" s="102" t="s">
        <v>566</v>
      </c>
      <c r="M343" s="67" t="s">
        <v>567</v>
      </c>
      <c r="N343" s="68">
        <v>45113</v>
      </c>
      <c r="O343" s="2">
        <v>1066</v>
      </c>
      <c r="P343" s="120">
        <v>13581</v>
      </c>
      <c r="Q343" s="68">
        <v>45113</v>
      </c>
      <c r="R343" s="68">
        <f t="shared" si="53"/>
        <v>45158</v>
      </c>
      <c r="S343" s="56">
        <v>101</v>
      </c>
      <c r="T343" s="56"/>
      <c r="U343" s="4"/>
      <c r="V343" s="4"/>
      <c r="W343" s="56" t="s">
        <v>141</v>
      </c>
      <c r="X343" s="56" t="s">
        <v>139</v>
      </c>
      <c r="Y343" s="56"/>
      <c r="Z343" s="56"/>
      <c r="AA343" s="56"/>
      <c r="AB343" s="56"/>
      <c r="AC343" s="56"/>
      <c r="AD343" s="56"/>
      <c r="AE343" s="56"/>
      <c r="AF343" s="56"/>
      <c r="AG343" s="4"/>
      <c r="AH343" s="4"/>
      <c r="AI343" s="56"/>
      <c r="AJ343" s="56"/>
      <c r="AK343" s="4"/>
      <c r="AL343" s="174">
        <f t="shared" si="54"/>
        <v>1066</v>
      </c>
      <c r="AM343" s="4"/>
      <c r="AN343" s="18">
        <v>1066</v>
      </c>
      <c r="AO343" s="174">
        <f t="shared" si="51"/>
        <v>1066</v>
      </c>
      <c r="AP343" s="56"/>
      <c r="AQ343" s="56"/>
      <c r="AR343" s="56"/>
      <c r="AS343" s="56"/>
      <c r="AT343" s="56"/>
      <c r="AU343" s="56"/>
      <c r="AV343" s="56" t="s">
        <v>140</v>
      </c>
      <c r="AW343" s="56" t="s">
        <v>1507</v>
      </c>
      <c r="AX343" s="56"/>
      <c r="AY343" s="57">
        <v>44628</v>
      </c>
      <c r="AZ343" s="58">
        <v>13238</v>
      </c>
      <c r="BA343" s="57">
        <v>44628</v>
      </c>
      <c r="BB343" s="56"/>
      <c r="BC343" s="56"/>
      <c r="BD343" s="56"/>
      <c r="BE343" s="56"/>
      <c r="BF343" s="56"/>
      <c r="BG343" s="56"/>
      <c r="BH343" s="56"/>
      <c r="BI343" s="56"/>
      <c r="BJ343" s="56"/>
      <c r="BK343" s="56"/>
      <c r="BL343" s="56"/>
      <c r="BM343" s="56"/>
    </row>
    <row r="344" spans="1:65" ht="76.5" x14ac:dyDescent="0.25">
      <c r="A344" s="67">
        <v>308</v>
      </c>
      <c r="B344" s="125"/>
      <c r="C344" s="100"/>
      <c r="D344" s="100" t="s">
        <v>215</v>
      </c>
      <c r="E344" s="100"/>
      <c r="F344" s="101" t="s">
        <v>1361</v>
      </c>
      <c r="G344" s="58">
        <v>13238</v>
      </c>
      <c r="H344" s="100"/>
      <c r="I344" s="100"/>
      <c r="J344" s="100"/>
      <c r="K344" s="42" t="s">
        <v>1342</v>
      </c>
      <c r="L344" s="102" t="s">
        <v>566</v>
      </c>
      <c r="M344" s="67" t="s">
        <v>567</v>
      </c>
      <c r="N344" s="68">
        <v>45113</v>
      </c>
      <c r="O344" s="2">
        <v>2132</v>
      </c>
      <c r="P344" s="120">
        <v>13579</v>
      </c>
      <c r="Q344" s="68">
        <v>45113</v>
      </c>
      <c r="R344" s="68">
        <f t="shared" si="53"/>
        <v>45158</v>
      </c>
      <c r="S344" s="56">
        <v>101</v>
      </c>
      <c r="T344" s="56"/>
      <c r="U344" s="4"/>
      <c r="V344" s="4"/>
      <c r="W344" s="56" t="s">
        <v>141</v>
      </c>
      <c r="X344" s="56" t="s">
        <v>139</v>
      </c>
      <c r="Y344" s="56"/>
      <c r="Z344" s="56"/>
      <c r="AA344" s="56"/>
      <c r="AB344" s="56"/>
      <c r="AC344" s="56"/>
      <c r="AD344" s="56"/>
      <c r="AE344" s="56"/>
      <c r="AF344" s="56"/>
      <c r="AG344" s="4"/>
      <c r="AH344" s="4"/>
      <c r="AI344" s="56"/>
      <c r="AJ344" s="56"/>
      <c r="AK344" s="4"/>
      <c r="AL344" s="174">
        <f t="shared" si="54"/>
        <v>2132</v>
      </c>
      <c r="AM344" s="4"/>
      <c r="AN344" s="18">
        <v>2132</v>
      </c>
      <c r="AO344" s="174">
        <f t="shared" si="51"/>
        <v>2132</v>
      </c>
      <c r="AP344" s="56"/>
      <c r="AQ344" s="56"/>
      <c r="AR344" s="56"/>
      <c r="AS344" s="56"/>
      <c r="AT344" s="56"/>
      <c r="AU344" s="56"/>
      <c r="AV344" s="56" t="s">
        <v>140</v>
      </c>
      <c r="AW344" s="56" t="s">
        <v>1507</v>
      </c>
      <c r="AX344" s="56"/>
      <c r="AY344" s="57">
        <v>44628</v>
      </c>
      <c r="AZ344" s="58">
        <v>13238</v>
      </c>
      <c r="BA344" s="57">
        <v>44628</v>
      </c>
      <c r="BB344" s="56"/>
      <c r="BC344" s="56"/>
      <c r="BD344" s="56"/>
      <c r="BE344" s="56"/>
      <c r="BF344" s="56"/>
      <c r="BG344" s="56"/>
      <c r="BH344" s="56"/>
      <c r="BI344" s="56"/>
      <c r="BJ344" s="56"/>
      <c r="BK344" s="56"/>
      <c r="BL344" s="56"/>
      <c r="BM344" s="56"/>
    </row>
    <row r="345" spans="1:65" ht="76.5" x14ac:dyDescent="0.25">
      <c r="A345" s="67">
        <v>309</v>
      </c>
      <c r="B345" s="125" t="s">
        <v>1248</v>
      </c>
      <c r="C345" s="100"/>
      <c r="D345" s="100" t="s">
        <v>215</v>
      </c>
      <c r="E345" s="100"/>
      <c r="F345" s="101" t="s">
        <v>1296</v>
      </c>
      <c r="G345" s="58">
        <v>13238</v>
      </c>
      <c r="H345" s="100"/>
      <c r="I345" s="100"/>
      <c r="J345" s="100"/>
      <c r="K345" s="42" t="s">
        <v>1295</v>
      </c>
      <c r="L345" s="102" t="s">
        <v>366</v>
      </c>
      <c r="M345" s="67" t="s">
        <v>367</v>
      </c>
      <c r="N345" s="68">
        <v>45114</v>
      </c>
      <c r="O345" s="2">
        <v>2500</v>
      </c>
      <c r="P345" s="120">
        <v>13581</v>
      </c>
      <c r="Q345" s="68">
        <v>45114</v>
      </c>
      <c r="R345" s="68">
        <f t="shared" si="53"/>
        <v>45159</v>
      </c>
      <c r="S345" s="56">
        <v>124</v>
      </c>
      <c r="T345" s="56"/>
      <c r="U345" s="4"/>
      <c r="V345" s="4"/>
      <c r="W345" s="56" t="s">
        <v>141</v>
      </c>
      <c r="X345" s="56" t="s">
        <v>139</v>
      </c>
      <c r="Y345" s="56"/>
      <c r="Z345" s="56"/>
      <c r="AA345" s="56"/>
      <c r="AB345" s="56"/>
      <c r="AC345" s="56"/>
      <c r="AD345" s="56"/>
      <c r="AE345" s="56"/>
      <c r="AF345" s="56"/>
      <c r="AG345" s="4"/>
      <c r="AH345" s="4"/>
      <c r="AI345" s="56"/>
      <c r="AJ345" s="56"/>
      <c r="AK345" s="4"/>
      <c r="AL345" s="174">
        <f t="shared" si="54"/>
        <v>2500</v>
      </c>
      <c r="AM345" s="4"/>
      <c r="AN345" s="18">
        <v>2500</v>
      </c>
      <c r="AO345" s="174">
        <f t="shared" si="51"/>
        <v>2500</v>
      </c>
      <c r="AP345" s="56"/>
      <c r="AQ345" s="56"/>
      <c r="AR345" s="56"/>
      <c r="AS345" s="56"/>
      <c r="AT345" s="56"/>
      <c r="AU345" s="56"/>
      <c r="AV345" s="56" t="s">
        <v>140</v>
      </c>
      <c r="AW345" s="56" t="s">
        <v>1507</v>
      </c>
      <c r="AX345" s="56"/>
      <c r="AY345" s="57">
        <v>44628</v>
      </c>
      <c r="AZ345" s="58">
        <v>13238</v>
      </c>
      <c r="BA345" s="57">
        <v>44628</v>
      </c>
      <c r="BB345" s="56"/>
      <c r="BC345" s="56"/>
      <c r="BD345" s="56"/>
      <c r="BE345" s="56"/>
      <c r="BF345" s="56"/>
      <c r="BG345" s="56"/>
      <c r="BH345" s="56"/>
      <c r="BI345" s="56"/>
      <c r="BJ345" s="56"/>
      <c r="BK345" s="56"/>
      <c r="BL345" s="56"/>
      <c r="BM345" s="56"/>
    </row>
    <row r="346" spans="1:65" ht="76.5" x14ac:dyDescent="0.25">
      <c r="A346" s="67">
        <v>310</v>
      </c>
      <c r="B346" s="125" t="s">
        <v>1335</v>
      </c>
      <c r="C346" s="100"/>
      <c r="D346" s="100" t="s">
        <v>215</v>
      </c>
      <c r="E346" s="100"/>
      <c r="F346" s="101" t="s">
        <v>1336</v>
      </c>
      <c r="G346" s="58">
        <v>13238</v>
      </c>
      <c r="H346" s="100"/>
      <c r="I346" s="100"/>
      <c r="J346" s="100"/>
      <c r="K346" s="42" t="s">
        <v>1335</v>
      </c>
      <c r="L346" s="102" t="s">
        <v>354</v>
      </c>
      <c r="M346" s="67" t="s">
        <v>355</v>
      </c>
      <c r="N346" s="68">
        <v>45114</v>
      </c>
      <c r="O346" s="2">
        <v>2500</v>
      </c>
      <c r="P346" s="120">
        <v>13581</v>
      </c>
      <c r="Q346" s="68">
        <v>45114</v>
      </c>
      <c r="R346" s="68">
        <f t="shared" si="53"/>
        <v>45159</v>
      </c>
      <c r="S346" s="56">
        <v>124</v>
      </c>
      <c r="T346" s="56"/>
      <c r="U346" s="4"/>
      <c r="V346" s="4"/>
      <c r="W346" s="56" t="s">
        <v>141</v>
      </c>
      <c r="X346" s="56" t="s">
        <v>139</v>
      </c>
      <c r="Y346" s="56"/>
      <c r="Z346" s="56"/>
      <c r="AA346" s="56"/>
      <c r="AB346" s="56"/>
      <c r="AC346" s="56"/>
      <c r="AD346" s="56"/>
      <c r="AE346" s="56"/>
      <c r="AF346" s="56"/>
      <c r="AG346" s="4"/>
      <c r="AH346" s="4"/>
      <c r="AI346" s="56"/>
      <c r="AJ346" s="56"/>
      <c r="AK346" s="4"/>
      <c r="AL346" s="174">
        <f t="shared" si="54"/>
        <v>2500</v>
      </c>
      <c r="AM346" s="4"/>
      <c r="AN346" s="18">
        <v>2500</v>
      </c>
      <c r="AO346" s="174">
        <f t="shared" si="51"/>
        <v>2500</v>
      </c>
      <c r="AP346" s="56"/>
      <c r="AQ346" s="56"/>
      <c r="AR346" s="56"/>
      <c r="AS346" s="56"/>
      <c r="AT346" s="56"/>
      <c r="AU346" s="56"/>
      <c r="AV346" s="56" t="s">
        <v>140</v>
      </c>
      <c r="AW346" s="56" t="s">
        <v>1507</v>
      </c>
      <c r="AX346" s="56"/>
      <c r="AY346" s="57">
        <v>44628</v>
      </c>
      <c r="AZ346" s="58">
        <v>13238</v>
      </c>
      <c r="BA346" s="57">
        <v>44628</v>
      </c>
      <c r="BB346" s="56"/>
      <c r="BC346" s="56"/>
      <c r="BD346" s="56"/>
      <c r="BE346" s="56"/>
      <c r="BF346" s="56"/>
      <c r="BG346" s="56"/>
      <c r="BH346" s="56"/>
      <c r="BI346" s="56"/>
      <c r="BJ346" s="56"/>
      <c r="BK346" s="56"/>
      <c r="BL346" s="56"/>
      <c r="BM346" s="56"/>
    </row>
    <row r="347" spans="1:65" ht="76.5" x14ac:dyDescent="0.25">
      <c r="A347" s="67">
        <v>311</v>
      </c>
      <c r="B347" s="125" t="s">
        <v>1287</v>
      </c>
      <c r="C347" s="100"/>
      <c r="D347" s="100" t="s">
        <v>215</v>
      </c>
      <c r="E347" s="100"/>
      <c r="F347" s="101" t="s">
        <v>1294</v>
      </c>
      <c r="G347" s="58">
        <v>13238</v>
      </c>
      <c r="H347" s="100"/>
      <c r="I347" s="100"/>
      <c r="J347" s="100"/>
      <c r="K347" s="42" t="s">
        <v>1288</v>
      </c>
      <c r="L347" s="102" t="s">
        <v>1266</v>
      </c>
      <c r="M347" s="67" t="s">
        <v>947</v>
      </c>
      <c r="N347" s="68">
        <v>45114</v>
      </c>
      <c r="O347" s="2">
        <v>2500</v>
      </c>
      <c r="P347" s="120">
        <v>13581</v>
      </c>
      <c r="Q347" s="68">
        <v>45114</v>
      </c>
      <c r="R347" s="68">
        <f t="shared" si="53"/>
        <v>45159</v>
      </c>
      <c r="S347" s="56">
        <v>124</v>
      </c>
      <c r="T347" s="56"/>
      <c r="U347" s="4"/>
      <c r="V347" s="4"/>
      <c r="W347" s="56" t="s">
        <v>141</v>
      </c>
      <c r="X347" s="56" t="s">
        <v>139</v>
      </c>
      <c r="Y347" s="56"/>
      <c r="Z347" s="56"/>
      <c r="AA347" s="56"/>
      <c r="AB347" s="56"/>
      <c r="AC347" s="56"/>
      <c r="AD347" s="56"/>
      <c r="AE347" s="56"/>
      <c r="AF347" s="56"/>
      <c r="AG347" s="4"/>
      <c r="AH347" s="4"/>
      <c r="AI347" s="56"/>
      <c r="AJ347" s="56"/>
      <c r="AK347" s="4"/>
      <c r="AL347" s="174">
        <f t="shared" si="54"/>
        <v>2500</v>
      </c>
      <c r="AM347" s="4"/>
      <c r="AN347" s="18">
        <v>2500</v>
      </c>
      <c r="AO347" s="174">
        <f t="shared" si="51"/>
        <v>2500</v>
      </c>
      <c r="AP347" s="56"/>
      <c r="AQ347" s="56"/>
      <c r="AR347" s="56"/>
      <c r="AS347" s="56"/>
      <c r="AT347" s="56"/>
      <c r="AU347" s="56"/>
      <c r="AV347" s="56" t="s">
        <v>140</v>
      </c>
      <c r="AW347" s="56" t="s">
        <v>1507</v>
      </c>
      <c r="AX347" s="56"/>
      <c r="AY347" s="57">
        <v>44628</v>
      </c>
      <c r="AZ347" s="58">
        <v>13238</v>
      </c>
      <c r="BA347" s="57">
        <v>44628</v>
      </c>
      <c r="BB347" s="56"/>
      <c r="BC347" s="56"/>
      <c r="BD347" s="56"/>
      <c r="BE347" s="56"/>
      <c r="BF347" s="56"/>
      <c r="BG347" s="56"/>
      <c r="BH347" s="56"/>
      <c r="BI347" s="56"/>
      <c r="BJ347" s="56"/>
      <c r="BK347" s="56"/>
      <c r="BL347" s="56"/>
      <c r="BM347" s="56"/>
    </row>
    <row r="348" spans="1:65" ht="76.5" x14ac:dyDescent="0.25">
      <c r="A348" s="67">
        <v>312</v>
      </c>
      <c r="B348" s="125" t="s">
        <v>1250</v>
      </c>
      <c r="C348" s="100"/>
      <c r="D348" s="100" t="s">
        <v>215</v>
      </c>
      <c r="E348" s="100"/>
      <c r="F348" s="101" t="s">
        <v>1362</v>
      </c>
      <c r="G348" s="58">
        <v>13238</v>
      </c>
      <c r="H348" s="100"/>
      <c r="I348" s="100"/>
      <c r="J348" s="100"/>
      <c r="K348" s="42" t="s">
        <v>1363</v>
      </c>
      <c r="L348" s="102" t="s">
        <v>1272</v>
      </c>
      <c r="M348" s="67" t="s">
        <v>499</v>
      </c>
      <c r="N348" s="68">
        <v>45107</v>
      </c>
      <c r="O348" s="2">
        <v>4000</v>
      </c>
      <c r="P348" s="120">
        <v>13599</v>
      </c>
      <c r="Q348" s="68">
        <v>45107</v>
      </c>
      <c r="R348" s="68">
        <f t="shared" si="53"/>
        <v>45152</v>
      </c>
      <c r="S348" s="56">
        <v>124</v>
      </c>
      <c r="T348" s="56"/>
      <c r="U348" s="4"/>
      <c r="V348" s="4"/>
      <c r="W348" s="56" t="s">
        <v>141</v>
      </c>
      <c r="X348" s="56" t="s">
        <v>139</v>
      </c>
      <c r="Y348" s="56"/>
      <c r="Z348" s="56"/>
      <c r="AA348" s="56"/>
      <c r="AB348" s="56"/>
      <c r="AC348" s="56"/>
      <c r="AD348" s="56"/>
      <c r="AE348" s="56"/>
      <c r="AF348" s="56"/>
      <c r="AG348" s="4"/>
      <c r="AH348" s="4"/>
      <c r="AI348" s="56"/>
      <c r="AJ348" s="56"/>
      <c r="AK348" s="4"/>
      <c r="AL348" s="174">
        <f t="shared" si="54"/>
        <v>4000</v>
      </c>
      <c r="AM348" s="4"/>
      <c r="AN348" s="18">
        <v>4000</v>
      </c>
      <c r="AO348" s="174">
        <f t="shared" si="51"/>
        <v>4000</v>
      </c>
      <c r="AP348" s="56"/>
      <c r="AQ348" s="56"/>
      <c r="AR348" s="56"/>
      <c r="AS348" s="56"/>
      <c r="AT348" s="56"/>
      <c r="AU348" s="56"/>
      <c r="AV348" s="56" t="s">
        <v>140</v>
      </c>
      <c r="AW348" s="56" t="s">
        <v>1507</v>
      </c>
      <c r="AX348" s="56"/>
      <c r="AY348" s="57">
        <v>44628</v>
      </c>
      <c r="AZ348" s="58">
        <v>13238</v>
      </c>
      <c r="BA348" s="57">
        <v>44628</v>
      </c>
      <c r="BB348" s="56"/>
      <c r="BC348" s="56"/>
      <c r="BD348" s="56"/>
      <c r="BE348" s="56"/>
      <c r="BF348" s="56"/>
      <c r="BG348" s="56"/>
      <c r="BH348" s="56"/>
      <c r="BI348" s="56"/>
      <c r="BJ348" s="56"/>
      <c r="BK348" s="56"/>
      <c r="BL348" s="56"/>
      <c r="BM348" s="56"/>
    </row>
    <row r="349" spans="1:65" ht="76.5" x14ac:dyDescent="0.25">
      <c r="A349" s="67">
        <v>313</v>
      </c>
      <c r="B349" s="125"/>
      <c r="C349" s="100"/>
      <c r="D349" s="100" t="s">
        <v>215</v>
      </c>
      <c r="E349" s="100"/>
      <c r="F349" s="101" t="s">
        <v>1364</v>
      </c>
      <c r="G349" s="58">
        <v>13238</v>
      </c>
      <c r="H349" s="100"/>
      <c r="I349" s="100"/>
      <c r="J349" s="100"/>
      <c r="K349" s="42" t="s">
        <v>1365</v>
      </c>
      <c r="L349" s="102" t="s">
        <v>488</v>
      </c>
      <c r="M349" s="67" t="s">
        <v>1366</v>
      </c>
      <c r="N349" s="68">
        <v>45107</v>
      </c>
      <c r="O349" s="2">
        <v>3000</v>
      </c>
      <c r="P349" s="120">
        <v>13599</v>
      </c>
      <c r="Q349" s="68">
        <v>45107</v>
      </c>
      <c r="R349" s="68">
        <f t="shared" si="53"/>
        <v>45152</v>
      </c>
      <c r="S349" s="56">
        <v>124</v>
      </c>
      <c r="T349" s="56"/>
      <c r="U349" s="4"/>
      <c r="V349" s="4"/>
      <c r="W349" s="56" t="s">
        <v>141</v>
      </c>
      <c r="X349" s="56" t="s">
        <v>139</v>
      </c>
      <c r="Y349" s="56"/>
      <c r="Z349" s="56"/>
      <c r="AA349" s="56"/>
      <c r="AB349" s="56"/>
      <c r="AC349" s="56"/>
      <c r="AD349" s="56"/>
      <c r="AE349" s="56"/>
      <c r="AF349" s="56"/>
      <c r="AG349" s="4"/>
      <c r="AH349" s="4"/>
      <c r="AI349" s="56"/>
      <c r="AJ349" s="56"/>
      <c r="AK349" s="4"/>
      <c r="AL349" s="174">
        <f t="shared" si="54"/>
        <v>3000</v>
      </c>
      <c r="AM349" s="4"/>
      <c r="AN349" s="18">
        <v>3000</v>
      </c>
      <c r="AO349" s="174">
        <f t="shared" si="51"/>
        <v>3000</v>
      </c>
      <c r="AP349" s="56"/>
      <c r="AQ349" s="56"/>
      <c r="AR349" s="56"/>
      <c r="AS349" s="56"/>
      <c r="AT349" s="56"/>
      <c r="AU349" s="56"/>
      <c r="AV349" s="56" t="s">
        <v>140</v>
      </c>
      <c r="AW349" s="56" t="s">
        <v>1507</v>
      </c>
      <c r="AX349" s="56"/>
      <c r="AY349" s="57">
        <v>44628</v>
      </c>
      <c r="AZ349" s="58">
        <v>13238</v>
      </c>
      <c r="BA349" s="57">
        <v>44628</v>
      </c>
      <c r="BB349" s="56"/>
      <c r="BC349" s="56"/>
      <c r="BD349" s="56"/>
      <c r="BE349" s="56"/>
      <c r="BF349" s="56"/>
      <c r="BG349" s="56"/>
      <c r="BH349" s="56"/>
      <c r="BI349" s="56"/>
      <c r="BJ349" s="56"/>
      <c r="BK349" s="56"/>
      <c r="BL349" s="56"/>
      <c r="BM349" s="56"/>
    </row>
    <row r="350" spans="1:65" ht="76.5" x14ac:dyDescent="0.25">
      <c r="A350" s="67">
        <v>314</v>
      </c>
      <c r="B350" s="125" t="s">
        <v>1246</v>
      </c>
      <c r="C350" s="100"/>
      <c r="D350" s="100" t="s">
        <v>215</v>
      </c>
      <c r="E350" s="100"/>
      <c r="F350" s="101" t="s">
        <v>1244</v>
      </c>
      <c r="G350" s="58">
        <v>13238</v>
      </c>
      <c r="H350" s="100"/>
      <c r="I350" s="100"/>
      <c r="J350" s="100"/>
      <c r="K350" s="42" t="s">
        <v>1245</v>
      </c>
      <c r="L350" s="102" t="s">
        <v>463</v>
      </c>
      <c r="M350" s="67" t="s">
        <v>464</v>
      </c>
      <c r="N350" s="68">
        <v>45107</v>
      </c>
      <c r="O350" s="2">
        <v>3000</v>
      </c>
      <c r="P350" s="120">
        <v>13581</v>
      </c>
      <c r="Q350" s="68">
        <v>45107</v>
      </c>
      <c r="R350" s="68">
        <f t="shared" si="49"/>
        <v>45152</v>
      </c>
      <c r="S350" s="56">
        <v>124</v>
      </c>
      <c r="T350" s="56"/>
      <c r="U350" s="4"/>
      <c r="V350" s="4"/>
      <c r="W350" s="56" t="s">
        <v>141</v>
      </c>
      <c r="X350" s="56" t="s">
        <v>139</v>
      </c>
      <c r="Y350" s="56"/>
      <c r="Z350" s="56"/>
      <c r="AA350" s="56"/>
      <c r="AB350" s="56"/>
      <c r="AC350" s="56"/>
      <c r="AD350" s="56"/>
      <c r="AE350" s="56"/>
      <c r="AF350" s="56"/>
      <c r="AG350" s="4"/>
      <c r="AH350" s="4"/>
      <c r="AI350" s="56"/>
      <c r="AJ350" s="56"/>
      <c r="AK350" s="4"/>
      <c r="AL350" s="174">
        <f t="shared" si="54"/>
        <v>3000</v>
      </c>
      <c r="AM350" s="4"/>
      <c r="AN350" s="18">
        <v>3000</v>
      </c>
      <c r="AO350" s="174">
        <f t="shared" si="48"/>
        <v>3000</v>
      </c>
      <c r="AP350" s="56"/>
      <c r="AQ350" s="56"/>
      <c r="AR350" s="56"/>
      <c r="AS350" s="56"/>
      <c r="AT350" s="56"/>
      <c r="AU350" s="56"/>
      <c r="AV350" s="56" t="s">
        <v>140</v>
      </c>
      <c r="AW350" s="56" t="s">
        <v>1507</v>
      </c>
      <c r="AX350" s="56"/>
      <c r="AY350" s="57">
        <v>44628</v>
      </c>
      <c r="AZ350" s="58">
        <v>13238</v>
      </c>
      <c r="BA350" s="57">
        <v>44628</v>
      </c>
      <c r="BB350" s="56"/>
      <c r="BC350" s="56"/>
      <c r="BD350" s="56"/>
      <c r="BE350" s="56"/>
      <c r="BF350" s="56"/>
      <c r="BG350" s="56"/>
      <c r="BH350" s="56"/>
      <c r="BI350" s="56"/>
      <c r="BJ350" s="56"/>
      <c r="BK350" s="56"/>
      <c r="BL350" s="56"/>
      <c r="BM350" s="56"/>
    </row>
    <row r="351" spans="1:65" ht="76.5" x14ac:dyDescent="0.25">
      <c r="A351" s="67">
        <v>315</v>
      </c>
      <c r="B351" s="125" t="s">
        <v>1358</v>
      </c>
      <c r="C351" s="100"/>
      <c r="D351" s="100" t="s">
        <v>215</v>
      </c>
      <c r="E351" s="100"/>
      <c r="F351" s="101" t="s">
        <v>1367</v>
      </c>
      <c r="G351" s="58">
        <v>13238</v>
      </c>
      <c r="H351" s="100"/>
      <c r="I351" s="100"/>
      <c r="J351" s="100"/>
      <c r="K351" s="42" t="s">
        <v>1368</v>
      </c>
      <c r="L351" s="102" t="s">
        <v>1271</v>
      </c>
      <c r="M351" s="67" t="s">
        <v>1369</v>
      </c>
      <c r="N351" s="68">
        <v>45107</v>
      </c>
      <c r="O351" s="2">
        <v>3500</v>
      </c>
      <c r="P351" s="120">
        <v>13584</v>
      </c>
      <c r="Q351" s="68">
        <v>45107</v>
      </c>
      <c r="R351" s="68">
        <f t="shared" ref="R351:R369" si="55">Q351+45</f>
        <v>45152</v>
      </c>
      <c r="S351" s="56">
        <v>124</v>
      </c>
      <c r="T351" s="56"/>
      <c r="U351" s="4"/>
      <c r="V351" s="4"/>
      <c r="W351" s="56" t="s">
        <v>141</v>
      </c>
      <c r="X351" s="56" t="s">
        <v>139</v>
      </c>
      <c r="Y351" s="56"/>
      <c r="Z351" s="56"/>
      <c r="AA351" s="56"/>
      <c r="AB351" s="56"/>
      <c r="AC351" s="56"/>
      <c r="AD351" s="56"/>
      <c r="AE351" s="56"/>
      <c r="AF351" s="56"/>
      <c r="AG351" s="4"/>
      <c r="AH351" s="4"/>
      <c r="AI351" s="56"/>
      <c r="AJ351" s="56"/>
      <c r="AK351" s="4"/>
      <c r="AL351" s="174">
        <f t="shared" si="54"/>
        <v>3500</v>
      </c>
      <c r="AM351" s="4"/>
      <c r="AN351" s="18">
        <v>3500</v>
      </c>
      <c r="AO351" s="174">
        <f t="shared" ref="AO351:AO368" si="56">AM351+AN351</f>
        <v>3500</v>
      </c>
      <c r="AP351" s="56"/>
      <c r="AQ351" s="56"/>
      <c r="AR351" s="56"/>
      <c r="AS351" s="56"/>
      <c r="AT351" s="56"/>
      <c r="AU351" s="56"/>
      <c r="AV351" s="56" t="s">
        <v>140</v>
      </c>
      <c r="AW351" s="56" t="s">
        <v>1507</v>
      </c>
      <c r="AX351" s="56"/>
      <c r="AY351" s="57">
        <v>44628</v>
      </c>
      <c r="AZ351" s="58">
        <v>13238</v>
      </c>
      <c r="BA351" s="57">
        <v>44628</v>
      </c>
      <c r="BB351" s="56"/>
      <c r="BC351" s="56"/>
      <c r="BD351" s="56"/>
      <c r="BE351" s="56"/>
      <c r="BF351" s="56"/>
      <c r="BG351" s="56"/>
      <c r="BH351" s="56"/>
      <c r="BI351" s="56"/>
      <c r="BJ351" s="56"/>
      <c r="BK351" s="56"/>
      <c r="BL351" s="56"/>
      <c r="BM351" s="56"/>
    </row>
    <row r="352" spans="1:65" ht="76.5" x14ac:dyDescent="0.25">
      <c r="A352" s="67">
        <v>316</v>
      </c>
      <c r="B352" s="125" t="s">
        <v>1355</v>
      </c>
      <c r="C352" s="100"/>
      <c r="D352" s="100" t="s">
        <v>215</v>
      </c>
      <c r="E352" s="100"/>
      <c r="F352" s="101" t="s">
        <v>1503</v>
      </c>
      <c r="G352" s="58">
        <v>13238</v>
      </c>
      <c r="H352" s="100"/>
      <c r="I352" s="100"/>
      <c r="J352" s="100"/>
      <c r="K352" s="42" t="s">
        <v>1502</v>
      </c>
      <c r="L352" s="102" t="s">
        <v>1504</v>
      </c>
      <c r="M352" s="67" t="s">
        <v>1164</v>
      </c>
      <c r="N352" s="68">
        <v>45134</v>
      </c>
      <c r="O352" s="2">
        <v>10000</v>
      </c>
      <c r="P352" s="120">
        <v>13583</v>
      </c>
      <c r="Q352" s="68">
        <v>45134</v>
      </c>
      <c r="R352" s="68">
        <f t="shared" si="55"/>
        <v>45179</v>
      </c>
      <c r="S352" s="56">
        <v>101</v>
      </c>
      <c r="T352" s="56"/>
      <c r="U352" s="4"/>
      <c r="V352" s="4"/>
      <c r="W352" s="56" t="s">
        <v>138</v>
      </c>
      <c r="X352" s="56" t="s">
        <v>139</v>
      </c>
      <c r="Y352" s="56"/>
      <c r="Z352" s="56"/>
      <c r="AA352" s="56"/>
      <c r="AB352" s="56"/>
      <c r="AC352" s="56"/>
      <c r="AD352" s="56"/>
      <c r="AE352" s="56"/>
      <c r="AF352" s="56"/>
      <c r="AG352" s="4"/>
      <c r="AH352" s="4"/>
      <c r="AI352" s="56"/>
      <c r="AJ352" s="56"/>
      <c r="AK352" s="4"/>
      <c r="AL352" s="174">
        <f t="shared" si="54"/>
        <v>10000</v>
      </c>
      <c r="AM352" s="4"/>
      <c r="AN352" s="18">
        <v>10000</v>
      </c>
      <c r="AO352" s="174">
        <f t="shared" si="56"/>
        <v>10000</v>
      </c>
      <c r="AP352" s="56"/>
      <c r="AQ352" s="56"/>
      <c r="AR352" s="56"/>
      <c r="AS352" s="56"/>
      <c r="AT352" s="56"/>
      <c r="AU352" s="56"/>
      <c r="AV352" s="56" t="s">
        <v>140</v>
      </c>
      <c r="AW352" s="56" t="s">
        <v>1507</v>
      </c>
      <c r="AX352" s="56"/>
      <c r="AY352" s="57">
        <v>44628</v>
      </c>
      <c r="AZ352" s="58">
        <v>13238</v>
      </c>
      <c r="BA352" s="57">
        <v>44628</v>
      </c>
      <c r="BB352" s="56"/>
      <c r="BC352" s="56"/>
      <c r="BD352" s="56"/>
      <c r="BE352" s="56"/>
      <c r="BF352" s="56"/>
      <c r="BG352" s="56"/>
      <c r="BH352" s="56"/>
      <c r="BI352" s="56"/>
      <c r="BJ352" s="56"/>
      <c r="BK352" s="56"/>
      <c r="BL352" s="56"/>
      <c r="BM352" s="56"/>
    </row>
    <row r="353" spans="1:65" ht="76.5" x14ac:dyDescent="0.25">
      <c r="A353" s="67">
        <v>317</v>
      </c>
      <c r="B353" s="125" t="s">
        <v>1347</v>
      </c>
      <c r="C353" s="100"/>
      <c r="D353" s="100" t="s">
        <v>215</v>
      </c>
      <c r="E353" s="100"/>
      <c r="F353" s="101" t="s">
        <v>1350</v>
      </c>
      <c r="G353" s="58">
        <v>13238</v>
      </c>
      <c r="H353" s="100"/>
      <c r="I353" s="100"/>
      <c r="J353" s="100"/>
      <c r="K353" s="42" t="s">
        <v>1349</v>
      </c>
      <c r="L353" s="102" t="s">
        <v>925</v>
      </c>
      <c r="M353" s="67" t="s">
        <v>926</v>
      </c>
      <c r="N353" s="68">
        <v>45128</v>
      </c>
      <c r="O353" s="2">
        <v>5000</v>
      </c>
      <c r="P353" s="120">
        <v>13590</v>
      </c>
      <c r="Q353" s="68">
        <v>45128</v>
      </c>
      <c r="R353" s="68">
        <f t="shared" si="55"/>
        <v>45173</v>
      </c>
      <c r="S353" s="56">
        <v>101</v>
      </c>
      <c r="T353" s="56"/>
      <c r="U353" s="4"/>
      <c r="V353" s="4"/>
      <c r="W353" s="56" t="s">
        <v>141</v>
      </c>
      <c r="X353" s="56" t="s">
        <v>139</v>
      </c>
      <c r="Y353" s="56"/>
      <c r="Z353" s="56"/>
      <c r="AA353" s="56"/>
      <c r="AB353" s="56"/>
      <c r="AC353" s="56"/>
      <c r="AD353" s="56"/>
      <c r="AE353" s="56"/>
      <c r="AF353" s="56"/>
      <c r="AG353" s="4"/>
      <c r="AH353" s="4"/>
      <c r="AI353" s="56"/>
      <c r="AJ353" s="56"/>
      <c r="AK353" s="4"/>
      <c r="AL353" s="174">
        <f t="shared" si="54"/>
        <v>5000</v>
      </c>
      <c r="AM353" s="4"/>
      <c r="AN353" s="18">
        <v>5000</v>
      </c>
      <c r="AO353" s="174">
        <f t="shared" si="56"/>
        <v>5000</v>
      </c>
      <c r="AP353" s="56"/>
      <c r="AQ353" s="56"/>
      <c r="AR353" s="56"/>
      <c r="AS353" s="56"/>
      <c r="AT353" s="56"/>
      <c r="AU353" s="56"/>
      <c r="AV353" s="56" t="s">
        <v>140</v>
      </c>
      <c r="AW353" s="56" t="s">
        <v>1507</v>
      </c>
      <c r="AX353" s="56"/>
      <c r="AY353" s="57">
        <v>44628</v>
      </c>
      <c r="AZ353" s="58">
        <v>13238</v>
      </c>
      <c r="BA353" s="57">
        <v>44628</v>
      </c>
      <c r="BB353" s="56"/>
      <c r="BC353" s="56"/>
      <c r="BD353" s="56"/>
      <c r="BE353" s="56"/>
      <c r="BF353" s="56"/>
      <c r="BG353" s="56"/>
      <c r="BH353" s="56"/>
      <c r="BI353" s="56"/>
      <c r="BJ353" s="56"/>
      <c r="BK353" s="56"/>
      <c r="BL353" s="56"/>
      <c r="BM353" s="56"/>
    </row>
    <row r="354" spans="1:65" ht="76.5" x14ac:dyDescent="0.25">
      <c r="A354" s="67">
        <v>318</v>
      </c>
      <c r="B354" s="125" t="s">
        <v>1242</v>
      </c>
      <c r="C354" s="100"/>
      <c r="D354" s="100" t="s">
        <v>215</v>
      </c>
      <c r="E354" s="100"/>
      <c r="F354" s="101" t="s">
        <v>1315</v>
      </c>
      <c r="G354" s="58">
        <v>13238</v>
      </c>
      <c r="H354" s="100"/>
      <c r="I354" s="100"/>
      <c r="J354" s="100"/>
      <c r="K354" s="42" t="s">
        <v>1316</v>
      </c>
      <c r="L354" s="102" t="s">
        <v>1003</v>
      </c>
      <c r="M354" s="67" t="s">
        <v>1004</v>
      </c>
      <c r="N354" s="68">
        <v>45128</v>
      </c>
      <c r="O354" s="2">
        <v>5000</v>
      </c>
      <c r="P354" s="120">
        <v>13590</v>
      </c>
      <c r="Q354" s="68">
        <v>45128</v>
      </c>
      <c r="R354" s="68">
        <f t="shared" si="55"/>
        <v>45173</v>
      </c>
      <c r="S354" s="56">
        <v>101</v>
      </c>
      <c r="T354" s="56"/>
      <c r="U354" s="4"/>
      <c r="V354" s="4"/>
      <c r="W354" s="56" t="s">
        <v>141</v>
      </c>
      <c r="X354" s="56" t="s">
        <v>139</v>
      </c>
      <c r="Y354" s="56"/>
      <c r="Z354" s="56"/>
      <c r="AA354" s="56"/>
      <c r="AB354" s="56"/>
      <c r="AC354" s="56"/>
      <c r="AD354" s="56"/>
      <c r="AE354" s="56"/>
      <c r="AF354" s="56"/>
      <c r="AG354" s="4"/>
      <c r="AH354" s="4"/>
      <c r="AI354" s="56"/>
      <c r="AJ354" s="56"/>
      <c r="AK354" s="4"/>
      <c r="AL354" s="174">
        <f t="shared" si="54"/>
        <v>5000</v>
      </c>
      <c r="AM354" s="4"/>
      <c r="AN354" s="18">
        <v>5000</v>
      </c>
      <c r="AO354" s="174">
        <f t="shared" si="56"/>
        <v>5000</v>
      </c>
      <c r="AP354" s="56"/>
      <c r="AQ354" s="56"/>
      <c r="AR354" s="56"/>
      <c r="AS354" s="56"/>
      <c r="AT354" s="56"/>
      <c r="AU354" s="56"/>
      <c r="AV354" s="56" t="s">
        <v>140</v>
      </c>
      <c r="AW354" s="56" t="s">
        <v>1507</v>
      </c>
      <c r="AX354" s="56"/>
      <c r="AY354" s="57">
        <v>44628</v>
      </c>
      <c r="AZ354" s="58">
        <v>13238</v>
      </c>
      <c r="BA354" s="57">
        <v>44628</v>
      </c>
      <c r="BB354" s="56"/>
      <c r="BC354" s="56"/>
      <c r="BD354" s="56"/>
      <c r="BE354" s="56"/>
      <c r="BF354" s="56"/>
      <c r="BG354" s="56"/>
      <c r="BH354" s="56"/>
      <c r="BI354" s="56"/>
      <c r="BJ354" s="56"/>
      <c r="BK354" s="56"/>
      <c r="BL354" s="56"/>
      <c r="BM354" s="56"/>
    </row>
    <row r="355" spans="1:65" ht="76.5" x14ac:dyDescent="0.25">
      <c r="A355" s="67">
        <v>319</v>
      </c>
      <c r="B355" s="125" t="s">
        <v>1434</v>
      </c>
      <c r="C355" s="100"/>
      <c r="D355" s="100" t="s">
        <v>215</v>
      </c>
      <c r="E355" s="100"/>
      <c r="F355" s="101" t="s">
        <v>1435</v>
      </c>
      <c r="G355" s="58">
        <v>13238</v>
      </c>
      <c r="H355" s="100"/>
      <c r="I355" s="100"/>
      <c r="J355" s="100"/>
      <c r="K355" s="42" t="s">
        <v>1436</v>
      </c>
      <c r="L355" s="102" t="s">
        <v>1393</v>
      </c>
      <c r="M355" s="67" t="s">
        <v>1394</v>
      </c>
      <c r="N355" s="68">
        <v>45127</v>
      </c>
      <c r="O355" s="2">
        <v>3000</v>
      </c>
      <c r="P355" s="120">
        <v>13593</v>
      </c>
      <c r="Q355" s="68">
        <v>45127</v>
      </c>
      <c r="R355" s="68">
        <f t="shared" si="55"/>
        <v>45172</v>
      </c>
      <c r="S355" s="56">
        <v>101</v>
      </c>
      <c r="T355" s="56"/>
      <c r="U355" s="4"/>
      <c r="V355" s="4"/>
      <c r="W355" s="56" t="s">
        <v>138</v>
      </c>
      <c r="X355" s="56" t="s">
        <v>139</v>
      </c>
      <c r="Y355" s="56"/>
      <c r="Z355" s="56"/>
      <c r="AA355" s="56"/>
      <c r="AB355" s="56"/>
      <c r="AC355" s="56"/>
      <c r="AD355" s="56"/>
      <c r="AE355" s="56"/>
      <c r="AF355" s="56"/>
      <c r="AG355" s="4"/>
      <c r="AH355" s="4"/>
      <c r="AI355" s="56"/>
      <c r="AJ355" s="56"/>
      <c r="AK355" s="4"/>
      <c r="AL355" s="174">
        <f t="shared" si="54"/>
        <v>3000</v>
      </c>
      <c r="AM355" s="4"/>
      <c r="AN355" s="18">
        <v>3000</v>
      </c>
      <c r="AO355" s="174">
        <f t="shared" si="56"/>
        <v>3000</v>
      </c>
      <c r="AP355" s="56"/>
      <c r="AQ355" s="56"/>
      <c r="AR355" s="56"/>
      <c r="AS355" s="56"/>
      <c r="AT355" s="56"/>
      <c r="AU355" s="56"/>
      <c r="AV355" s="56" t="s">
        <v>140</v>
      </c>
      <c r="AW355" s="56" t="s">
        <v>1507</v>
      </c>
      <c r="AX355" s="56"/>
      <c r="AY355" s="57">
        <v>44628</v>
      </c>
      <c r="AZ355" s="58">
        <v>13238</v>
      </c>
      <c r="BA355" s="57">
        <v>44628</v>
      </c>
      <c r="BB355" s="56"/>
      <c r="BC355" s="56"/>
      <c r="BD355" s="56"/>
      <c r="BE355" s="56"/>
      <c r="BF355" s="56"/>
      <c r="BG355" s="56"/>
      <c r="BH355" s="56"/>
      <c r="BI355" s="56"/>
      <c r="BJ355" s="56"/>
      <c r="BK355" s="56"/>
      <c r="BL355" s="56"/>
      <c r="BM355" s="56"/>
    </row>
    <row r="356" spans="1:65" ht="76.5" x14ac:dyDescent="0.25">
      <c r="A356" s="67">
        <v>320</v>
      </c>
      <c r="B356" s="125" t="s">
        <v>1377</v>
      </c>
      <c r="C356" s="100"/>
      <c r="D356" s="100" t="s">
        <v>215</v>
      </c>
      <c r="E356" s="100"/>
      <c r="F356" s="101" t="s">
        <v>1630</v>
      </c>
      <c r="G356" s="58">
        <v>13238</v>
      </c>
      <c r="H356" s="100"/>
      <c r="I356" s="100"/>
      <c r="J356" s="100"/>
      <c r="K356" s="42" t="s">
        <v>1629</v>
      </c>
      <c r="L356" s="102" t="s">
        <v>328</v>
      </c>
      <c r="M356" s="67" t="s">
        <v>329</v>
      </c>
      <c r="N356" s="68">
        <v>45127</v>
      </c>
      <c r="O356" s="2">
        <v>3000</v>
      </c>
      <c r="P356" s="120">
        <v>13591</v>
      </c>
      <c r="Q356" s="68">
        <v>45127</v>
      </c>
      <c r="R356" s="68">
        <f>Q356+45</f>
        <v>45172</v>
      </c>
      <c r="S356" s="56">
        <v>101</v>
      </c>
      <c r="T356" s="56"/>
      <c r="U356" s="4"/>
      <c r="V356" s="4"/>
      <c r="W356" s="56" t="s">
        <v>138</v>
      </c>
      <c r="X356" s="56" t="s">
        <v>139</v>
      </c>
      <c r="Y356" s="56"/>
      <c r="Z356" s="56"/>
      <c r="AA356" s="56"/>
      <c r="AB356" s="56"/>
      <c r="AC356" s="56"/>
      <c r="AD356" s="56"/>
      <c r="AE356" s="56"/>
      <c r="AF356" s="56"/>
      <c r="AG356" s="4"/>
      <c r="AH356" s="4"/>
      <c r="AI356" s="56"/>
      <c r="AJ356" s="56"/>
      <c r="AK356" s="4"/>
      <c r="AL356" s="174">
        <f t="shared" si="54"/>
        <v>3000</v>
      </c>
      <c r="AM356" s="4"/>
      <c r="AN356" s="18">
        <v>3000</v>
      </c>
      <c r="AO356" s="174">
        <f>AM356+AN356</f>
        <v>3000</v>
      </c>
      <c r="AP356" s="56"/>
      <c r="AQ356" s="56"/>
      <c r="AR356" s="56"/>
      <c r="AS356" s="56"/>
      <c r="AT356" s="56"/>
      <c r="AU356" s="56"/>
      <c r="AV356" s="56" t="s">
        <v>140</v>
      </c>
      <c r="AW356" s="56" t="s">
        <v>1507</v>
      </c>
      <c r="AX356" s="56"/>
      <c r="AY356" s="57">
        <v>44628</v>
      </c>
      <c r="AZ356" s="58">
        <v>13238</v>
      </c>
      <c r="BA356" s="57">
        <v>44628</v>
      </c>
      <c r="BB356" s="56"/>
      <c r="BC356" s="56"/>
      <c r="BD356" s="56"/>
      <c r="BE356" s="56"/>
      <c r="BF356" s="56"/>
      <c r="BG356" s="56"/>
      <c r="BH356" s="56"/>
      <c r="BI356" s="56"/>
      <c r="BJ356" s="56"/>
      <c r="BK356" s="56"/>
      <c r="BL356" s="56"/>
      <c r="BM356" s="56"/>
    </row>
    <row r="357" spans="1:65" ht="76.5" x14ac:dyDescent="0.25">
      <c r="A357" s="67">
        <v>321</v>
      </c>
      <c r="B357" s="125" t="s">
        <v>1623</v>
      </c>
      <c r="C357" s="100"/>
      <c r="D357" s="100" t="s">
        <v>215</v>
      </c>
      <c r="E357" s="100"/>
      <c r="F357" s="101" t="s">
        <v>1624</v>
      </c>
      <c r="G357" s="58">
        <v>13238</v>
      </c>
      <c r="H357" s="100"/>
      <c r="I357" s="100"/>
      <c r="J357" s="100"/>
      <c r="K357" s="42" t="s">
        <v>1625</v>
      </c>
      <c r="L357" s="102" t="s">
        <v>813</v>
      </c>
      <c r="M357" s="67" t="s">
        <v>814</v>
      </c>
      <c r="N357" s="68">
        <v>45127</v>
      </c>
      <c r="O357" s="2">
        <v>3000</v>
      </c>
      <c r="P357" s="120">
        <v>13597</v>
      </c>
      <c r="Q357" s="68">
        <v>45127</v>
      </c>
      <c r="R357" s="68">
        <f>Q357+45</f>
        <v>45172</v>
      </c>
      <c r="S357" s="56">
        <v>101</v>
      </c>
      <c r="T357" s="56"/>
      <c r="U357" s="4"/>
      <c r="V357" s="4"/>
      <c r="W357" s="56" t="s">
        <v>138</v>
      </c>
      <c r="X357" s="56" t="s">
        <v>139</v>
      </c>
      <c r="Y357" s="56"/>
      <c r="Z357" s="56"/>
      <c r="AA357" s="56"/>
      <c r="AB357" s="56"/>
      <c r="AC357" s="56"/>
      <c r="AD357" s="56"/>
      <c r="AE357" s="56"/>
      <c r="AF357" s="56"/>
      <c r="AG357" s="4"/>
      <c r="AH357" s="4"/>
      <c r="AI357" s="56"/>
      <c r="AJ357" s="56"/>
      <c r="AK357" s="4"/>
      <c r="AL357" s="174">
        <f t="shared" si="54"/>
        <v>3000</v>
      </c>
      <c r="AM357" s="4"/>
      <c r="AN357" s="18">
        <v>3000</v>
      </c>
      <c r="AO357" s="174">
        <f>AM357+AN357</f>
        <v>3000</v>
      </c>
      <c r="AP357" s="56"/>
      <c r="AQ357" s="56"/>
      <c r="AR357" s="56"/>
      <c r="AS357" s="56"/>
      <c r="AT357" s="56"/>
      <c r="AU357" s="56"/>
      <c r="AV357" s="56" t="s">
        <v>140</v>
      </c>
      <c r="AW357" s="56" t="s">
        <v>1507</v>
      </c>
      <c r="AX357" s="56"/>
      <c r="AY357" s="57">
        <v>44628</v>
      </c>
      <c r="AZ357" s="58">
        <v>13238</v>
      </c>
      <c r="BA357" s="57">
        <v>44628</v>
      </c>
      <c r="BB357" s="56"/>
      <c r="BC357" s="56"/>
      <c r="BD357" s="56"/>
      <c r="BE357" s="56"/>
      <c r="BF357" s="56"/>
      <c r="BG357" s="56"/>
      <c r="BH357" s="56"/>
      <c r="BI357" s="56"/>
      <c r="BJ357" s="56"/>
      <c r="BK357" s="56"/>
      <c r="BL357" s="56"/>
      <c r="BM357" s="56"/>
    </row>
    <row r="358" spans="1:65" ht="76.5" x14ac:dyDescent="0.25">
      <c r="A358" s="67">
        <v>322</v>
      </c>
      <c r="B358" s="125" t="s">
        <v>1467</v>
      </c>
      <c r="C358" s="100"/>
      <c r="D358" s="100" t="s">
        <v>215</v>
      </c>
      <c r="E358" s="100"/>
      <c r="F358" s="101" t="s">
        <v>1466</v>
      </c>
      <c r="G358" s="58">
        <v>13238</v>
      </c>
      <c r="H358" s="100"/>
      <c r="I358" s="100"/>
      <c r="J358" s="100"/>
      <c r="K358" s="42" t="s">
        <v>1465</v>
      </c>
      <c r="L358" s="102" t="s">
        <v>1387</v>
      </c>
      <c r="M358" s="67" t="s">
        <v>1388</v>
      </c>
      <c r="N358" s="68">
        <v>45163</v>
      </c>
      <c r="O358" s="2">
        <v>3000</v>
      </c>
      <c r="P358" s="120">
        <v>13590</v>
      </c>
      <c r="Q358" s="68">
        <v>45163</v>
      </c>
      <c r="R358" s="68">
        <f t="shared" si="55"/>
        <v>45208</v>
      </c>
      <c r="S358" s="56">
        <v>101</v>
      </c>
      <c r="T358" s="56"/>
      <c r="U358" s="4"/>
      <c r="V358" s="4"/>
      <c r="W358" s="56" t="s">
        <v>138</v>
      </c>
      <c r="X358" s="56" t="s">
        <v>139</v>
      </c>
      <c r="Y358" s="56"/>
      <c r="Z358" s="56"/>
      <c r="AA358" s="56"/>
      <c r="AB358" s="56"/>
      <c r="AC358" s="56"/>
      <c r="AD358" s="56"/>
      <c r="AE358" s="56"/>
      <c r="AF358" s="56"/>
      <c r="AG358" s="4"/>
      <c r="AH358" s="4"/>
      <c r="AI358" s="56"/>
      <c r="AJ358" s="56"/>
      <c r="AK358" s="4"/>
      <c r="AL358" s="174">
        <f t="shared" si="54"/>
        <v>3000</v>
      </c>
      <c r="AM358" s="4"/>
      <c r="AN358" s="18">
        <v>3000</v>
      </c>
      <c r="AO358" s="174">
        <f t="shared" si="56"/>
        <v>3000</v>
      </c>
      <c r="AP358" s="56"/>
      <c r="AQ358" s="56"/>
      <c r="AR358" s="56"/>
      <c r="AS358" s="56"/>
      <c r="AT358" s="56"/>
      <c r="AU358" s="56"/>
      <c r="AV358" s="56" t="s">
        <v>140</v>
      </c>
      <c r="AW358" s="56" t="s">
        <v>1507</v>
      </c>
      <c r="AX358" s="56"/>
      <c r="AY358" s="57">
        <v>44628</v>
      </c>
      <c r="AZ358" s="58">
        <v>13238</v>
      </c>
      <c r="BA358" s="57">
        <v>44628</v>
      </c>
      <c r="BB358" s="56"/>
      <c r="BC358" s="56"/>
      <c r="BD358" s="56"/>
      <c r="BE358" s="56"/>
      <c r="BF358" s="56"/>
      <c r="BG358" s="56"/>
      <c r="BH358" s="56"/>
      <c r="BI358" s="56"/>
      <c r="BJ358" s="56"/>
      <c r="BK358" s="56"/>
      <c r="BL358" s="56"/>
      <c r="BM358" s="56"/>
    </row>
    <row r="359" spans="1:65" ht="76.5" x14ac:dyDescent="0.25">
      <c r="A359" s="67">
        <v>323</v>
      </c>
      <c r="B359" s="125" t="s">
        <v>1519</v>
      </c>
      <c r="C359" s="100"/>
      <c r="D359" s="100" t="s">
        <v>215</v>
      </c>
      <c r="E359" s="100"/>
      <c r="F359" s="101" t="s">
        <v>1520</v>
      </c>
      <c r="G359" s="58">
        <v>13238</v>
      </c>
      <c r="H359" s="100"/>
      <c r="I359" s="100"/>
      <c r="J359" s="100"/>
      <c r="K359" s="42" t="s">
        <v>1451</v>
      </c>
      <c r="L359" s="102" t="s">
        <v>813</v>
      </c>
      <c r="M359" s="67" t="s">
        <v>814</v>
      </c>
      <c r="N359" s="68">
        <v>45128</v>
      </c>
      <c r="O359" s="2">
        <v>3000</v>
      </c>
      <c r="P359" s="120">
        <v>13597</v>
      </c>
      <c r="Q359" s="68">
        <v>45128</v>
      </c>
      <c r="R359" s="68">
        <f>Q359+45</f>
        <v>45173</v>
      </c>
      <c r="S359" s="56">
        <v>101</v>
      </c>
      <c r="T359" s="56"/>
      <c r="U359" s="4"/>
      <c r="V359" s="4"/>
      <c r="W359" s="56" t="s">
        <v>138</v>
      </c>
      <c r="X359" s="56" t="s">
        <v>139</v>
      </c>
      <c r="Y359" s="56"/>
      <c r="Z359" s="56"/>
      <c r="AA359" s="56"/>
      <c r="AB359" s="56"/>
      <c r="AC359" s="56"/>
      <c r="AD359" s="56"/>
      <c r="AE359" s="56"/>
      <c r="AF359" s="56"/>
      <c r="AG359" s="4"/>
      <c r="AH359" s="4"/>
      <c r="AI359" s="56"/>
      <c r="AJ359" s="56"/>
      <c r="AK359" s="4"/>
      <c r="AL359" s="174">
        <f t="shared" si="54"/>
        <v>3000</v>
      </c>
      <c r="AM359" s="4"/>
      <c r="AN359" s="18">
        <v>3000</v>
      </c>
      <c r="AO359" s="174">
        <f>AM359+AN359</f>
        <v>3000</v>
      </c>
      <c r="AP359" s="56"/>
      <c r="AQ359" s="56"/>
      <c r="AR359" s="56"/>
      <c r="AS359" s="56"/>
      <c r="AT359" s="56"/>
      <c r="AU359" s="56"/>
      <c r="AV359" s="56" t="s">
        <v>140</v>
      </c>
      <c r="AW359" s="56" t="s">
        <v>1507</v>
      </c>
      <c r="AX359" s="56"/>
      <c r="AY359" s="57">
        <v>44628</v>
      </c>
      <c r="AZ359" s="58">
        <v>13238</v>
      </c>
      <c r="BA359" s="57">
        <v>44628</v>
      </c>
      <c r="BB359" s="56"/>
      <c r="BC359" s="56"/>
      <c r="BD359" s="56"/>
      <c r="BE359" s="56"/>
      <c r="BF359" s="56"/>
      <c r="BG359" s="56"/>
      <c r="BH359" s="56"/>
      <c r="BI359" s="56"/>
      <c r="BJ359" s="56"/>
      <c r="BK359" s="56"/>
      <c r="BL359" s="56"/>
      <c r="BM359" s="56"/>
    </row>
    <row r="360" spans="1:65" ht="76.5" x14ac:dyDescent="0.25">
      <c r="A360" s="67">
        <v>324</v>
      </c>
      <c r="B360" s="125" t="s">
        <v>1447</v>
      </c>
      <c r="C360" s="100"/>
      <c r="D360" s="100" t="s">
        <v>215</v>
      </c>
      <c r="E360" s="100"/>
      <c r="F360" s="101" t="s">
        <v>1446</v>
      </c>
      <c r="G360" s="58">
        <v>13238</v>
      </c>
      <c r="H360" s="100"/>
      <c r="I360" s="100"/>
      <c r="J360" s="100"/>
      <c r="K360" s="42" t="s">
        <v>1443</v>
      </c>
      <c r="L360" s="102" t="s">
        <v>1406</v>
      </c>
      <c r="M360" s="67" t="s">
        <v>1407</v>
      </c>
      <c r="N360" s="68">
        <v>45128</v>
      </c>
      <c r="O360" s="2">
        <v>3000</v>
      </c>
      <c r="P360" s="120">
        <v>13601</v>
      </c>
      <c r="Q360" s="68">
        <v>45128</v>
      </c>
      <c r="R360" s="68">
        <f t="shared" si="55"/>
        <v>45173</v>
      </c>
      <c r="S360" s="56">
        <v>101</v>
      </c>
      <c r="T360" s="56"/>
      <c r="U360" s="4"/>
      <c r="V360" s="4"/>
      <c r="W360" s="56" t="s">
        <v>138</v>
      </c>
      <c r="X360" s="56" t="s">
        <v>139</v>
      </c>
      <c r="Y360" s="56"/>
      <c r="Z360" s="56"/>
      <c r="AA360" s="56"/>
      <c r="AB360" s="56"/>
      <c r="AC360" s="56"/>
      <c r="AD360" s="56"/>
      <c r="AE360" s="56"/>
      <c r="AF360" s="56"/>
      <c r="AG360" s="4"/>
      <c r="AH360" s="4"/>
      <c r="AI360" s="56"/>
      <c r="AJ360" s="56"/>
      <c r="AK360" s="4"/>
      <c r="AL360" s="174">
        <f t="shared" si="54"/>
        <v>3000</v>
      </c>
      <c r="AM360" s="4"/>
      <c r="AN360" s="18">
        <v>3000</v>
      </c>
      <c r="AO360" s="174">
        <f t="shared" si="56"/>
        <v>3000</v>
      </c>
      <c r="AP360" s="56"/>
      <c r="AQ360" s="56"/>
      <c r="AR360" s="56"/>
      <c r="AS360" s="56"/>
      <c r="AT360" s="56"/>
      <c r="AU360" s="56"/>
      <c r="AV360" s="56" t="s">
        <v>140</v>
      </c>
      <c r="AW360" s="56" t="s">
        <v>1507</v>
      </c>
      <c r="AX360" s="56"/>
      <c r="AY360" s="57">
        <v>44628</v>
      </c>
      <c r="AZ360" s="58">
        <v>13238</v>
      </c>
      <c r="BA360" s="57">
        <v>44628</v>
      </c>
      <c r="BB360" s="56"/>
      <c r="BC360" s="56"/>
      <c r="BD360" s="56"/>
      <c r="BE360" s="56"/>
      <c r="BF360" s="56"/>
      <c r="BG360" s="56"/>
      <c r="BH360" s="56"/>
      <c r="BI360" s="56"/>
      <c r="BJ360" s="56"/>
      <c r="BK360" s="56"/>
      <c r="BL360" s="56"/>
      <c r="BM360" s="56"/>
    </row>
    <row r="361" spans="1:65" ht="76.5" x14ac:dyDescent="0.25">
      <c r="A361" s="67">
        <v>325</v>
      </c>
      <c r="B361" s="125" t="s">
        <v>1429</v>
      </c>
      <c r="C361" s="100"/>
      <c r="D361" s="100" t="s">
        <v>215</v>
      </c>
      <c r="E361" s="100"/>
      <c r="F361" s="101" t="s">
        <v>1430</v>
      </c>
      <c r="G361" s="58">
        <v>13238</v>
      </c>
      <c r="H361" s="100"/>
      <c r="I361" s="100"/>
      <c r="J361" s="100"/>
      <c r="K361" s="42" t="s">
        <v>1431</v>
      </c>
      <c r="L361" s="102" t="s">
        <v>1391</v>
      </c>
      <c r="M361" s="67" t="s">
        <v>1392</v>
      </c>
      <c r="N361" s="68">
        <v>45131</v>
      </c>
      <c r="O361" s="2">
        <v>3000</v>
      </c>
      <c r="P361" s="120">
        <v>13593</v>
      </c>
      <c r="Q361" s="68">
        <v>45131</v>
      </c>
      <c r="R361" s="68">
        <f t="shared" si="55"/>
        <v>45176</v>
      </c>
      <c r="S361" s="56">
        <v>101</v>
      </c>
      <c r="T361" s="56"/>
      <c r="U361" s="4"/>
      <c r="V361" s="4"/>
      <c r="W361" s="56" t="s">
        <v>138</v>
      </c>
      <c r="X361" s="56" t="s">
        <v>139</v>
      </c>
      <c r="Y361" s="56"/>
      <c r="Z361" s="56"/>
      <c r="AA361" s="56"/>
      <c r="AB361" s="56"/>
      <c r="AC361" s="56"/>
      <c r="AD361" s="56"/>
      <c r="AE361" s="56"/>
      <c r="AF361" s="56"/>
      <c r="AG361" s="4"/>
      <c r="AH361" s="4"/>
      <c r="AI361" s="56"/>
      <c r="AJ361" s="56"/>
      <c r="AK361" s="4"/>
      <c r="AL361" s="174">
        <f t="shared" si="54"/>
        <v>3000</v>
      </c>
      <c r="AM361" s="4"/>
      <c r="AN361" s="18">
        <v>3000</v>
      </c>
      <c r="AO361" s="174">
        <f t="shared" si="56"/>
        <v>3000</v>
      </c>
      <c r="AP361" s="56"/>
      <c r="AQ361" s="56"/>
      <c r="AR361" s="56"/>
      <c r="AS361" s="56"/>
      <c r="AT361" s="56"/>
      <c r="AU361" s="56"/>
      <c r="AV361" s="56" t="s">
        <v>140</v>
      </c>
      <c r="AW361" s="56" t="s">
        <v>1507</v>
      </c>
      <c r="AX361" s="56"/>
      <c r="AY361" s="57">
        <v>44628</v>
      </c>
      <c r="AZ361" s="58">
        <v>13238</v>
      </c>
      <c r="BA361" s="57">
        <v>44628</v>
      </c>
      <c r="BB361" s="56"/>
      <c r="BC361" s="56"/>
      <c r="BD361" s="56"/>
      <c r="BE361" s="56"/>
      <c r="BF361" s="56"/>
      <c r="BG361" s="56"/>
      <c r="BH361" s="56"/>
      <c r="BI361" s="56"/>
      <c r="BJ361" s="56"/>
      <c r="BK361" s="56"/>
      <c r="BL361" s="56"/>
      <c r="BM361" s="56"/>
    </row>
    <row r="362" spans="1:65" ht="76.5" x14ac:dyDescent="0.25">
      <c r="A362" s="67">
        <v>326</v>
      </c>
      <c r="B362" s="125" t="s">
        <v>1636</v>
      </c>
      <c r="C362" s="100"/>
      <c r="D362" s="100" t="s">
        <v>215</v>
      </c>
      <c r="E362" s="100"/>
      <c r="F362" s="101" t="s">
        <v>1637</v>
      </c>
      <c r="G362" s="58">
        <v>13238</v>
      </c>
      <c r="H362" s="100"/>
      <c r="I362" s="100"/>
      <c r="J362" s="100"/>
      <c r="K362" s="42" t="s">
        <v>1579</v>
      </c>
      <c r="L362" s="102" t="s">
        <v>1638</v>
      </c>
      <c r="M362" s="67" t="s">
        <v>1639</v>
      </c>
      <c r="N362" s="68">
        <v>45131</v>
      </c>
      <c r="O362" s="2">
        <v>3000</v>
      </c>
      <c r="P362" s="120">
        <v>13661</v>
      </c>
      <c r="Q362" s="68">
        <v>45131</v>
      </c>
      <c r="R362" s="68">
        <f>Q362+45</f>
        <v>45176</v>
      </c>
      <c r="S362" s="56">
        <v>101</v>
      </c>
      <c r="T362" s="56"/>
      <c r="U362" s="4"/>
      <c r="V362" s="4"/>
      <c r="W362" s="56" t="s">
        <v>141</v>
      </c>
      <c r="X362" s="56" t="s">
        <v>139</v>
      </c>
      <c r="Y362" s="56"/>
      <c r="Z362" s="56"/>
      <c r="AA362" s="56"/>
      <c r="AB362" s="56"/>
      <c r="AC362" s="56"/>
      <c r="AD362" s="56"/>
      <c r="AE362" s="56"/>
      <c r="AF362" s="56"/>
      <c r="AG362" s="4"/>
      <c r="AH362" s="4"/>
      <c r="AI362" s="56"/>
      <c r="AJ362" s="56"/>
      <c r="AK362" s="4"/>
      <c r="AL362" s="174">
        <f t="shared" si="54"/>
        <v>3000</v>
      </c>
      <c r="AM362" s="4"/>
      <c r="AN362" s="18">
        <v>3000</v>
      </c>
      <c r="AO362" s="174">
        <f>AM362+AN362</f>
        <v>3000</v>
      </c>
      <c r="AP362" s="56"/>
      <c r="AQ362" s="56"/>
      <c r="AR362" s="56"/>
      <c r="AS362" s="56"/>
      <c r="AT362" s="56"/>
      <c r="AU362" s="56"/>
      <c r="AV362" s="56" t="s">
        <v>140</v>
      </c>
      <c r="AW362" s="56" t="s">
        <v>1507</v>
      </c>
      <c r="AX362" s="56"/>
      <c r="AY362" s="57">
        <v>44628</v>
      </c>
      <c r="AZ362" s="58">
        <v>13238</v>
      </c>
      <c r="BA362" s="57">
        <v>44628</v>
      </c>
      <c r="BB362" s="56"/>
      <c r="BC362" s="56"/>
      <c r="BD362" s="56"/>
      <c r="BE362" s="56"/>
      <c r="BF362" s="56"/>
      <c r="BG362" s="56"/>
      <c r="BH362" s="56"/>
      <c r="BI362" s="56"/>
      <c r="BJ362" s="56"/>
      <c r="BK362" s="56"/>
      <c r="BL362" s="56"/>
      <c r="BM362" s="56"/>
    </row>
    <row r="363" spans="1:65" ht="76.5" x14ac:dyDescent="0.25">
      <c r="A363" s="67">
        <v>327</v>
      </c>
      <c r="B363" s="125" t="s">
        <v>1312</v>
      </c>
      <c r="C363" s="100"/>
      <c r="D363" s="100" t="s">
        <v>215</v>
      </c>
      <c r="E363" s="100"/>
      <c r="F363" s="101" t="s">
        <v>1313</v>
      </c>
      <c r="G363" s="58">
        <v>13238</v>
      </c>
      <c r="H363" s="100"/>
      <c r="I363" s="100"/>
      <c r="J363" s="100"/>
      <c r="K363" s="42" t="s">
        <v>1314</v>
      </c>
      <c r="L363" s="102" t="s">
        <v>1063</v>
      </c>
      <c r="M363" s="67" t="s">
        <v>485</v>
      </c>
      <c r="N363" s="68">
        <v>45125</v>
      </c>
      <c r="O363" s="2">
        <v>900</v>
      </c>
      <c r="P363" s="120">
        <v>13590</v>
      </c>
      <c r="Q363" s="68">
        <v>45125</v>
      </c>
      <c r="R363" s="68">
        <f t="shared" si="55"/>
        <v>45170</v>
      </c>
      <c r="S363" s="56">
        <v>101</v>
      </c>
      <c r="T363" s="56"/>
      <c r="U363" s="4"/>
      <c r="V363" s="4"/>
      <c r="W363" s="56" t="s">
        <v>141</v>
      </c>
      <c r="X363" s="56" t="s">
        <v>139</v>
      </c>
      <c r="Y363" s="56"/>
      <c r="Z363" s="56"/>
      <c r="AA363" s="56"/>
      <c r="AB363" s="56"/>
      <c r="AC363" s="56"/>
      <c r="AD363" s="56"/>
      <c r="AE363" s="56"/>
      <c r="AF363" s="56"/>
      <c r="AG363" s="4"/>
      <c r="AH363" s="4"/>
      <c r="AI363" s="56"/>
      <c r="AJ363" s="56"/>
      <c r="AK363" s="4"/>
      <c r="AL363" s="174">
        <f t="shared" si="54"/>
        <v>900</v>
      </c>
      <c r="AM363" s="4"/>
      <c r="AN363" s="18">
        <v>900</v>
      </c>
      <c r="AO363" s="174">
        <f t="shared" si="56"/>
        <v>900</v>
      </c>
      <c r="AP363" s="56"/>
      <c r="AQ363" s="56"/>
      <c r="AR363" s="56"/>
      <c r="AS363" s="56"/>
      <c r="AT363" s="56"/>
      <c r="AU363" s="56"/>
      <c r="AV363" s="56" t="s">
        <v>140</v>
      </c>
      <c r="AW363" s="56" t="s">
        <v>1507</v>
      </c>
      <c r="AX363" s="56"/>
      <c r="AY363" s="57">
        <v>44628</v>
      </c>
      <c r="AZ363" s="58">
        <v>13238</v>
      </c>
      <c r="BA363" s="57">
        <v>44628</v>
      </c>
      <c r="BB363" s="56"/>
      <c r="BC363" s="56"/>
      <c r="BD363" s="56"/>
      <c r="BE363" s="56"/>
      <c r="BF363" s="56"/>
      <c r="BG363" s="56"/>
      <c r="BH363" s="56"/>
      <c r="BI363" s="56"/>
      <c r="BJ363" s="56"/>
      <c r="BK363" s="56"/>
      <c r="BL363" s="56"/>
      <c r="BM363" s="56"/>
    </row>
    <row r="364" spans="1:65" ht="76.5" x14ac:dyDescent="0.25">
      <c r="A364" s="67">
        <v>328</v>
      </c>
      <c r="B364" s="125" t="s">
        <v>1298</v>
      </c>
      <c r="C364" s="100"/>
      <c r="D364" s="100" t="s">
        <v>215</v>
      </c>
      <c r="E364" s="100"/>
      <c r="F364" s="101" t="s">
        <v>1360</v>
      </c>
      <c r="G364" s="58">
        <v>13238</v>
      </c>
      <c r="H364" s="100"/>
      <c r="I364" s="100"/>
      <c r="J364" s="100"/>
      <c r="K364" s="42" t="s">
        <v>1496</v>
      </c>
      <c r="L364" s="102" t="s">
        <v>906</v>
      </c>
      <c r="M364" s="67" t="s">
        <v>907</v>
      </c>
      <c r="N364" s="68">
        <v>45127</v>
      </c>
      <c r="O364" s="2">
        <v>2000</v>
      </c>
      <c r="P364" s="120">
        <v>13591</v>
      </c>
      <c r="Q364" s="68">
        <v>45127</v>
      </c>
      <c r="R364" s="68">
        <f t="shared" si="55"/>
        <v>45172</v>
      </c>
      <c r="S364" s="56">
        <v>101</v>
      </c>
      <c r="T364" s="56"/>
      <c r="U364" s="4"/>
      <c r="V364" s="4"/>
      <c r="W364" s="56" t="s">
        <v>141</v>
      </c>
      <c r="X364" s="56" t="s">
        <v>139</v>
      </c>
      <c r="Y364" s="56"/>
      <c r="Z364" s="56"/>
      <c r="AA364" s="56"/>
      <c r="AB364" s="56"/>
      <c r="AC364" s="56"/>
      <c r="AD364" s="56"/>
      <c r="AE364" s="56"/>
      <c r="AF364" s="56"/>
      <c r="AG364" s="4"/>
      <c r="AH364" s="4"/>
      <c r="AI364" s="56"/>
      <c r="AJ364" s="56"/>
      <c r="AK364" s="4"/>
      <c r="AL364" s="174">
        <f t="shared" si="54"/>
        <v>2000</v>
      </c>
      <c r="AM364" s="4"/>
      <c r="AN364" s="18">
        <v>2000</v>
      </c>
      <c r="AO364" s="174">
        <f t="shared" si="56"/>
        <v>2000</v>
      </c>
      <c r="AP364" s="56"/>
      <c r="AQ364" s="56"/>
      <c r="AR364" s="56"/>
      <c r="AS364" s="56"/>
      <c r="AT364" s="56"/>
      <c r="AU364" s="56"/>
      <c r="AV364" s="56" t="s">
        <v>140</v>
      </c>
      <c r="AW364" s="56" t="s">
        <v>1507</v>
      </c>
      <c r="AX364" s="56"/>
      <c r="AY364" s="57">
        <v>44628</v>
      </c>
      <c r="AZ364" s="58">
        <v>13238</v>
      </c>
      <c r="BA364" s="57">
        <v>44628</v>
      </c>
      <c r="BB364" s="56"/>
      <c r="BC364" s="56"/>
      <c r="BD364" s="56"/>
      <c r="BE364" s="56"/>
      <c r="BF364" s="56"/>
      <c r="BG364" s="56"/>
      <c r="BH364" s="56"/>
      <c r="BI364" s="56"/>
      <c r="BJ364" s="56"/>
      <c r="BK364" s="56"/>
      <c r="BL364" s="56"/>
      <c r="BM364" s="56"/>
    </row>
    <row r="365" spans="1:65" ht="76.5" x14ac:dyDescent="0.25">
      <c r="A365" s="67">
        <v>329</v>
      </c>
      <c r="B365" s="56" t="s">
        <v>1372</v>
      </c>
      <c r="C365" s="100"/>
      <c r="D365" s="100" t="s">
        <v>215</v>
      </c>
      <c r="E365" s="100"/>
      <c r="F365" s="101" t="s">
        <v>1370</v>
      </c>
      <c r="G365" s="58">
        <v>13238</v>
      </c>
      <c r="H365" s="100"/>
      <c r="I365" s="100"/>
      <c r="J365" s="100"/>
      <c r="K365" s="42" t="s">
        <v>1353</v>
      </c>
      <c r="L365" s="102" t="s">
        <v>929</v>
      </c>
      <c r="M365" s="67" t="s">
        <v>930</v>
      </c>
      <c r="N365" s="68">
        <v>45121</v>
      </c>
      <c r="O365" s="2">
        <v>2500</v>
      </c>
      <c r="P365" s="120">
        <v>13588</v>
      </c>
      <c r="Q365" s="68">
        <v>45121</v>
      </c>
      <c r="R365" s="68">
        <f t="shared" si="55"/>
        <v>45166</v>
      </c>
      <c r="S365" s="56">
        <v>101</v>
      </c>
      <c r="T365" s="56"/>
      <c r="U365" s="4"/>
      <c r="V365" s="4"/>
      <c r="W365" s="56" t="s">
        <v>141</v>
      </c>
      <c r="X365" s="56" t="s">
        <v>139</v>
      </c>
      <c r="Y365" s="56"/>
      <c r="Z365" s="56"/>
      <c r="AA365" s="56"/>
      <c r="AB365" s="56"/>
      <c r="AC365" s="56"/>
      <c r="AD365" s="56"/>
      <c r="AE365" s="56"/>
      <c r="AF365" s="56"/>
      <c r="AG365" s="4"/>
      <c r="AH365" s="4"/>
      <c r="AI365" s="56"/>
      <c r="AJ365" s="56"/>
      <c r="AK365" s="4"/>
      <c r="AL365" s="174">
        <f t="shared" si="54"/>
        <v>2500</v>
      </c>
      <c r="AM365" s="4"/>
      <c r="AN365" s="18">
        <v>2500</v>
      </c>
      <c r="AO365" s="174">
        <f t="shared" si="56"/>
        <v>2500</v>
      </c>
      <c r="AP365" s="56"/>
      <c r="AQ365" s="56"/>
      <c r="AR365" s="56"/>
      <c r="AS365" s="56"/>
      <c r="AT365" s="56"/>
      <c r="AU365" s="56"/>
      <c r="AV365" s="56" t="s">
        <v>140</v>
      </c>
      <c r="AW365" s="56" t="s">
        <v>1507</v>
      </c>
      <c r="AX365" s="56"/>
      <c r="AY365" s="57">
        <v>44628</v>
      </c>
      <c r="AZ365" s="58">
        <v>13238</v>
      </c>
      <c r="BA365" s="57">
        <v>44628</v>
      </c>
      <c r="BB365" s="56"/>
      <c r="BC365" s="56"/>
      <c r="BD365" s="56"/>
      <c r="BE365" s="56"/>
      <c r="BF365" s="56"/>
      <c r="BG365" s="56"/>
      <c r="BH365" s="56"/>
      <c r="BI365" s="56"/>
      <c r="BJ365" s="56"/>
      <c r="BK365" s="56"/>
      <c r="BL365" s="56"/>
      <c r="BM365" s="56"/>
    </row>
    <row r="366" spans="1:65" ht="76.5" x14ac:dyDescent="0.25">
      <c r="A366" s="67">
        <v>330</v>
      </c>
      <c r="B366" s="125" t="s">
        <v>1289</v>
      </c>
      <c r="C366" s="100"/>
      <c r="D366" s="100" t="s">
        <v>215</v>
      </c>
      <c r="E366" s="100"/>
      <c r="F366" s="101" t="s">
        <v>1308</v>
      </c>
      <c r="G366" s="58">
        <v>13238</v>
      </c>
      <c r="H366" s="100"/>
      <c r="I366" s="100"/>
      <c r="J366" s="100"/>
      <c r="K366" s="42" t="s">
        <v>1309</v>
      </c>
      <c r="L366" s="102" t="s">
        <v>1274</v>
      </c>
      <c r="M366" s="67" t="s">
        <v>1307</v>
      </c>
      <c r="N366" s="68">
        <v>45121</v>
      </c>
      <c r="O366" s="2">
        <v>2500</v>
      </c>
      <c r="P366" s="120">
        <v>13588</v>
      </c>
      <c r="Q366" s="68">
        <v>45121</v>
      </c>
      <c r="R366" s="68">
        <f t="shared" si="55"/>
        <v>45166</v>
      </c>
      <c r="S366" s="56">
        <v>101</v>
      </c>
      <c r="T366" s="56"/>
      <c r="U366" s="4"/>
      <c r="V366" s="4"/>
      <c r="W366" s="56" t="s">
        <v>141</v>
      </c>
      <c r="X366" s="56" t="s">
        <v>139</v>
      </c>
      <c r="Y366" s="56"/>
      <c r="Z366" s="56"/>
      <c r="AA366" s="56"/>
      <c r="AB366" s="56"/>
      <c r="AC366" s="56"/>
      <c r="AD366" s="56"/>
      <c r="AE366" s="56"/>
      <c r="AF366" s="56"/>
      <c r="AG366" s="4"/>
      <c r="AH366" s="4"/>
      <c r="AI366" s="56"/>
      <c r="AJ366" s="56"/>
      <c r="AK366" s="4"/>
      <c r="AL366" s="174">
        <f t="shared" si="54"/>
        <v>2500</v>
      </c>
      <c r="AM366" s="4"/>
      <c r="AN366" s="18">
        <v>2500</v>
      </c>
      <c r="AO366" s="174">
        <f t="shared" si="56"/>
        <v>2500</v>
      </c>
      <c r="AP366" s="56"/>
      <c r="AQ366" s="56"/>
      <c r="AR366" s="56"/>
      <c r="AS366" s="56"/>
      <c r="AT366" s="56"/>
      <c r="AU366" s="56"/>
      <c r="AV366" s="56" t="s">
        <v>140</v>
      </c>
      <c r="AW366" s="56" t="s">
        <v>1507</v>
      </c>
      <c r="AX366" s="56"/>
      <c r="AY366" s="57">
        <v>44628</v>
      </c>
      <c r="AZ366" s="58">
        <v>13238</v>
      </c>
      <c r="BA366" s="57">
        <v>44628</v>
      </c>
      <c r="BB366" s="56"/>
      <c r="BC366" s="56"/>
      <c r="BD366" s="56"/>
      <c r="BE366" s="56"/>
      <c r="BF366" s="56"/>
      <c r="BG366" s="56"/>
      <c r="BH366" s="56"/>
      <c r="BI366" s="56"/>
      <c r="BJ366" s="56"/>
      <c r="BK366" s="56"/>
      <c r="BL366" s="56"/>
      <c r="BM366" s="56"/>
    </row>
    <row r="367" spans="1:65" ht="76.5" x14ac:dyDescent="0.25">
      <c r="A367" s="67">
        <v>331</v>
      </c>
      <c r="B367" s="125" t="s">
        <v>1310</v>
      </c>
      <c r="C367" s="100"/>
      <c r="D367" s="100" t="s">
        <v>215</v>
      </c>
      <c r="E367" s="100"/>
      <c r="F367" s="101" t="s">
        <v>1311</v>
      </c>
      <c r="G367" s="58">
        <v>13238</v>
      </c>
      <c r="H367" s="100"/>
      <c r="I367" s="100"/>
      <c r="J367" s="100"/>
      <c r="K367" s="42" t="s">
        <v>1310</v>
      </c>
      <c r="L367" s="102" t="s">
        <v>967</v>
      </c>
      <c r="M367" s="67" t="s">
        <v>968</v>
      </c>
      <c r="N367" s="68">
        <v>45121</v>
      </c>
      <c r="O367" s="2">
        <v>2500</v>
      </c>
      <c r="P367" s="120">
        <v>13588</v>
      </c>
      <c r="Q367" s="68">
        <v>45121</v>
      </c>
      <c r="R367" s="68">
        <f t="shared" si="55"/>
        <v>45166</v>
      </c>
      <c r="S367" s="56">
        <v>101</v>
      </c>
      <c r="T367" s="56"/>
      <c r="U367" s="4"/>
      <c r="V367" s="4"/>
      <c r="W367" s="56" t="s">
        <v>141</v>
      </c>
      <c r="X367" s="56" t="s">
        <v>139</v>
      </c>
      <c r="Y367" s="56"/>
      <c r="Z367" s="56"/>
      <c r="AA367" s="56"/>
      <c r="AB367" s="56"/>
      <c r="AC367" s="56"/>
      <c r="AD367" s="56"/>
      <c r="AE367" s="56"/>
      <c r="AF367" s="56"/>
      <c r="AG367" s="4"/>
      <c r="AH367" s="4"/>
      <c r="AI367" s="56"/>
      <c r="AJ367" s="56"/>
      <c r="AK367" s="4"/>
      <c r="AL367" s="174">
        <f t="shared" si="54"/>
        <v>2500</v>
      </c>
      <c r="AM367" s="4"/>
      <c r="AN367" s="18">
        <v>2500</v>
      </c>
      <c r="AO367" s="174">
        <f t="shared" si="56"/>
        <v>2500</v>
      </c>
      <c r="AP367" s="56"/>
      <c r="AQ367" s="56"/>
      <c r="AR367" s="56"/>
      <c r="AS367" s="56"/>
      <c r="AT367" s="56"/>
      <c r="AU367" s="56"/>
      <c r="AV367" s="56" t="s">
        <v>140</v>
      </c>
      <c r="AW367" s="56" t="s">
        <v>1507</v>
      </c>
      <c r="AX367" s="56"/>
      <c r="AY367" s="57">
        <v>44628</v>
      </c>
      <c r="AZ367" s="58">
        <v>13238</v>
      </c>
      <c r="BA367" s="57">
        <v>44628</v>
      </c>
      <c r="BB367" s="56"/>
      <c r="BC367" s="56"/>
      <c r="BD367" s="56"/>
      <c r="BE367" s="56"/>
      <c r="BF367" s="56"/>
      <c r="BG367" s="56"/>
      <c r="BH367" s="56"/>
      <c r="BI367" s="56"/>
      <c r="BJ367" s="56"/>
      <c r="BK367" s="56"/>
      <c r="BL367" s="56"/>
      <c r="BM367" s="56"/>
    </row>
    <row r="368" spans="1:65" ht="76.5" x14ac:dyDescent="0.25">
      <c r="A368" s="67">
        <v>332</v>
      </c>
      <c r="B368" s="125" t="s">
        <v>1343</v>
      </c>
      <c r="C368" s="100"/>
      <c r="D368" s="100" t="s">
        <v>215</v>
      </c>
      <c r="E368" s="100"/>
      <c r="F368" s="101" t="s">
        <v>1344</v>
      </c>
      <c r="G368" s="58">
        <v>13238</v>
      </c>
      <c r="H368" s="100"/>
      <c r="I368" s="100"/>
      <c r="J368" s="100"/>
      <c r="K368" s="42" t="s">
        <v>1345</v>
      </c>
      <c r="L368" s="102" t="s">
        <v>971</v>
      </c>
      <c r="M368" s="67" t="s">
        <v>972</v>
      </c>
      <c r="N368" s="68">
        <v>45121</v>
      </c>
      <c r="O368" s="2">
        <v>2500</v>
      </c>
      <c r="P368" s="120">
        <v>13588</v>
      </c>
      <c r="Q368" s="68">
        <v>45121</v>
      </c>
      <c r="R368" s="68">
        <f t="shared" si="55"/>
        <v>45166</v>
      </c>
      <c r="S368" s="56">
        <v>101</v>
      </c>
      <c r="T368" s="56"/>
      <c r="U368" s="4"/>
      <c r="V368" s="4"/>
      <c r="W368" s="56" t="s">
        <v>141</v>
      </c>
      <c r="X368" s="56" t="s">
        <v>139</v>
      </c>
      <c r="Y368" s="56"/>
      <c r="Z368" s="56"/>
      <c r="AA368" s="56"/>
      <c r="AB368" s="56"/>
      <c r="AC368" s="56"/>
      <c r="AD368" s="56"/>
      <c r="AE368" s="56"/>
      <c r="AF368" s="56"/>
      <c r="AG368" s="4"/>
      <c r="AH368" s="4"/>
      <c r="AI368" s="56"/>
      <c r="AJ368" s="56"/>
      <c r="AK368" s="4"/>
      <c r="AL368" s="174">
        <f t="shared" si="54"/>
        <v>2500</v>
      </c>
      <c r="AM368" s="4"/>
      <c r="AN368" s="18">
        <v>2500</v>
      </c>
      <c r="AO368" s="174">
        <f t="shared" si="56"/>
        <v>2500</v>
      </c>
      <c r="AP368" s="56"/>
      <c r="AQ368" s="56"/>
      <c r="AR368" s="56"/>
      <c r="AS368" s="56"/>
      <c r="AT368" s="56"/>
      <c r="AU368" s="56"/>
      <c r="AV368" s="56" t="s">
        <v>140</v>
      </c>
      <c r="AW368" s="56" t="s">
        <v>1507</v>
      </c>
      <c r="AX368" s="56"/>
      <c r="AY368" s="57">
        <v>44628</v>
      </c>
      <c r="AZ368" s="58">
        <v>13238</v>
      </c>
      <c r="BA368" s="57">
        <v>44628</v>
      </c>
      <c r="BB368" s="56"/>
      <c r="BC368" s="56"/>
      <c r="BD368" s="56"/>
      <c r="BE368" s="56"/>
      <c r="BF368" s="56"/>
      <c r="BG368" s="56"/>
      <c r="BH368" s="56"/>
      <c r="BI368" s="56"/>
      <c r="BJ368" s="56"/>
      <c r="BK368" s="56"/>
      <c r="BL368" s="56"/>
      <c r="BM368" s="56"/>
    </row>
    <row r="369" spans="1:65" ht="76.5" x14ac:dyDescent="0.25">
      <c r="A369" s="67">
        <v>333</v>
      </c>
      <c r="B369" s="125" t="s">
        <v>1326</v>
      </c>
      <c r="C369" s="100"/>
      <c r="D369" s="100" t="s">
        <v>215</v>
      </c>
      <c r="E369" s="100"/>
      <c r="F369" s="101" t="s">
        <v>1327</v>
      </c>
      <c r="G369" s="58">
        <v>13238</v>
      </c>
      <c r="H369" s="100"/>
      <c r="I369" s="100"/>
      <c r="J369" s="100"/>
      <c r="K369" s="42" t="s">
        <v>1328</v>
      </c>
      <c r="L369" s="102" t="s">
        <v>467</v>
      </c>
      <c r="M369" s="67" t="s">
        <v>468</v>
      </c>
      <c r="N369" s="68">
        <v>45139</v>
      </c>
      <c r="O369" s="2">
        <v>1000</v>
      </c>
      <c r="P369" s="120">
        <v>13588</v>
      </c>
      <c r="Q369" s="68">
        <v>45139</v>
      </c>
      <c r="R369" s="68">
        <f t="shared" si="55"/>
        <v>45184</v>
      </c>
      <c r="S369" s="56">
        <v>101</v>
      </c>
      <c r="T369" s="56"/>
      <c r="U369" s="4"/>
      <c r="V369" s="4"/>
      <c r="W369" s="56" t="s">
        <v>141</v>
      </c>
      <c r="X369" s="56" t="s">
        <v>139</v>
      </c>
      <c r="Y369" s="56"/>
      <c r="Z369" s="56"/>
      <c r="AA369" s="56"/>
      <c r="AB369" s="56"/>
      <c r="AC369" s="56"/>
      <c r="AD369" s="56"/>
      <c r="AE369" s="56"/>
      <c r="AF369" s="56"/>
      <c r="AG369" s="4"/>
      <c r="AH369" s="4"/>
      <c r="AI369" s="56"/>
      <c r="AJ369" s="56"/>
      <c r="AK369" s="4"/>
      <c r="AL369" s="174">
        <f t="shared" si="54"/>
        <v>1000</v>
      </c>
      <c r="AM369" s="4"/>
      <c r="AN369" s="18">
        <v>1000</v>
      </c>
      <c r="AO369" s="174">
        <f t="shared" ref="AO369" si="57">AM369+AN369</f>
        <v>1000</v>
      </c>
      <c r="AP369" s="56"/>
      <c r="AQ369" s="56"/>
      <c r="AR369" s="56"/>
      <c r="AS369" s="56"/>
      <c r="AT369" s="56"/>
      <c r="AU369" s="56"/>
      <c r="AV369" s="56" t="s">
        <v>140</v>
      </c>
      <c r="AW369" s="56" t="s">
        <v>1507</v>
      </c>
      <c r="AX369" s="56"/>
      <c r="AY369" s="57">
        <v>44628</v>
      </c>
      <c r="AZ369" s="58">
        <v>13238</v>
      </c>
      <c r="BA369" s="57">
        <v>44628</v>
      </c>
      <c r="BB369" s="56"/>
      <c r="BC369" s="56"/>
      <c r="BD369" s="56"/>
      <c r="BE369" s="56"/>
      <c r="BF369" s="56"/>
      <c r="BG369" s="56"/>
      <c r="BH369" s="56"/>
      <c r="BI369" s="56"/>
      <c r="BJ369" s="56"/>
      <c r="BK369" s="56"/>
      <c r="BL369" s="56"/>
      <c r="BM369" s="56"/>
    </row>
    <row r="370" spans="1:65" ht="25.5" x14ac:dyDescent="0.25">
      <c r="A370" s="67">
        <v>334</v>
      </c>
      <c r="B370" s="125" t="s">
        <v>1233</v>
      </c>
      <c r="C370" s="100" t="s">
        <v>564</v>
      </c>
      <c r="D370" s="100" t="s">
        <v>1414</v>
      </c>
      <c r="E370" s="56" t="s">
        <v>243</v>
      </c>
      <c r="F370" s="101" t="s">
        <v>1415</v>
      </c>
      <c r="G370" s="58">
        <v>13425</v>
      </c>
      <c r="H370" s="100"/>
      <c r="I370" s="100"/>
      <c r="J370" s="100"/>
      <c r="K370" s="42" t="s">
        <v>1416</v>
      </c>
      <c r="L370" s="102" t="s">
        <v>1384</v>
      </c>
      <c r="M370" s="67" t="s">
        <v>705</v>
      </c>
      <c r="N370" s="68">
        <v>45141</v>
      </c>
      <c r="O370" s="2">
        <v>2949.6</v>
      </c>
      <c r="P370" s="120">
        <v>13591</v>
      </c>
      <c r="Q370" s="68">
        <v>45141</v>
      </c>
      <c r="R370" s="68">
        <v>45291</v>
      </c>
      <c r="S370" s="56">
        <v>101</v>
      </c>
      <c r="T370" s="56"/>
      <c r="U370" s="4"/>
      <c r="V370" s="4"/>
      <c r="W370" s="68" t="s">
        <v>706</v>
      </c>
      <c r="X370" s="56" t="s">
        <v>139</v>
      </c>
      <c r="Y370" s="56"/>
      <c r="Z370" s="56"/>
      <c r="AA370" s="56"/>
      <c r="AB370" s="56"/>
      <c r="AC370" s="56"/>
      <c r="AD370" s="56"/>
      <c r="AE370" s="56"/>
      <c r="AF370" s="56"/>
      <c r="AG370" s="4"/>
      <c r="AH370" s="4"/>
      <c r="AI370" s="56"/>
      <c r="AJ370" s="56"/>
      <c r="AK370" s="4"/>
      <c r="AL370" s="174">
        <f t="shared" si="54"/>
        <v>2949.6</v>
      </c>
      <c r="AM370" s="4"/>
      <c r="AN370" s="18">
        <v>2054.8000000000002</v>
      </c>
      <c r="AO370" s="174">
        <f t="shared" ref="AO370:AO398" si="58">AM370+AN370</f>
        <v>2054.8000000000002</v>
      </c>
      <c r="AP370" s="56" t="s">
        <v>1417</v>
      </c>
      <c r="AQ370" s="57">
        <v>44922</v>
      </c>
      <c r="AR370" s="57">
        <v>45287</v>
      </c>
      <c r="AS370" s="58">
        <v>13447</v>
      </c>
      <c r="AT370" s="56" t="s">
        <v>229</v>
      </c>
      <c r="AU370" s="58">
        <v>13447</v>
      </c>
      <c r="AV370" s="56"/>
      <c r="AW370" s="56"/>
      <c r="AX370" s="56"/>
      <c r="AY370" s="56"/>
      <c r="AZ370" s="56"/>
      <c r="BA370" s="56"/>
      <c r="BB370" s="56"/>
      <c r="BC370" s="56"/>
      <c r="BD370" s="56"/>
      <c r="BE370" s="56"/>
      <c r="BF370" s="56"/>
      <c r="BG370" s="56"/>
      <c r="BH370" s="56"/>
      <c r="BI370" s="56"/>
      <c r="BJ370" s="56"/>
      <c r="BK370" s="56"/>
      <c r="BL370" s="56"/>
      <c r="BM370" s="56"/>
    </row>
    <row r="371" spans="1:65" ht="25.5" x14ac:dyDescent="0.25">
      <c r="A371" s="67">
        <v>335</v>
      </c>
      <c r="B371" s="125" t="s">
        <v>1233</v>
      </c>
      <c r="C371" s="100" t="s">
        <v>564</v>
      </c>
      <c r="D371" s="100" t="s">
        <v>1414</v>
      </c>
      <c r="E371" s="56" t="s">
        <v>243</v>
      </c>
      <c r="F371" s="101" t="s">
        <v>1423</v>
      </c>
      <c r="G371" s="58">
        <v>13425</v>
      </c>
      <c r="H371" s="100"/>
      <c r="I371" s="100"/>
      <c r="J371" s="100"/>
      <c r="K371" s="42" t="s">
        <v>1420</v>
      </c>
      <c r="L371" s="102" t="s">
        <v>1385</v>
      </c>
      <c r="M371" s="67" t="s">
        <v>1422</v>
      </c>
      <c r="N371" s="68">
        <v>45141</v>
      </c>
      <c r="O371" s="2">
        <v>17499</v>
      </c>
      <c r="P371" s="120">
        <v>13591</v>
      </c>
      <c r="Q371" s="68">
        <v>45141</v>
      </c>
      <c r="R371" s="68">
        <v>45291</v>
      </c>
      <c r="S371" s="56">
        <v>101</v>
      </c>
      <c r="T371" s="56"/>
      <c r="U371" s="4"/>
      <c r="V371" s="4"/>
      <c r="W371" s="68" t="s">
        <v>706</v>
      </c>
      <c r="X371" s="56" t="s">
        <v>139</v>
      </c>
      <c r="Y371" s="56"/>
      <c r="Z371" s="56"/>
      <c r="AA371" s="56"/>
      <c r="AB371" s="56"/>
      <c r="AC371" s="56"/>
      <c r="AD371" s="56"/>
      <c r="AE371" s="56"/>
      <c r="AF371" s="56"/>
      <c r="AG371" s="4"/>
      <c r="AH371" s="4"/>
      <c r="AI371" s="56"/>
      <c r="AJ371" s="56"/>
      <c r="AK371" s="4"/>
      <c r="AL371" s="174">
        <f t="shared" si="54"/>
        <v>17499</v>
      </c>
      <c r="AM371" s="4"/>
      <c r="AN371" s="18">
        <v>17499</v>
      </c>
      <c r="AO371" s="174">
        <f t="shared" si="58"/>
        <v>17499</v>
      </c>
      <c r="AP371" s="56" t="s">
        <v>1417</v>
      </c>
      <c r="AQ371" s="57">
        <v>44922</v>
      </c>
      <c r="AR371" s="57">
        <v>45287</v>
      </c>
      <c r="AS371" s="58">
        <v>13447</v>
      </c>
      <c r="AT371" s="56" t="s">
        <v>229</v>
      </c>
      <c r="AU371" s="58">
        <v>13447</v>
      </c>
      <c r="AV371" s="56"/>
      <c r="AW371" s="56"/>
      <c r="AX371" s="56"/>
      <c r="AY371" s="56"/>
      <c r="AZ371" s="56"/>
      <c r="BA371" s="56"/>
      <c r="BB371" s="56"/>
      <c r="BC371" s="56"/>
      <c r="BD371" s="56"/>
      <c r="BE371" s="56"/>
      <c r="BF371" s="56"/>
      <c r="BG371" s="56"/>
      <c r="BH371" s="56"/>
      <c r="BI371" s="56"/>
      <c r="BJ371" s="56"/>
      <c r="BK371" s="56"/>
      <c r="BL371" s="56"/>
      <c r="BM371" s="56"/>
    </row>
    <row r="372" spans="1:65" ht="25.5" x14ac:dyDescent="0.25">
      <c r="A372" s="67">
        <v>336</v>
      </c>
      <c r="B372" s="125" t="s">
        <v>1233</v>
      </c>
      <c r="C372" s="100" t="s">
        <v>564</v>
      </c>
      <c r="D372" s="100" t="s">
        <v>1414</v>
      </c>
      <c r="E372" s="56" t="s">
        <v>243</v>
      </c>
      <c r="F372" s="101" t="s">
        <v>1418</v>
      </c>
      <c r="G372" s="58">
        <v>13425</v>
      </c>
      <c r="H372" s="100"/>
      <c r="I372" s="100"/>
      <c r="J372" s="100"/>
      <c r="K372" s="42" t="s">
        <v>1419</v>
      </c>
      <c r="L372" s="102" t="s">
        <v>1386</v>
      </c>
      <c r="M372" s="67" t="s">
        <v>1421</v>
      </c>
      <c r="N372" s="68">
        <v>45141</v>
      </c>
      <c r="O372" s="2">
        <v>8689.5</v>
      </c>
      <c r="P372" s="120">
        <v>13591</v>
      </c>
      <c r="Q372" s="68">
        <v>45141</v>
      </c>
      <c r="R372" s="68">
        <v>45291</v>
      </c>
      <c r="S372" s="56">
        <v>101</v>
      </c>
      <c r="T372" s="56"/>
      <c r="U372" s="4"/>
      <c r="V372" s="4"/>
      <c r="W372" s="68" t="s">
        <v>706</v>
      </c>
      <c r="X372" s="56" t="s">
        <v>139</v>
      </c>
      <c r="Y372" s="56"/>
      <c r="Z372" s="56"/>
      <c r="AA372" s="56"/>
      <c r="AB372" s="56"/>
      <c r="AC372" s="56"/>
      <c r="AD372" s="56"/>
      <c r="AE372" s="56"/>
      <c r="AF372" s="56"/>
      <c r="AG372" s="4"/>
      <c r="AH372" s="4"/>
      <c r="AI372" s="56"/>
      <c r="AJ372" s="56"/>
      <c r="AK372" s="4"/>
      <c r="AL372" s="174">
        <f t="shared" si="54"/>
        <v>8689.5</v>
      </c>
      <c r="AM372" s="4"/>
      <c r="AN372" s="18">
        <v>4402.68</v>
      </c>
      <c r="AO372" s="174">
        <f t="shared" si="58"/>
        <v>4402.68</v>
      </c>
      <c r="AP372" s="56" t="s">
        <v>1417</v>
      </c>
      <c r="AQ372" s="57">
        <v>44922</v>
      </c>
      <c r="AR372" s="57">
        <v>45287</v>
      </c>
      <c r="AS372" s="58">
        <v>13447</v>
      </c>
      <c r="AT372" s="56" t="s">
        <v>229</v>
      </c>
      <c r="AU372" s="58">
        <v>13447</v>
      </c>
      <c r="AV372" s="56"/>
      <c r="AW372" s="56"/>
      <c r="AX372" s="56"/>
      <c r="AY372" s="56"/>
      <c r="AZ372" s="56"/>
      <c r="BA372" s="56"/>
      <c r="BB372" s="56"/>
      <c r="BC372" s="56"/>
      <c r="BD372" s="56"/>
      <c r="BE372" s="56"/>
      <c r="BF372" s="56"/>
      <c r="BG372" s="56"/>
      <c r="BH372" s="56"/>
      <c r="BI372" s="56"/>
      <c r="BJ372" s="56"/>
      <c r="BK372" s="56"/>
      <c r="BL372" s="56"/>
      <c r="BM372" s="56"/>
    </row>
    <row r="373" spans="1:65" ht="76.5" x14ac:dyDescent="0.25">
      <c r="A373" s="67">
        <v>337</v>
      </c>
      <c r="B373" s="125" t="s">
        <v>1304</v>
      </c>
      <c r="C373" s="100"/>
      <c r="D373" s="100" t="s">
        <v>215</v>
      </c>
      <c r="E373" s="100"/>
      <c r="F373" s="101" t="s">
        <v>1306</v>
      </c>
      <c r="G373" s="58">
        <v>13238</v>
      </c>
      <c r="H373" s="100"/>
      <c r="I373" s="100"/>
      <c r="J373" s="100"/>
      <c r="K373" s="42" t="s">
        <v>1305</v>
      </c>
      <c r="L373" s="102" t="s">
        <v>300</v>
      </c>
      <c r="M373" s="67" t="s">
        <v>303</v>
      </c>
      <c r="N373" s="68">
        <v>45138</v>
      </c>
      <c r="O373" s="2">
        <v>900</v>
      </c>
      <c r="P373" s="120">
        <v>13601</v>
      </c>
      <c r="Q373" s="68">
        <v>45138</v>
      </c>
      <c r="R373" s="68">
        <f t="shared" ref="R373:R379" si="59">Q373+45</f>
        <v>45183</v>
      </c>
      <c r="S373" s="56">
        <v>101</v>
      </c>
      <c r="T373" s="56"/>
      <c r="U373" s="4"/>
      <c r="V373" s="4"/>
      <c r="W373" s="56" t="s">
        <v>141</v>
      </c>
      <c r="X373" s="56" t="s">
        <v>139</v>
      </c>
      <c r="Y373" s="56"/>
      <c r="Z373" s="56"/>
      <c r="AA373" s="56"/>
      <c r="AB373" s="56"/>
      <c r="AC373" s="56"/>
      <c r="AD373" s="56"/>
      <c r="AE373" s="56"/>
      <c r="AF373" s="56"/>
      <c r="AG373" s="4"/>
      <c r="AH373" s="4"/>
      <c r="AI373" s="56"/>
      <c r="AJ373" s="56"/>
      <c r="AK373" s="4"/>
      <c r="AL373" s="174">
        <f t="shared" si="54"/>
        <v>900</v>
      </c>
      <c r="AM373" s="4"/>
      <c r="AN373" s="18">
        <v>900</v>
      </c>
      <c r="AO373" s="174">
        <f t="shared" si="58"/>
        <v>900</v>
      </c>
      <c r="AP373" s="56"/>
      <c r="AQ373" s="56"/>
      <c r="AR373" s="56"/>
      <c r="AS373" s="56"/>
      <c r="AT373" s="56"/>
      <c r="AU373" s="56"/>
      <c r="AV373" s="56" t="s">
        <v>140</v>
      </c>
      <c r="AW373" s="56" t="s">
        <v>1507</v>
      </c>
      <c r="AX373" s="56"/>
      <c r="AY373" s="57">
        <v>44628</v>
      </c>
      <c r="AZ373" s="58">
        <v>13238</v>
      </c>
      <c r="BA373" s="57">
        <v>44628</v>
      </c>
      <c r="BB373" s="56"/>
      <c r="BC373" s="56"/>
      <c r="BD373" s="56"/>
      <c r="BE373" s="56"/>
      <c r="BF373" s="56"/>
      <c r="BG373" s="56"/>
      <c r="BH373" s="56"/>
      <c r="BI373" s="56"/>
      <c r="BJ373" s="56"/>
      <c r="BK373" s="56"/>
      <c r="BL373" s="56"/>
      <c r="BM373" s="56"/>
    </row>
    <row r="374" spans="1:65" ht="76.5" x14ac:dyDescent="0.25">
      <c r="A374" s="67">
        <v>338</v>
      </c>
      <c r="B374" s="125" t="s">
        <v>1342</v>
      </c>
      <c r="C374" s="100"/>
      <c r="D374" s="100" t="s">
        <v>215</v>
      </c>
      <c r="E374" s="100"/>
      <c r="F374" s="101" t="s">
        <v>1341</v>
      </c>
      <c r="G374" s="58">
        <v>13238</v>
      </c>
      <c r="H374" s="100"/>
      <c r="I374" s="100"/>
      <c r="J374" s="100"/>
      <c r="K374" s="42" t="s">
        <v>1340</v>
      </c>
      <c r="L374" s="102" t="s">
        <v>1275</v>
      </c>
      <c r="M374" s="67" t="s">
        <v>1339</v>
      </c>
      <c r="N374" s="68">
        <v>45128</v>
      </c>
      <c r="O374" s="2">
        <v>900</v>
      </c>
      <c r="P374" s="120">
        <v>13591</v>
      </c>
      <c r="Q374" s="68">
        <v>45128</v>
      </c>
      <c r="R374" s="68">
        <f t="shared" si="59"/>
        <v>45173</v>
      </c>
      <c r="S374" s="56">
        <v>101</v>
      </c>
      <c r="T374" s="56"/>
      <c r="U374" s="4"/>
      <c r="V374" s="4"/>
      <c r="W374" s="56" t="s">
        <v>141</v>
      </c>
      <c r="X374" s="56" t="s">
        <v>139</v>
      </c>
      <c r="Y374" s="56"/>
      <c r="Z374" s="56"/>
      <c r="AA374" s="56"/>
      <c r="AB374" s="56"/>
      <c r="AC374" s="56"/>
      <c r="AD374" s="56"/>
      <c r="AE374" s="56"/>
      <c r="AF374" s="56"/>
      <c r="AG374" s="4"/>
      <c r="AH374" s="4"/>
      <c r="AI374" s="56"/>
      <c r="AJ374" s="56"/>
      <c r="AK374" s="4"/>
      <c r="AL374" s="174">
        <f t="shared" si="54"/>
        <v>900</v>
      </c>
      <c r="AM374" s="4"/>
      <c r="AN374" s="18">
        <v>900</v>
      </c>
      <c r="AO374" s="174">
        <f t="shared" si="58"/>
        <v>900</v>
      </c>
      <c r="AP374" s="56"/>
      <c r="AQ374" s="56"/>
      <c r="AR374" s="56"/>
      <c r="AS374" s="56"/>
      <c r="AT374" s="56"/>
      <c r="AU374" s="56"/>
      <c r="AV374" s="56" t="s">
        <v>140</v>
      </c>
      <c r="AW374" s="56" t="s">
        <v>1507</v>
      </c>
      <c r="AX374" s="56"/>
      <c r="AY374" s="57">
        <v>44628</v>
      </c>
      <c r="AZ374" s="58">
        <v>13238</v>
      </c>
      <c r="BA374" s="57">
        <v>44628</v>
      </c>
      <c r="BB374" s="56"/>
      <c r="BC374" s="56"/>
      <c r="BD374" s="56"/>
      <c r="BE374" s="56"/>
      <c r="BF374" s="56"/>
      <c r="BG374" s="56"/>
      <c r="BH374" s="56"/>
      <c r="BI374" s="56"/>
      <c r="BJ374" s="56"/>
      <c r="BK374" s="56"/>
      <c r="BL374" s="56"/>
      <c r="BM374" s="56"/>
    </row>
    <row r="375" spans="1:65" ht="76.5" x14ac:dyDescent="0.25">
      <c r="A375" s="67">
        <v>339</v>
      </c>
      <c r="B375" s="125" t="s">
        <v>1295</v>
      </c>
      <c r="C375" s="100"/>
      <c r="D375" s="100" t="s">
        <v>215</v>
      </c>
      <c r="E375" s="100"/>
      <c r="F375" s="101" t="s">
        <v>1649</v>
      </c>
      <c r="G375" s="58">
        <v>13238</v>
      </c>
      <c r="H375" s="100"/>
      <c r="I375" s="100"/>
      <c r="J375" s="100"/>
      <c r="K375" s="42" t="s">
        <v>1517</v>
      </c>
      <c r="L375" s="102" t="s">
        <v>566</v>
      </c>
      <c r="M375" s="67" t="s">
        <v>567</v>
      </c>
      <c r="N375" s="68">
        <v>45128</v>
      </c>
      <c r="O375" s="2">
        <v>900</v>
      </c>
      <c r="P375" s="120">
        <v>13592</v>
      </c>
      <c r="Q375" s="68">
        <v>45128</v>
      </c>
      <c r="R375" s="68">
        <f>Q375+45</f>
        <v>45173</v>
      </c>
      <c r="S375" s="56">
        <v>101</v>
      </c>
      <c r="T375" s="56"/>
      <c r="U375" s="4"/>
      <c r="V375" s="4"/>
      <c r="W375" s="56" t="s">
        <v>141</v>
      </c>
      <c r="X375" s="56" t="s">
        <v>139</v>
      </c>
      <c r="Y375" s="56"/>
      <c r="Z375" s="56"/>
      <c r="AA375" s="56"/>
      <c r="AB375" s="56"/>
      <c r="AC375" s="56"/>
      <c r="AD375" s="56"/>
      <c r="AE375" s="56"/>
      <c r="AF375" s="56"/>
      <c r="AG375" s="4"/>
      <c r="AH375" s="4"/>
      <c r="AI375" s="56"/>
      <c r="AJ375" s="56"/>
      <c r="AK375" s="4"/>
      <c r="AL375" s="174">
        <f t="shared" si="54"/>
        <v>900</v>
      </c>
      <c r="AM375" s="4"/>
      <c r="AN375" s="18">
        <v>900</v>
      </c>
      <c r="AO375" s="174">
        <f>AM375+AN375</f>
        <v>900</v>
      </c>
      <c r="AP375" s="56"/>
      <c r="AQ375" s="56"/>
      <c r="AR375" s="56"/>
      <c r="AS375" s="56"/>
      <c r="AT375" s="56"/>
      <c r="AU375" s="56"/>
      <c r="AV375" s="56" t="s">
        <v>140</v>
      </c>
      <c r="AW375" s="56" t="s">
        <v>1507</v>
      </c>
      <c r="AX375" s="56"/>
      <c r="AY375" s="57">
        <v>44628</v>
      </c>
      <c r="AZ375" s="58">
        <v>13238</v>
      </c>
      <c r="BA375" s="57">
        <v>44628</v>
      </c>
      <c r="BB375" s="56"/>
      <c r="BC375" s="56"/>
      <c r="BD375" s="56"/>
      <c r="BE375" s="56"/>
      <c r="BF375" s="56"/>
      <c r="BG375" s="56"/>
      <c r="BH375" s="56"/>
      <c r="BI375" s="56"/>
      <c r="BJ375" s="56"/>
      <c r="BK375" s="56"/>
      <c r="BL375" s="56"/>
      <c r="BM375" s="56"/>
    </row>
    <row r="376" spans="1:65" ht="76.5" x14ac:dyDescent="0.25">
      <c r="A376" s="67">
        <v>340</v>
      </c>
      <c r="B376" s="125" t="s">
        <v>1335</v>
      </c>
      <c r="C376" s="100"/>
      <c r="D376" s="100" t="s">
        <v>215</v>
      </c>
      <c r="E376" s="100"/>
      <c r="F376" s="101" t="s">
        <v>1351</v>
      </c>
      <c r="G376" s="58">
        <v>13238</v>
      </c>
      <c r="H376" s="100"/>
      <c r="I376" s="100"/>
      <c r="J376" s="100"/>
      <c r="K376" s="42" t="s">
        <v>1352</v>
      </c>
      <c r="L376" s="102" t="s">
        <v>1008</v>
      </c>
      <c r="M376" s="67" t="s">
        <v>1009</v>
      </c>
      <c r="N376" s="68">
        <v>45114</v>
      </c>
      <c r="O376" s="2">
        <v>7000</v>
      </c>
      <c r="P376" s="120">
        <v>13593</v>
      </c>
      <c r="Q376" s="68">
        <v>45114</v>
      </c>
      <c r="R376" s="68">
        <f t="shared" si="59"/>
        <v>45159</v>
      </c>
      <c r="S376" s="56">
        <v>101</v>
      </c>
      <c r="T376" s="56"/>
      <c r="U376" s="4"/>
      <c r="V376" s="4"/>
      <c r="W376" s="56" t="s">
        <v>141</v>
      </c>
      <c r="X376" s="56" t="s">
        <v>139</v>
      </c>
      <c r="Y376" s="56"/>
      <c r="Z376" s="56"/>
      <c r="AA376" s="56"/>
      <c r="AB376" s="56"/>
      <c r="AC376" s="56"/>
      <c r="AD376" s="56"/>
      <c r="AE376" s="56"/>
      <c r="AF376" s="56"/>
      <c r="AG376" s="4"/>
      <c r="AH376" s="4"/>
      <c r="AI376" s="56"/>
      <c r="AJ376" s="56"/>
      <c r="AK376" s="4"/>
      <c r="AL376" s="174">
        <f t="shared" si="54"/>
        <v>7000</v>
      </c>
      <c r="AM376" s="4"/>
      <c r="AN376" s="18">
        <v>7000</v>
      </c>
      <c r="AO376" s="174">
        <f t="shared" si="58"/>
        <v>7000</v>
      </c>
      <c r="AP376" s="56"/>
      <c r="AQ376" s="56"/>
      <c r="AR376" s="56"/>
      <c r="AS376" s="56"/>
      <c r="AT376" s="56"/>
      <c r="AU376" s="56"/>
      <c r="AV376" s="56" t="s">
        <v>140</v>
      </c>
      <c r="AW376" s="56" t="s">
        <v>1507</v>
      </c>
      <c r="AX376" s="56"/>
      <c r="AY376" s="57">
        <v>44628</v>
      </c>
      <c r="AZ376" s="58">
        <v>13238</v>
      </c>
      <c r="BA376" s="57">
        <v>44628</v>
      </c>
      <c r="BB376" s="56"/>
      <c r="BC376" s="56"/>
      <c r="BD376" s="56"/>
      <c r="BE376" s="56"/>
      <c r="BF376" s="56"/>
      <c r="BG376" s="56"/>
      <c r="BH376" s="56"/>
      <c r="BI376" s="56"/>
      <c r="BJ376" s="56"/>
      <c r="BK376" s="56"/>
      <c r="BL376" s="56"/>
      <c r="BM376" s="56"/>
    </row>
    <row r="377" spans="1:65" ht="76.5" x14ac:dyDescent="0.25">
      <c r="A377" s="67">
        <v>341</v>
      </c>
      <c r="B377" s="125" t="s">
        <v>1288</v>
      </c>
      <c r="C377" s="100"/>
      <c r="D377" s="100" t="s">
        <v>215</v>
      </c>
      <c r="E377" s="100"/>
      <c r="F377" s="101" t="s">
        <v>1540</v>
      </c>
      <c r="G377" s="58">
        <v>13238</v>
      </c>
      <c r="H377" s="100"/>
      <c r="I377" s="100"/>
      <c r="J377" s="100"/>
      <c r="K377" s="42" t="s">
        <v>1541</v>
      </c>
      <c r="L377" s="102" t="s">
        <v>1542</v>
      </c>
      <c r="M377" s="67" t="s">
        <v>1543</v>
      </c>
      <c r="N377" s="68">
        <v>45079</v>
      </c>
      <c r="O377" s="2">
        <v>3000</v>
      </c>
      <c r="P377" s="120">
        <v>13618</v>
      </c>
      <c r="Q377" s="68">
        <v>45079</v>
      </c>
      <c r="R377" s="68">
        <f t="shared" si="59"/>
        <v>45124</v>
      </c>
      <c r="S377" s="56">
        <v>101</v>
      </c>
      <c r="T377" s="56"/>
      <c r="U377" s="4"/>
      <c r="V377" s="4"/>
      <c r="W377" s="56" t="s">
        <v>141</v>
      </c>
      <c r="X377" s="56" t="s">
        <v>139</v>
      </c>
      <c r="Y377" s="56"/>
      <c r="Z377" s="56"/>
      <c r="AA377" s="56"/>
      <c r="AB377" s="56"/>
      <c r="AC377" s="56"/>
      <c r="AD377" s="56"/>
      <c r="AE377" s="56"/>
      <c r="AF377" s="56"/>
      <c r="AG377" s="4"/>
      <c r="AH377" s="4"/>
      <c r="AI377" s="56"/>
      <c r="AJ377" s="56"/>
      <c r="AK377" s="4"/>
      <c r="AL377" s="174">
        <f t="shared" si="54"/>
        <v>3000</v>
      </c>
      <c r="AM377" s="4"/>
      <c r="AN377" s="18">
        <v>3000</v>
      </c>
      <c r="AO377" s="174">
        <f>AM377+AN377</f>
        <v>3000</v>
      </c>
      <c r="AP377" s="56"/>
      <c r="AQ377" s="56"/>
      <c r="AR377" s="56"/>
      <c r="AS377" s="56"/>
      <c r="AT377" s="56"/>
      <c r="AU377" s="56"/>
      <c r="AV377" s="56" t="s">
        <v>140</v>
      </c>
      <c r="AW377" s="56" t="s">
        <v>1507</v>
      </c>
      <c r="AX377" s="56"/>
      <c r="AY377" s="57">
        <v>44628</v>
      </c>
      <c r="AZ377" s="58">
        <v>13238</v>
      </c>
      <c r="BA377" s="57">
        <v>44628</v>
      </c>
      <c r="BB377" s="56"/>
      <c r="BC377" s="56"/>
      <c r="BD377" s="56"/>
      <c r="BE377" s="56"/>
      <c r="BF377" s="56"/>
      <c r="BG377" s="56"/>
      <c r="BH377" s="56"/>
      <c r="BI377" s="56"/>
      <c r="BJ377" s="56"/>
      <c r="BK377" s="56"/>
      <c r="BL377" s="56"/>
      <c r="BM377" s="56"/>
    </row>
    <row r="378" spans="1:65" ht="76.5" x14ac:dyDescent="0.25">
      <c r="A378" s="67">
        <v>342</v>
      </c>
      <c r="B378" s="125" t="s">
        <v>1363</v>
      </c>
      <c r="C378" s="100"/>
      <c r="D378" s="100" t="s">
        <v>215</v>
      </c>
      <c r="E378" s="100"/>
      <c r="F378" s="101" t="s">
        <v>1534</v>
      </c>
      <c r="G378" s="58">
        <v>13238</v>
      </c>
      <c r="H378" s="100"/>
      <c r="I378" s="100"/>
      <c r="J378" s="100"/>
      <c r="K378" s="42" t="s">
        <v>1529</v>
      </c>
      <c r="L378" s="102" t="s">
        <v>1533</v>
      </c>
      <c r="M378" s="67" t="s">
        <v>943</v>
      </c>
      <c r="N378" s="68">
        <v>45173</v>
      </c>
      <c r="O378" s="2">
        <v>1400</v>
      </c>
      <c r="P378" s="120">
        <v>13592</v>
      </c>
      <c r="Q378" s="68">
        <v>45173</v>
      </c>
      <c r="R378" s="68">
        <f t="shared" si="59"/>
        <v>45218</v>
      </c>
      <c r="S378" s="56">
        <v>101</v>
      </c>
      <c r="T378" s="56"/>
      <c r="U378" s="4"/>
      <c r="V378" s="4"/>
      <c r="W378" s="56" t="s">
        <v>141</v>
      </c>
      <c r="X378" s="56" t="s">
        <v>139</v>
      </c>
      <c r="Y378" s="56"/>
      <c r="Z378" s="56"/>
      <c r="AA378" s="56"/>
      <c r="AB378" s="56"/>
      <c r="AC378" s="56"/>
      <c r="AD378" s="56"/>
      <c r="AE378" s="56"/>
      <c r="AF378" s="56"/>
      <c r="AG378" s="4"/>
      <c r="AH378" s="4"/>
      <c r="AI378" s="56"/>
      <c r="AJ378" s="56"/>
      <c r="AK378" s="4"/>
      <c r="AL378" s="174">
        <f t="shared" si="54"/>
        <v>1400</v>
      </c>
      <c r="AM378" s="4"/>
      <c r="AN378" s="18">
        <v>1400</v>
      </c>
      <c r="AO378" s="174">
        <f>AM378+AN378</f>
        <v>1400</v>
      </c>
      <c r="AP378" s="56"/>
      <c r="AQ378" s="56"/>
      <c r="AR378" s="56"/>
      <c r="AS378" s="56"/>
      <c r="AT378" s="56"/>
      <c r="AU378" s="56"/>
      <c r="AV378" s="56" t="s">
        <v>140</v>
      </c>
      <c r="AW378" s="56" t="s">
        <v>1507</v>
      </c>
      <c r="AX378" s="56"/>
      <c r="AY378" s="57">
        <v>44628</v>
      </c>
      <c r="AZ378" s="58">
        <v>13238</v>
      </c>
      <c r="BA378" s="57">
        <v>44628</v>
      </c>
      <c r="BB378" s="56"/>
      <c r="BC378" s="56"/>
      <c r="BD378" s="56"/>
      <c r="BE378" s="56"/>
      <c r="BF378" s="56"/>
      <c r="BG378" s="56"/>
      <c r="BH378" s="56"/>
      <c r="BI378" s="56"/>
      <c r="BJ378" s="56"/>
      <c r="BK378" s="56"/>
      <c r="BL378" s="56"/>
      <c r="BM378" s="56"/>
    </row>
    <row r="379" spans="1:65" ht="76.5" x14ac:dyDescent="0.25">
      <c r="A379" s="67">
        <v>343</v>
      </c>
      <c r="B379" s="125" t="s">
        <v>1365</v>
      </c>
      <c r="C379" s="100"/>
      <c r="D379" s="100" t="s">
        <v>215</v>
      </c>
      <c r="E379" s="100"/>
      <c r="F379" s="101" t="s">
        <v>1460</v>
      </c>
      <c r="G379" s="58">
        <v>13238</v>
      </c>
      <c r="H379" s="100"/>
      <c r="I379" s="100"/>
      <c r="J379" s="100"/>
      <c r="K379" s="42" t="s">
        <v>1461</v>
      </c>
      <c r="L379" s="102" t="s">
        <v>802</v>
      </c>
      <c r="M379" s="67" t="s">
        <v>803</v>
      </c>
      <c r="N379" s="68">
        <v>45142</v>
      </c>
      <c r="O379" s="2">
        <v>2500</v>
      </c>
      <c r="P379" s="120">
        <v>13597</v>
      </c>
      <c r="Q379" s="68">
        <v>45142</v>
      </c>
      <c r="R379" s="68">
        <f t="shared" si="59"/>
        <v>45187</v>
      </c>
      <c r="S379" s="56">
        <v>101</v>
      </c>
      <c r="T379" s="56"/>
      <c r="U379" s="4"/>
      <c r="V379" s="4"/>
      <c r="W379" s="56" t="s">
        <v>141</v>
      </c>
      <c r="X379" s="56" t="s">
        <v>139</v>
      </c>
      <c r="Y379" s="56"/>
      <c r="Z379" s="56"/>
      <c r="AA379" s="56"/>
      <c r="AB379" s="56"/>
      <c r="AC379" s="56"/>
      <c r="AD379" s="56"/>
      <c r="AE379" s="56"/>
      <c r="AF379" s="56"/>
      <c r="AG379" s="4"/>
      <c r="AH379" s="4"/>
      <c r="AI379" s="56"/>
      <c r="AJ379" s="56"/>
      <c r="AK379" s="4"/>
      <c r="AL379" s="174">
        <f t="shared" si="54"/>
        <v>2500</v>
      </c>
      <c r="AM379" s="4"/>
      <c r="AN379" s="18">
        <v>2500</v>
      </c>
      <c r="AO379" s="174">
        <f t="shared" si="58"/>
        <v>2500</v>
      </c>
      <c r="AP379" s="56"/>
      <c r="AQ379" s="56"/>
      <c r="AR379" s="56"/>
      <c r="AS379" s="56"/>
      <c r="AT379" s="56"/>
      <c r="AU379" s="56"/>
      <c r="AV379" s="56" t="s">
        <v>140</v>
      </c>
      <c r="AW379" s="56" t="s">
        <v>1507</v>
      </c>
      <c r="AX379" s="56"/>
      <c r="AY379" s="57">
        <v>44628</v>
      </c>
      <c r="AZ379" s="58">
        <v>13238</v>
      </c>
      <c r="BA379" s="57">
        <v>44628</v>
      </c>
      <c r="BB379" s="56"/>
      <c r="BC379" s="56"/>
      <c r="BD379" s="56"/>
      <c r="BE379" s="56"/>
      <c r="BF379" s="56"/>
      <c r="BG379" s="56"/>
      <c r="BH379" s="56"/>
      <c r="BI379" s="56"/>
      <c r="BJ379" s="56"/>
      <c r="BK379" s="56"/>
      <c r="BL379" s="56"/>
      <c r="BM379" s="56"/>
    </row>
    <row r="380" spans="1:65" ht="76.5" x14ac:dyDescent="0.25">
      <c r="A380" s="67">
        <v>344</v>
      </c>
      <c r="B380" s="125" t="s">
        <v>1356</v>
      </c>
      <c r="C380" s="100"/>
      <c r="D380" s="100" t="s">
        <v>215</v>
      </c>
      <c r="E380" s="100"/>
      <c r="F380" s="101" t="s">
        <v>1371</v>
      </c>
      <c r="G380" s="58">
        <v>13238</v>
      </c>
      <c r="H380" s="100"/>
      <c r="I380" s="100"/>
      <c r="J380" s="100"/>
      <c r="K380" s="42" t="s">
        <v>1357</v>
      </c>
      <c r="L380" s="102" t="s">
        <v>1272</v>
      </c>
      <c r="M380" s="67" t="s">
        <v>499</v>
      </c>
      <c r="N380" s="68">
        <v>45147</v>
      </c>
      <c r="O380" s="2">
        <v>5000</v>
      </c>
      <c r="P380" s="120">
        <v>13598</v>
      </c>
      <c r="Q380" s="68">
        <v>45147</v>
      </c>
      <c r="R380" s="68">
        <f t="shared" ref="R380" si="60">Q380+45</f>
        <v>45192</v>
      </c>
      <c r="S380" s="56">
        <v>101</v>
      </c>
      <c r="T380" s="56"/>
      <c r="U380" s="4"/>
      <c r="V380" s="4"/>
      <c r="W380" s="56" t="s">
        <v>141</v>
      </c>
      <c r="X380" s="56" t="s">
        <v>139</v>
      </c>
      <c r="Y380" s="56"/>
      <c r="Z380" s="56"/>
      <c r="AA380" s="56"/>
      <c r="AB380" s="56"/>
      <c r="AC380" s="56"/>
      <c r="AD380" s="56"/>
      <c r="AE380" s="56"/>
      <c r="AF380" s="56"/>
      <c r="AG380" s="4"/>
      <c r="AH380" s="4"/>
      <c r="AI380" s="56"/>
      <c r="AJ380" s="56"/>
      <c r="AK380" s="4"/>
      <c r="AL380" s="174">
        <f t="shared" si="54"/>
        <v>5000</v>
      </c>
      <c r="AM380" s="4"/>
      <c r="AN380" s="18">
        <v>5000</v>
      </c>
      <c r="AO380" s="174">
        <f t="shared" si="58"/>
        <v>5000</v>
      </c>
      <c r="AP380" s="56"/>
      <c r="AQ380" s="56"/>
      <c r="AR380" s="56"/>
      <c r="AS380" s="56"/>
      <c r="AT380" s="56"/>
      <c r="AU380" s="56"/>
      <c r="AV380" s="56" t="s">
        <v>140</v>
      </c>
      <c r="AW380" s="56" t="s">
        <v>1507</v>
      </c>
      <c r="AX380" s="56"/>
      <c r="AY380" s="57">
        <v>44628</v>
      </c>
      <c r="AZ380" s="58">
        <v>13238</v>
      </c>
      <c r="BA380" s="57">
        <v>44628</v>
      </c>
      <c r="BB380" s="56"/>
      <c r="BC380" s="56"/>
      <c r="BD380" s="56"/>
      <c r="BE380" s="56"/>
      <c r="BF380" s="56"/>
      <c r="BG380" s="56"/>
      <c r="BH380" s="56"/>
      <c r="BI380" s="56"/>
      <c r="BJ380" s="56"/>
      <c r="BK380" s="56"/>
      <c r="BL380" s="56"/>
      <c r="BM380" s="56"/>
    </row>
    <row r="381" spans="1:65" ht="76.5" x14ac:dyDescent="0.25">
      <c r="A381" s="67">
        <v>345</v>
      </c>
      <c r="B381" s="125" t="s">
        <v>1457</v>
      </c>
      <c r="C381" s="100"/>
      <c r="D381" s="100" t="s">
        <v>215</v>
      </c>
      <c r="E381" s="100"/>
      <c r="F381" s="101" t="s">
        <v>1458</v>
      </c>
      <c r="G381" s="58">
        <v>13238</v>
      </c>
      <c r="H381" s="100"/>
      <c r="I381" s="100"/>
      <c r="J381" s="100"/>
      <c r="K381" s="42" t="s">
        <v>1459</v>
      </c>
      <c r="L381" s="102" t="s">
        <v>645</v>
      </c>
      <c r="M381" s="67" t="s">
        <v>646</v>
      </c>
      <c r="N381" s="68">
        <v>45148</v>
      </c>
      <c r="O381" s="2">
        <v>5000</v>
      </c>
      <c r="P381" s="120">
        <v>13598</v>
      </c>
      <c r="Q381" s="68">
        <v>45148</v>
      </c>
      <c r="R381" s="68">
        <f t="shared" ref="R381:R398" si="61">Q381+45</f>
        <v>45193</v>
      </c>
      <c r="S381" s="56">
        <v>101</v>
      </c>
      <c r="T381" s="56"/>
      <c r="U381" s="4"/>
      <c r="V381" s="4"/>
      <c r="W381" s="56" t="s">
        <v>141</v>
      </c>
      <c r="X381" s="56" t="s">
        <v>139</v>
      </c>
      <c r="Y381" s="56"/>
      <c r="Z381" s="56"/>
      <c r="AA381" s="56"/>
      <c r="AB381" s="56"/>
      <c r="AC381" s="56"/>
      <c r="AD381" s="56"/>
      <c r="AE381" s="56"/>
      <c r="AF381" s="56"/>
      <c r="AG381" s="4"/>
      <c r="AH381" s="4"/>
      <c r="AI381" s="56"/>
      <c r="AJ381" s="56"/>
      <c r="AK381" s="4"/>
      <c r="AL381" s="174">
        <f t="shared" si="54"/>
        <v>5000</v>
      </c>
      <c r="AM381" s="4"/>
      <c r="AN381" s="18">
        <v>5000</v>
      </c>
      <c r="AO381" s="174">
        <f t="shared" si="58"/>
        <v>5000</v>
      </c>
      <c r="AP381" s="56"/>
      <c r="AQ381" s="56"/>
      <c r="AR381" s="56"/>
      <c r="AS381" s="56"/>
      <c r="AT381" s="56"/>
      <c r="AU381" s="56"/>
      <c r="AV381" s="56" t="s">
        <v>140</v>
      </c>
      <c r="AW381" s="56" t="s">
        <v>1507</v>
      </c>
      <c r="AX381" s="56"/>
      <c r="AY381" s="57">
        <v>44628</v>
      </c>
      <c r="AZ381" s="58">
        <v>13238</v>
      </c>
      <c r="BA381" s="57">
        <v>44628</v>
      </c>
      <c r="BB381" s="56"/>
      <c r="BC381" s="56"/>
      <c r="BD381" s="56"/>
      <c r="BE381" s="56"/>
      <c r="BF381" s="56"/>
      <c r="BG381" s="56"/>
      <c r="BH381" s="56"/>
      <c r="BI381" s="56"/>
      <c r="BJ381" s="56"/>
      <c r="BK381" s="56"/>
      <c r="BL381" s="56"/>
      <c r="BM381" s="56"/>
    </row>
    <row r="382" spans="1:65" ht="76.5" x14ac:dyDescent="0.25">
      <c r="A382" s="67">
        <v>346</v>
      </c>
      <c r="B382" s="125" t="s">
        <v>1449</v>
      </c>
      <c r="C382" s="100"/>
      <c r="D382" s="100" t="s">
        <v>215</v>
      </c>
      <c r="E382" s="100"/>
      <c r="F382" s="101" t="s">
        <v>1450</v>
      </c>
      <c r="G382" s="58">
        <v>13238</v>
      </c>
      <c r="H382" s="100"/>
      <c r="I382" s="100"/>
      <c r="J382" s="100"/>
      <c r="K382" s="42" t="s">
        <v>1448</v>
      </c>
      <c r="L382" s="102" t="s">
        <v>1064</v>
      </c>
      <c r="M382" s="67" t="s">
        <v>1065</v>
      </c>
      <c r="N382" s="68">
        <v>45149</v>
      </c>
      <c r="O382" s="2">
        <v>1500</v>
      </c>
      <c r="P382" s="120">
        <v>13604</v>
      </c>
      <c r="Q382" s="68">
        <v>45149</v>
      </c>
      <c r="R382" s="68">
        <f t="shared" si="61"/>
        <v>45194</v>
      </c>
      <c r="S382" s="56">
        <v>101</v>
      </c>
      <c r="T382" s="56"/>
      <c r="U382" s="4"/>
      <c r="V382" s="4"/>
      <c r="W382" s="56" t="s">
        <v>141</v>
      </c>
      <c r="X382" s="56" t="s">
        <v>139</v>
      </c>
      <c r="Y382" s="56"/>
      <c r="Z382" s="56"/>
      <c r="AA382" s="56"/>
      <c r="AB382" s="56"/>
      <c r="AC382" s="56"/>
      <c r="AD382" s="56"/>
      <c r="AE382" s="56"/>
      <c r="AF382" s="56"/>
      <c r="AG382" s="4"/>
      <c r="AH382" s="4"/>
      <c r="AI382" s="56"/>
      <c r="AJ382" s="56"/>
      <c r="AK382" s="4"/>
      <c r="AL382" s="174">
        <f t="shared" si="54"/>
        <v>1500</v>
      </c>
      <c r="AM382" s="4"/>
      <c r="AN382" s="18">
        <v>1500</v>
      </c>
      <c r="AO382" s="174">
        <f t="shared" si="58"/>
        <v>1500</v>
      </c>
      <c r="AP382" s="56"/>
      <c r="AQ382" s="56"/>
      <c r="AR382" s="56"/>
      <c r="AS382" s="56"/>
      <c r="AT382" s="56"/>
      <c r="AU382" s="56"/>
      <c r="AV382" s="56" t="s">
        <v>140</v>
      </c>
      <c r="AW382" s="56" t="s">
        <v>1507</v>
      </c>
      <c r="AX382" s="56"/>
      <c r="AY382" s="57">
        <v>44628</v>
      </c>
      <c r="AZ382" s="58">
        <v>13238</v>
      </c>
      <c r="BA382" s="57">
        <v>44628</v>
      </c>
      <c r="BB382" s="56"/>
      <c r="BC382" s="56"/>
      <c r="BD382" s="56"/>
      <c r="BE382" s="56"/>
      <c r="BF382" s="56"/>
      <c r="BG382" s="56"/>
      <c r="BH382" s="56"/>
      <c r="BI382" s="56"/>
      <c r="BJ382" s="56"/>
      <c r="BK382" s="56"/>
      <c r="BL382" s="56"/>
      <c r="BM382" s="56"/>
    </row>
    <row r="383" spans="1:65" ht="76.5" x14ac:dyDescent="0.25">
      <c r="A383" s="67">
        <v>347</v>
      </c>
      <c r="B383" s="125" t="s">
        <v>1368</v>
      </c>
      <c r="C383" s="100"/>
      <c r="D383" s="100" t="s">
        <v>215</v>
      </c>
      <c r="E383" s="100"/>
      <c r="F383" s="101" t="s">
        <v>1464</v>
      </c>
      <c r="G383" s="58">
        <v>13238</v>
      </c>
      <c r="H383" s="100"/>
      <c r="I383" s="100"/>
      <c r="J383" s="100"/>
      <c r="K383" s="42" t="s">
        <v>1463</v>
      </c>
      <c r="L383" s="102" t="s">
        <v>1389</v>
      </c>
      <c r="M383" s="67" t="s">
        <v>1390</v>
      </c>
      <c r="N383" s="68">
        <v>45152</v>
      </c>
      <c r="O383" s="2">
        <v>3000</v>
      </c>
      <c r="P383" s="120">
        <v>13598</v>
      </c>
      <c r="Q383" s="68">
        <v>45152</v>
      </c>
      <c r="R383" s="68">
        <f t="shared" si="61"/>
        <v>45197</v>
      </c>
      <c r="S383" s="56">
        <v>101</v>
      </c>
      <c r="T383" s="56"/>
      <c r="U383" s="4"/>
      <c r="V383" s="4"/>
      <c r="W383" s="56" t="s">
        <v>138</v>
      </c>
      <c r="X383" s="56" t="s">
        <v>139</v>
      </c>
      <c r="Y383" s="56"/>
      <c r="Z383" s="56"/>
      <c r="AA383" s="56"/>
      <c r="AB383" s="56"/>
      <c r="AC383" s="56"/>
      <c r="AD383" s="56"/>
      <c r="AE383" s="56"/>
      <c r="AF383" s="56"/>
      <c r="AG383" s="4"/>
      <c r="AH383" s="4"/>
      <c r="AI383" s="56"/>
      <c r="AJ383" s="56"/>
      <c r="AK383" s="4"/>
      <c r="AL383" s="174">
        <f t="shared" si="54"/>
        <v>3000</v>
      </c>
      <c r="AM383" s="4"/>
      <c r="AN383" s="18">
        <v>3000</v>
      </c>
      <c r="AO383" s="174">
        <f t="shared" si="58"/>
        <v>3000</v>
      </c>
      <c r="AP383" s="56"/>
      <c r="AQ383" s="56"/>
      <c r="AR383" s="56"/>
      <c r="AS383" s="56"/>
      <c r="AT383" s="56"/>
      <c r="AU383" s="56"/>
      <c r="AV383" s="56" t="s">
        <v>140</v>
      </c>
      <c r="AW383" s="56" t="s">
        <v>1507</v>
      </c>
      <c r="AX383" s="56"/>
      <c r="AY383" s="57">
        <v>44628</v>
      </c>
      <c r="AZ383" s="58">
        <v>13238</v>
      </c>
      <c r="BA383" s="57">
        <v>44628</v>
      </c>
      <c r="BB383" s="56"/>
      <c r="BC383" s="56"/>
      <c r="BD383" s="56"/>
      <c r="BE383" s="56"/>
      <c r="BF383" s="56"/>
      <c r="BG383" s="56"/>
      <c r="BH383" s="56"/>
      <c r="BI383" s="56"/>
      <c r="BJ383" s="56"/>
      <c r="BK383" s="56"/>
      <c r="BL383" s="56"/>
      <c r="BM383" s="56"/>
    </row>
    <row r="384" spans="1:65" ht="63.75" x14ac:dyDescent="0.25">
      <c r="A384" s="67">
        <v>348</v>
      </c>
      <c r="B384" s="125" t="s">
        <v>1217</v>
      </c>
      <c r="C384" s="100" t="s">
        <v>989</v>
      </c>
      <c r="D384" s="100" t="s">
        <v>1758</v>
      </c>
      <c r="E384" s="100" t="s">
        <v>250</v>
      </c>
      <c r="F384" s="101" t="s">
        <v>1754</v>
      </c>
      <c r="G384" s="58">
        <v>13555</v>
      </c>
      <c r="H384" s="100" t="s">
        <v>1757</v>
      </c>
      <c r="I384" s="100" t="s">
        <v>1755</v>
      </c>
      <c r="J384" s="100" t="s">
        <v>1756</v>
      </c>
      <c r="K384" s="42" t="s">
        <v>1559</v>
      </c>
      <c r="L384" s="102" t="s">
        <v>1759</v>
      </c>
      <c r="M384" s="67" t="s">
        <v>1760</v>
      </c>
      <c r="N384" s="68">
        <v>45174</v>
      </c>
      <c r="O384" s="2">
        <v>1779</v>
      </c>
      <c r="P384" s="120">
        <v>13615</v>
      </c>
      <c r="Q384" s="68">
        <v>45174</v>
      </c>
      <c r="R384" s="68">
        <v>45291</v>
      </c>
      <c r="S384" s="56">
        <v>101</v>
      </c>
      <c r="T384" s="56"/>
      <c r="U384" s="4"/>
      <c r="V384" s="4"/>
      <c r="W384" s="56" t="s">
        <v>706</v>
      </c>
      <c r="X384" s="56" t="s">
        <v>139</v>
      </c>
      <c r="Y384" s="56"/>
      <c r="Z384" s="56"/>
      <c r="AA384" s="56"/>
      <c r="AB384" s="56"/>
      <c r="AC384" s="56"/>
      <c r="AD384" s="56"/>
      <c r="AE384" s="56"/>
      <c r="AF384" s="56"/>
      <c r="AG384" s="4"/>
      <c r="AH384" s="4"/>
      <c r="AI384" s="56"/>
      <c r="AJ384" s="56"/>
      <c r="AK384" s="4"/>
      <c r="AL384" s="174">
        <f t="shared" si="54"/>
        <v>1779</v>
      </c>
      <c r="AM384" s="4"/>
      <c r="AN384" s="18">
        <v>631.6</v>
      </c>
      <c r="AO384" s="174">
        <f t="shared" si="58"/>
        <v>631.6</v>
      </c>
      <c r="AP384" s="56"/>
      <c r="AQ384" s="56"/>
      <c r="AR384" s="56"/>
      <c r="AS384" s="56"/>
      <c r="AT384" s="56"/>
      <c r="AU384" s="56"/>
      <c r="AV384" s="56"/>
      <c r="AW384" s="56"/>
      <c r="AX384" s="56"/>
      <c r="AY384" s="57"/>
      <c r="AZ384" s="58"/>
      <c r="BA384" s="57"/>
      <c r="BB384" s="56"/>
      <c r="BC384" s="56"/>
      <c r="BD384" s="56"/>
      <c r="BE384" s="56"/>
      <c r="BF384" s="56"/>
      <c r="BG384" s="56"/>
      <c r="BH384" s="56"/>
      <c r="BI384" s="56"/>
      <c r="BJ384" s="56"/>
      <c r="BK384" s="56"/>
      <c r="BL384" s="56"/>
      <c r="BM384" s="56"/>
    </row>
    <row r="385" spans="1:65" ht="63.75" x14ac:dyDescent="0.25">
      <c r="A385" s="67">
        <v>349</v>
      </c>
      <c r="B385" s="125" t="s">
        <v>1217</v>
      </c>
      <c r="C385" s="100" t="s">
        <v>989</v>
      </c>
      <c r="D385" s="100" t="s">
        <v>1758</v>
      </c>
      <c r="E385" s="100" t="s">
        <v>250</v>
      </c>
      <c r="F385" s="101" t="s">
        <v>1754</v>
      </c>
      <c r="G385" s="58">
        <v>13555</v>
      </c>
      <c r="H385" s="100" t="s">
        <v>1757</v>
      </c>
      <c r="I385" s="100" t="s">
        <v>1755</v>
      </c>
      <c r="J385" s="100" t="s">
        <v>1756</v>
      </c>
      <c r="K385" s="42" t="s">
        <v>1633</v>
      </c>
      <c r="L385" s="102" t="s">
        <v>1761</v>
      </c>
      <c r="M385" s="67" t="s">
        <v>1762</v>
      </c>
      <c r="N385" s="68">
        <v>45174</v>
      </c>
      <c r="O385" s="2">
        <v>544.1</v>
      </c>
      <c r="P385" s="120">
        <v>13617</v>
      </c>
      <c r="Q385" s="68">
        <v>45174</v>
      </c>
      <c r="R385" s="68">
        <v>45291</v>
      </c>
      <c r="S385" s="56">
        <v>101</v>
      </c>
      <c r="T385" s="56"/>
      <c r="U385" s="4"/>
      <c r="V385" s="4"/>
      <c r="W385" s="56" t="s">
        <v>706</v>
      </c>
      <c r="X385" s="56" t="s">
        <v>139</v>
      </c>
      <c r="Y385" s="56"/>
      <c r="Z385" s="56"/>
      <c r="AA385" s="56"/>
      <c r="AB385" s="56"/>
      <c r="AC385" s="56"/>
      <c r="AD385" s="56"/>
      <c r="AE385" s="56"/>
      <c r="AF385" s="56"/>
      <c r="AG385" s="4"/>
      <c r="AH385" s="4"/>
      <c r="AI385" s="56"/>
      <c r="AJ385" s="56"/>
      <c r="AK385" s="4"/>
      <c r="AL385" s="174">
        <f t="shared" si="54"/>
        <v>544.1</v>
      </c>
      <c r="AM385" s="4"/>
      <c r="AN385" s="18">
        <v>494.35</v>
      </c>
      <c r="AO385" s="174">
        <f t="shared" si="58"/>
        <v>494.35</v>
      </c>
      <c r="AP385" s="56"/>
      <c r="AQ385" s="56"/>
      <c r="AR385" s="56"/>
      <c r="AS385" s="56"/>
      <c r="AT385" s="56"/>
      <c r="AU385" s="56"/>
      <c r="AV385" s="56"/>
      <c r="AW385" s="56"/>
      <c r="AX385" s="56"/>
      <c r="AY385" s="57"/>
      <c r="AZ385" s="58"/>
      <c r="BA385" s="57"/>
      <c r="BB385" s="56"/>
      <c r="BC385" s="56"/>
      <c r="BD385" s="56"/>
      <c r="BE385" s="56"/>
      <c r="BF385" s="56"/>
      <c r="BG385" s="56"/>
      <c r="BH385" s="56"/>
      <c r="BI385" s="56"/>
      <c r="BJ385" s="56"/>
      <c r="BK385" s="56"/>
      <c r="BL385" s="56"/>
      <c r="BM385" s="56"/>
    </row>
    <row r="386" spans="1:65" ht="63.75" x14ac:dyDescent="0.25">
      <c r="A386" s="67">
        <v>350</v>
      </c>
      <c r="B386" s="125" t="s">
        <v>1217</v>
      </c>
      <c r="C386" s="100" t="s">
        <v>989</v>
      </c>
      <c r="D386" s="100" t="s">
        <v>1758</v>
      </c>
      <c r="E386" s="100" t="s">
        <v>250</v>
      </c>
      <c r="F386" s="101" t="s">
        <v>1754</v>
      </c>
      <c r="G386" s="58">
        <v>13555</v>
      </c>
      <c r="H386" s="100" t="s">
        <v>1757</v>
      </c>
      <c r="I386" s="100" t="s">
        <v>1755</v>
      </c>
      <c r="J386" s="100" t="s">
        <v>1756</v>
      </c>
      <c r="K386" s="42" t="s">
        <v>1626</v>
      </c>
      <c r="L386" s="102" t="s">
        <v>1763</v>
      </c>
      <c r="M386" s="67" t="s">
        <v>1764</v>
      </c>
      <c r="N386" s="68">
        <v>45174</v>
      </c>
      <c r="O386" s="2">
        <v>1625.96</v>
      </c>
      <c r="P386" s="120">
        <v>13615</v>
      </c>
      <c r="Q386" s="68">
        <v>45174</v>
      </c>
      <c r="R386" s="68">
        <v>45291</v>
      </c>
      <c r="S386" s="56">
        <v>101</v>
      </c>
      <c r="T386" s="56"/>
      <c r="U386" s="4"/>
      <c r="V386" s="4"/>
      <c r="W386" s="56" t="s">
        <v>706</v>
      </c>
      <c r="X386" s="56" t="s">
        <v>139</v>
      </c>
      <c r="Y386" s="56"/>
      <c r="Z386" s="56"/>
      <c r="AA386" s="56"/>
      <c r="AB386" s="56"/>
      <c r="AC386" s="56"/>
      <c r="AD386" s="56"/>
      <c r="AE386" s="56"/>
      <c r="AF386" s="56"/>
      <c r="AG386" s="4"/>
      <c r="AH386" s="4"/>
      <c r="AI386" s="56"/>
      <c r="AJ386" s="56"/>
      <c r="AK386" s="4"/>
      <c r="AL386" s="174">
        <f t="shared" si="54"/>
        <v>1625.96</v>
      </c>
      <c r="AM386" s="4"/>
      <c r="AN386" s="18">
        <v>279</v>
      </c>
      <c r="AO386" s="174">
        <f t="shared" si="58"/>
        <v>279</v>
      </c>
      <c r="AP386" s="56"/>
      <c r="AQ386" s="56"/>
      <c r="AR386" s="56"/>
      <c r="AS386" s="56"/>
      <c r="AT386" s="56"/>
      <c r="AU386" s="56"/>
      <c r="AV386" s="56"/>
      <c r="AW386" s="56"/>
      <c r="AX386" s="56"/>
      <c r="AY386" s="57"/>
      <c r="AZ386" s="58"/>
      <c r="BA386" s="57"/>
      <c r="BB386" s="56"/>
      <c r="BC386" s="56"/>
      <c r="BD386" s="56"/>
      <c r="BE386" s="56"/>
      <c r="BF386" s="56"/>
      <c r="BG386" s="56"/>
      <c r="BH386" s="56"/>
      <c r="BI386" s="56"/>
      <c r="BJ386" s="56"/>
      <c r="BK386" s="56"/>
      <c r="BL386" s="56"/>
      <c r="BM386" s="56"/>
    </row>
    <row r="387" spans="1:65" ht="63.75" x14ac:dyDescent="0.25">
      <c r="A387" s="67">
        <v>351</v>
      </c>
      <c r="B387" s="125" t="s">
        <v>1217</v>
      </c>
      <c r="C387" s="100" t="s">
        <v>989</v>
      </c>
      <c r="D387" s="100" t="s">
        <v>1758</v>
      </c>
      <c r="E387" s="100" t="s">
        <v>250</v>
      </c>
      <c r="F387" s="101" t="s">
        <v>1754</v>
      </c>
      <c r="G387" s="58">
        <v>13555</v>
      </c>
      <c r="H387" s="100" t="s">
        <v>1757</v>
      </c>
      <c r="I387" s="100" t="s">
        <v>1755</v>
      </c>
      <c r="J387" s="100" t="s">
        <v>1756</v>
      </c>
      <c r="K387" s="42" t="s">
        <v>1702</v>
      </c>
      <c r="L387" s="102" t="s">
        <v>1752</v>
      </c>
      <c r="M387" s="120" t="s">
        <v>1753</v>
      </c>
      <c r="N387" s="68">
        <v>45174</v>
      </c>
      <c r="O387" s="2">
        <v>6761.25</v>
      </c>
      <c r="P387" s="120">
        <v>13616</v>
      </c>
      <c r="Q387" s="68">
        <v>45174</v>
      </c>
      <c r="R387" s="68">
        <v>45291</v>
      </c>
      <c r="S387" s="56">
        <v>101</v>
      </c>
      <c r="T387" s="56"/>
      <c r="U387" s="4"/>
      <c r="V387" s="4"/>
      <c r="W387" s="56" t="s">
        <v>706</v>
      </c>
      <c r="X387" s="56" t="s">
        <v>139</v>
      </c>
      <c r="Y387" s="56"/>
      <c r="Z387" s="56"/>
      <c r="AA387" s="56"/>
      <c r="AB387" s="56"/>
      <c r="AC387" s="56"/>
      <c r="AD387" s="56"/>
      <c r="AE387" s="56"/>
      <c r="AF387" s="56"/>
      <c r="AG387" s="4"/>
      <c r="AH387" s="4"/>
      <c r="AI387" s="56"/>
      <c r="AJ387" s="56"/>
      <c r="AK387" s="4"/>
      <c r="AL387" s="174">
        <f t="shared" si="54"/>
        <v>6761.25</v>
      </c>
      <c r="AM387" s="4"/>
      <c r="AN387" s="18">
        <v>365.4</v>
      </c>
      <c r="AO387" s="174">
        <f t="shared" si="58"/>
        <v>365.4</v>
      </c>
      <c r="AP387" s="56"/>
      <c r="AQ387" s="56"/>
      <c r="AR387" s="56"/>
      <c r="AS387" s="56"/>
      <c r="AT387" s="56"/>
      <c r="AU387" s="56"/>
      <c r="AV387" s="56"/>
      <c r="AW387" s="56"/>
      <c r="AX387" s="56"/>
      <c r="AY387" s="57"/>
      <c r="AZ387" s="58"/>
      <c r="BA387" s="57"/>
      <c r="BB387" s="56"/>
      <c r="BC387" s="56"/>
      <c r="BD387" s="56"/>
      <c r="BE387" s="56"/>
      <c r="BF387" s="56"/>
      <c r="BG387" s="56"/>
      <c r="BH387" s="56"/>
      <c r="BI387" s="56"/>
      <c r="BJ387" s="56"/>
      <c r="BK387" s="56"/>
      <c r="BL387" s="56"/>
      <c r="BM387" s="56"/>
    </row>
    <row r="388" spans="1:65" ht="76.5" x14ac:dyDescent="0.25">
      <c r="A388" s="67">
        <v>352</v>
      </c>
      <c r="B388" s="125" t="s">
        <v>1454</v>
      </c>
      <c r="C388" s="100"/>
      <c r="D388" s="100" t="s">
        <v>215</v>
      </c>
      <c r="E388" s="100"/>
      <c r="F388" s="101" t="s">
        <v>1462</v>
      </c>
      <c r="G388" s="58">
        <v>13238</v>
      </c>
      <c r="H388" s="100"/>
      <c r="I388" s="100"/>
      <c r="J388" s="100"/>
      <c r="K388" s="42" t="s">
        <v>1437</v>
      </c>
      <c r="L388" s="102" t="s">
        <v>1440</v>
      </c>
      <c r="M388" s="67" t="s">
        <v>1441</v>
      </c>
      <c r="N388" s="68">
        <v>45110</v>
      </c>
      <c r="O388" s="2">
        <v>1200</v>
      </c>
      <c r="P388" s="120">
        <v>13608</v>
      </c>
      <c r="Q388" s="68">
        <v>45110</v>
      </c>
      <c r="R388" s="68">
        <f t="shared" si="61"/>
        <v>45155</v>
      </c>
      <c r="S388" s="56">
        <v>101</v>
      </c>
      <c r="T388" s="56"/>
      <c r="U388" s="4"/>
      <c r="V388" s="4"/>
      <c r="W388" s="56" t="s">
        <v>141</v>
      </c>
      <c r="X388" s="56" t="s">
        <v>139</v>
      </c>
      <c r="Y388" s="56"/>
      <c r="Z388" s="56"/>
      <c r="AA388" s="56"/>
      <c r="AB388" s="56"/>
      <c r="AC388" s="56"/>
      <c r="AD388" s="56"/>
      <c r="AE388" s="56"/>
      <c r="AF388" s="56"/>
      <c r="AG388" s="4"/>
      <c r="AH388" s="4"/>
      <c r="AI388" s="56"/>
      <c r="AJ388" s="56"/>
      <c r="AK388" s="4"/>
      <c r="AL388" s="174">
        <f t="shared" si="54"/>
        <v>1200</v>
      </c>
      <c r="AM388" s="4"/>
      <c r="AN388" s="18">
        <v>1200</v>
      </c>
      <c r="AO388" s="174">
        <f t="shared" si="58"/>
        <v>1200</v>
      </c>
      <c r="AP388" s="56"/>
      <c r="AQ388" s="56"/>
      <c r="AR388" s="56"/>
      <c r="AS388" s="56"/>
      <c r="AT388" s="56"/>
      <c r="AU388" s="56"/>
      <c r="AV388" s="56" t="s">
        <v>140</v>
      </c>
      <c r="AW388" s="56" t="s">
        <v>1507</v>
      </c>
      <c r="AX388" s="56"/>
      <c r="AY388" s="57">
        <v>44628</v>
      </c>
      <c r="AZ388" s="58">
        <v>13238</v>
      </c>
      <c r="BA388" s="57">
        <v>44628</v>
      </c>
      <c r="BB388" s="56"/>
      <c r="BC388" s="56"/>
      <c r="BD388" s="56"/>
      <c r="BE388" s="56"/>
      <c r="BF388" s="56"/>
      <c r="BG388" s="56"/>
      <c r="BH388" s="56"/>
      <c r="BI388" s="56"/>
      <c r="BJ388" s="56"/>
      <c r="BK388" s="56"/>
      <c r="BL388" s="56"/>
      <c r="BM388" s="56"/>
    </row>
    <row r="389" spans="1:65" ht="76.5" x14ac:dyDescent="0.25">
      <c r="A389" s="67">
        <v>353</v>
      </c>
      <c r="B389" s="125" t="s">
        <v>1316</v>
      </c>
      <c r="C389" s="100"/>
      <c r="D389" s="100" t="s">
        <v>215</v>
      </c>
      <c r="E389" s="100"/>
      <c r="F389" s="101" t="s">
        <v>1499</v>
      </c>
      <c r="G389" s="58">
        <v>13238</v>
      </c>
      <c r="H389" s="100"/>
      <c r="I389" s="100"/>
      <c r="J389" s="100"/>
      <c r="K389" s="42" t="s">
        <v>1498</v>
      </c>
      <c r="L389" s="102" t="s">
        <v>1062</v>
      </c>
      <c r="M389" s="67" t="s">
        <v>1395</v>
      </c>
      <c r="N389" s="68">
        <v>45148</v>
      </c>
      <c r="O389" s="2">
        <v>1500</v>
      </c>
      <c r="P389" s="120">
        <v>13612</v>
      </c>
      <c r="Q389" s="68">
        <v>45148</v>
      </c>
      <c r="R389" s="68">
        <f t="shared" si="61"/>
        <v>45193</v>
      </c>
      <c r="S389" s="56">
        <v>101</v>
      </c>
      <c r="T389" s="56"/>
      <c r="U389" s="4"/>
      <c r="V389" s="4"/>
      <c r="W389" s="56" t="s">
        <v>141</v>
      </c>
      <c r="X389" s="56" t="s">
        <v>139</v>
      </c>
      <c r="Y389" s="56"/>
      <c r="Z389" s="56"/>
      <c r="AA389" s="56"/>
      <c r="AB389" s="56"/>
      <c r="AC389" s="56"/>
      <c r="AD389" s="56"/>
      <c r="AE389" s="56"/>
      <c r="AF389" s="56"/>
      <c r="AG389" s="4"/>
      <c r="AH389" s="4"/>
      <c r="AI389" s="56"/>
      <c r="AJ389" s="56"/>
      <c r="AK389" s="4"/>
      <c r="AL389" s="174">
        <f t="shared" si="54"/>
        <v>1500</v>
      </c>
      <c r="AM389" s="4"/>
      <c r="AN389" s="18">
        <v>1500</v>
      </c>
      <c r="AO389" s="174">
        <f t="shared" si="58"/>
        <v>1500</v>
      </c>
      <c r="AP389" s="56"/>
      <c r="AQ389" s="56"/>
      <c r="AR389" s="56"/>
      <c r="AS389" s="56"/>
      <c r="AT389" s="56"/>
      <c r="AU389" s="56"/>
      <c r="AV389" s="56" t="s">
        <v>140</v>
      </c>
      <c r="AW389" s="56" t="s">
        <v>1507</v>
      </c>
      <c r="AX389" s="56"/>
      <c r="AY389" s="57">
        <v>44628</v>
      </c>
      <c r="AZ389" s="58">
        <v>13238</v>
      </c>
      <c r="BA389" s="57">
        <v>44628</v>
      </c>
      <c r="BB389" s="56"/>
      <c r="BC389" s="56"/>
      <c r="BD389" s="56"/>
      <c r="BE389" s="56"/>
      <c r="BF389" s="56"/>
      <c r="BG389" s="56"/>
      <c r="BH389" s="56"/>
      <c r="BI389" s="56"/>
      <c r="BJ389" s="56"/>
      <c r="BK389" s="56"/>
      <c r="BL389" s="56"/>
      <c r="BM389" s="56"/>
    </row>
    <row r="390" spans="1:65" s="25" customFormat="1" ht="76.5" x14ac:dyDescent="0.25">
      <c r="A390" s="67">
        <v>354</v>
      </c>
      <c r="B390" s="125" t="s">
        <v>1436</v>
      </c>
      <c r="C390" s="100"/>
      <c r="D390" s="100" t="s">
        <v>215</v>
      </c>
      <c r="E390" s="100"/>
      <c r="F390" s="101" t="s">
        <v>1439</v>
      </c>
      <c r="G390" s="58">
        <v>13238</v>
      </c>
      <c r="H390" s="100"/>
      <c r="I390" s="100"/>
      <c r="J390" s="100"/>
      <c r="K390" s="42" t="s">
        <v>1442</v>
      </c>
      <c r="L390" s="102" t="s">
        <v>1440</v>
      </c>
      <c r="M390" s="67" t="s">
        <v>1441</v>
      </c>
      <c r="N390" s="68">
        <v>45166</v>
      </c>
      <c r="O390" s="2">
        <v>900</v>
      </c>
      <c r="P390" s="120">
        <v>13610</v>
      </c>
      <c r="Q390" s="68">
        <v>45166</v>
      </c>
      <c r="R390" s="68">
        <f t="shared" si="61"/>
        <v>45211</v>
      </c>
      <c r="S390" s="56">
        <v>101</v>
      </c>
      <c r="T390" s="56"/>
      <c r="U390" s="4"/>
      <c r="V390" s="4"/>
      <c r="W390" s="56" t="s">
        <v>141</v>
      </c>
      <c r="X390" s="56" t="s">
        <v>139</v>
      </c>
      <c r="Y390" s="56"/>
      <c r="Z390" s="56"/>
      <c r="AA390" s="56"/>
      <c r="AB390" s="56"/>
      <c r="AC390" s="56"/>
      <c r="AD390" s="56"/>
      <c r="AE390" s="56"/>
      <c r="AF390" s="56"/>
      <c r="AG390" s="4"/>
      <c r="AH390" s="4"/>
      <c r="AI390" s="56"/>
      <c r="AJ390" s="56"/>
      <c r="AK390" s="4"/>
      <c r="AL390" s="174">
        <f t="shared" si="54"/>
        <v>900</v>
      </c>
      <c r="AM390" s="4"/>
      <c r="AN390" s="18">
        <v>900</v>
      </c>
      <c r="AO390" s="174">
        <f t="shared" si="58"/>
        <v>900</v>
      </c>
      <c r="AP390" s="56"/>
      <c r="AQ390" s="56"/>
      <c r="AR390" s="56"/>
      <c r="AS390" s="56"/>
      <c r="AT390" s="56"/>
      <c r="AU390" s="56"/>
      <c r="AV390" s="56" t="s">
        <v>140</v>
      </c>
      <c r="AW390" s="56" t="s">
        <v>1507</v>
      </c>
      <c r="AX390" s="56"/>
      <c r="AY390" s="57">
        <v>44628</v>
      </c>
      <c r="AZ390" s="58">
        <v>13238</v>
      </c>
      <c r="BA390" s="57">
        <v>44628</v>
      </c>
      <c r="BB390" s="56"/>
      <c r="BC390" s="56"/>
      <c r="BD390" s="56"/>
      <c r="BE390" s="56"/>
      <c r="BF390" s="56"/>
      <c r="BG390" s="56"/>
      <c r="BH390" s="56"/>
      <c r="BI390" s="56"/>
      <c r="BJ390" s="56"/>
      <c r="BK390" s="56"/>
      <c r="BL390" s="56"/>
      <c r="BM390" s="56"/>
    </row>
    <row r="391" spans="1:65" ht="76.5" x14ac:dyDescent="0.25">
      <c r="A391" s="67">
        <v>355</v>
      </c>
      <c r="B391" s="125" t="s">
        <v>1465</v>
      </c>
      <c r="C391" s="100"/>
      <c r="D391" s="100" t="s">
        <v>215</v>
      </c>
      <c r="E391" s="100"/>
      <c r="F391" s="101" t="s">
        <v>1711</v>
      </c>
      <c r="G391" s="58">
        <v>13238</v>
      </c>
      <c r="H391" s="100"/>
      <c r="I391" s="100"/>
      <c r="J391" s="100"/>
      <c r="K391" s="42" t="s">
        <v>1646</v>
      </c>
      <c r="L391" s="102" t="s">
        <v>467</v>
      </c>
      <c r="M391" s="120" t="s">
        <v>468</v>
      </c>
      <c r="N391" s="68">
        <v>45166</v>
      </c>
      <c r="O391" s="2">
        <v>900</v>
      </c>
      <c r="P391" s="120">
        <v>13612</v>
      </c>
      <c r="Q391" s="68">
        <v>45166</v>
      </c>
      <c r="R391" s="68">
        <f>Q391+45</f>
        <v>45211</v>
      </c>
      <c r="S391" s="56">
        <v>101</v>
      </c>
      <c r="T391" s="56"/>
      <c r="U391" s="4"/>
      <c r="V391" s="4"/>
      <c r="W391" s="56" t="s">
        <v>141</v>
      </c>
      <c r="X391" s="56" t="s">
        <v>139</v>
      </c>
      <c r="Y391" s="56"/>
      <c r="Z391" s="56"/>
      <c r="AA391" s="56"/>
      <c r="AB391" s="56"/>
      <c r="AC391" s="56"/>
      <c r="AD391" s="56"/>
      <c r="AE391" s="56"/>
      <c r="AF391" s="56"/>
      <c r="AG391" s="4"/>
      <c r="AH391" s="4"/>
      <c r="AI391" s="56"/>
      <c r="AJ391" s="56"/>
      <c r="AK391" s="4"/>
      <c r="AL391" s="174">
        <f t="shared" si="54"/>
        <v>900</v>
      </c>
      <c r="AM391" s="4"/>
      <c r="AN391" s="18">
        <v>900</v>
      </c>
      <c r="AO391" s="174">
        <f>AM391+AN391</f>
        <v>900</v>
      </c>
      <c r="AP391" s="56"/>
      <c r="AQ391" s="56"/>
      <c r="AR391" s="56"/>
      <c r="AS391" s="56"/>
      <c r="AT391" s="56"/>
      <c r="AU391" s="56"/>
      <c r="AV391" s="56" t="s">
        <v>140</v>
      </c>
      <c r="AW391" s="56" t="s">
        <v>1507</v>
      </c>
      <c r="AX391" s="56"/>
      <c r="AY391" s="57">
        <v>44628</v>
      </c>
      <c r="AZ391" s="58">
        <v>13238</v>
      </c>
      <c r="BA391" s="57">
        <v>44628</v>
      </c>
      <c r="BB391" s="56"/>
      <c r="BC391" s="56"/>
      <c r="BD391" s="56"/>
      <c r="BE391" s="56"/>
      <c r="BF391" s="56"/>
      <c r="BG391" s="56"/>
      <c r="BH391" s="56"/>
      <c r="BI391" s="56"/>
      <c r="BJ391" s="56"/>
      <c r="BK391" s="56"/>
      <c r="BL391" s="56"/>
      <c r="BM391" s="56"/>
    </row>
    <row r="392" spans="1:65" ht="76.5" x14ac:dyDescent="0.25">
      <c r="A392" s="67">
        <v>356</v>
      </c>
      <c r="B392" s="125" t="s">
        <v>1451</v>
      </c>
      <c r="C392" s="100"/>
      <c r="D392" s="100" t="s">
        <v>215</v>
      </c>
      <c r="E392" s="100"/>
      <c r="F392" s="101" t="s">
        <v>1452</v>
      </c>
      <c r="G392" s="58">
        <v>13238</v>
      </c>
      <c r="H392" s="100"/>
      <c r="I392" s="100"/>
      <c r="J392" s="100"/>
      <c r="K392" s="42" t="s">
        <v>1453</v>
      </c>
      <c r="L392" s="102" t="s">
        <v>1400</v>
      </c>
      <c r="M392" s="67" t="s">
        <v>1401</v>
      </c>
      <c r="N392" s="68">
        <v>45166</v>
      </c>
      <c r="O392" s="2">
        <v>5000</v>
      </c>
      <c r="P392" s="120">
        <v>13610</v>
      </c>
      <c r="Q392" s="68">
        <v>45166</v>
      </c>
      <c r="R392" s="68">
        <f t="shared" si="61"/>
        <v>45211</v>
      </c>
      <c r="S392" s="56">
        <v>101</v>
      </c>
      <c r="T392" s="56"/>
      <c r="U392" s="4"/>
      <c r="V392" s="4"/>
      <c r="W392" s="56" t="s">
        <v>141</v>
      </c>
      <c r="X392" s="56" t="s">
        <v>139</v>
      </c>
      <c r="Y392" s="56"/>
      <c r="Z392" s="56"/>
      <c r="AA392" s="56"/>
      <c r="AB392" s="56"/>
      <c r="AC392" s="56"/>
      <c r="AD392" s="56"/>
      <c r="AE392" s="56"/>
      <c r="AF392" s="56"/>
      <c r="AG392" s="4"/>
      <c r="AH392" s="4"/>
      <c r="AI392" s="56"/>
      <c r="AJ392" s="56"/>
      <c r="AK392" s="4"/>
      <c r="AL392" s="174">
        <f t="shared" si="54"/>
        <v>5000</v>
      </c>
      <c r="AM392" s="4"/>
      <c r="AN392" s="18">
        <v>5000</v>
      </c>
      <c r="AO392" s="174">
        <f t="shared" si="58"/>
        <v>5000</v>
      </c>
      <c r="AP392" s="56"/>
      <c r="AQ392" s="56"/>
      <c r="AR392" s="56"/>
      <c r="AS392" s="56"/>
      <c r="AT392" s="56"/>
      <c r="AU392" s="56"/>
      <c r="AV392" s="56" t="s">
        <v>140</v>
      </c>
      <c r="AW392" s="56" t="s">
        <v>1507</v>
      </c>
      <c r="AX392" s="56"/>
      <c r="AY392" s="57">
        <v>44628</v>
      </c>
      <c r="AZ392" s="58">
        <v>13238</v>
      </c>
      <c r="BA392" s="57">
        <v>44628</v>
      </c>
      <c r="BB392" s="56"/>
      <c r="BC392" s="56"/>
      <c r="BD392" s="56"/>
      <c r="BE392" s="56"/>
      <c r="BF392" s="56"/>
      <c r="BG392" s="56"/>
      <c r="BH392" s="56"/>
      <c r="BI392" s="56"/>
      <c r="BJ392" s="56"/>
      <c r="BK392" s="56"/>
      <c r="BL392" s="56"/>
      <c r="BM392" s="56"/>
    </row>
    <row r="393" spans="1:65" ht="76.5" x14ac:dyDescent="0.25">
      <c r="A393" s="67">
        <v>357</v>
      </c>
      <c r="B393" s="125" t="s">
        <v>1424</v>
      </c>
      <c r="C393" s="100"/>
      <c r="D393" s="100" t="s">
        <v>215</v>
      </c>
      <c r="E393" s="100"/>
      <c r="F393" s="101" t="s">
        <v>1425</v>
      </c>
      <c r="G393" s="58">
        <v>13238</v>
      </c>
      <c r="H393" s="100"/>
      <c r="I393" s="100"/>
      <c r="J393" s="100"/>
      <c r="K393" s="42" t="s">
        <v>1426</v>
      </c>
      <c r="L393" s="102" t="s">
        <v>1402</v>
      </c>
      <c r="M393" s="67" t="s">
        <v>1403</v>
      </c>
      <c r="N393" s="68">
        <v>45166</v>
      </c>
      <c r="O393" s="2">
        <v>5000</v>
      </c>
      <c r="P393" s="120">
        <v>13610</v>
      </c>
      <c r="Q393" s="68">
        <v>45166</v>
      </c>
      <c r="R393" s="68">
        <f t="shared" si="61"/>
        <v>45211</v>
      </c>
      <c r="S393" s="56">
        <v>101</v>
      </c>
      <c r="T393" s="56"/>
      <c r="U393" s="4"/>
      <c r="V393" s="4"/>
      <c r="W393" s="56" t="s">
        <v>141</v>
      </c>
      <c r="X393" s="56" t="s">
        <v>139</v>
      </c>
      <c r="Y393" s="56"/>
      <c r="Z393" s="56"/>
      <c r="AA393" s="56"/>
      <c r="AB393" s="56"/>
      <c r="AC393" s="56"/>
      <c r="AD393" s="56"/>
      <c r="AE393" s="56"/>
      <c r="AF393" s="56"/>
      <c r="AG393" s="4"/>
      <c r="AH393" s="4"/>
      <c r="AI393" s="56"/>
      <c r="AJ393" s="56"/>
      <c r="AK393" s="4"/>
      <c r="AL393" s="174">
        <f t="shared" si="54"/>
        <v>5000</v>
      </c>
      <c r="AM393" s="4"/>
      <c r="AN393" s="18">
        <v>5000</v>
      </c>
      <c r="AO393" s="174">
        <f t="shared" si="58"/>
        <v>5000</v>
      </c>
      <c r="AP393" s="56"/>
      <c r="AQ393" s="56"/>
      <c r="AR393" s="56"/>
      <c r="AS393" s="56"/>
      <c r="AT393" s="56"/>
      <c r="AU393" s="56"/>
      <c r="AV393" s="56" t="s">
        <v>140</v>
      </c>
      <c r="AW393" s="56" t="s">
        <v>1507</v>
      </c>
      <c r="AX393" s="56"/>
      <c r="AY393" s="57">
        <v>44628</v>
      </c>
      <c r="AZ393" s="58">
        <v>13238</v>
      </c>
      <c r="BA393" s="57">
        <v>44628</v>
      </c>
      <c r="BB393" s="56"/>
      <c r="BC393" s="56"/>
      <c r="BD393" s="56"/>
      <c r="BE393" s="56"/>
      <c r="BF393" s="56"/>
      <c r="BG393" s="56"/>
      <c r="BH393" s="56"/>
      <c r="BI393" s="56"/>
      <c r="BJ393" s="56"/>
      <c r="BK393" s="56"/>
      <c r="BL393" s="56"/>
      <c r="BM393" s="56"/>
    </row>
    <row r="394" spans="1:65" ht="76.5" x14ac:dyDescent="0.25">
      <c r="A394" s="67">
        <v>358</v>
      </c>
      <c r="B394" s="125" t="s">
        <v>1526</v>
      </c>
      <c r="C394" s="100"/>
      <c r="D394" s="100" t="s">
        <v>215</v>
      </c>
      <c r="E394" s="100"/>
      <c r="F394" s="101" t="s">
        <v>1527</v>
      </c>
      <c r="G394" s="58">
        <v>13238</v>
      </c>
      <c r="H394" s="100"/>
      <c r="I394" s="100"/>
      <c r="J394" s="100"/>
      <c r="K394" s="42" t="s">
        <v>1525</v>
      </c>
      <c r="L394" s="102" t="s">
        <v>1528</v>
      </c>
      <c r="M394" s="67" t="s">
        <v>1392</v>
      </c>
      <c r="N394" s="68">
        <v>45166</v>
      </c>
      <c r="O394" s="2">
        <v>5000</v>
      </c>
      <c r="P394" s="120">
        <v>13610</v>
      </c>
      <c r="Q394" s="68">
        <v>45166</v>
      </c>
      <c r="R394" s="68">
        <f>Q394+45</f>
        <v>45211</v>
      </c>
      <c r="S394" s="56">
        <v>101</v>
      </c>
      <c r="T394" s="56"/>
      <c r="U394" s="4"/>
      <c r="V394" s="4"/>
      <c r="W394" s="56" t="s">
        <v>138</v>
      </c>
      <c r="X394" s="56" t="s">
        <v>139</v>
      </c>
      <c r="Y394" s="56"/>
      <c r="Z394" s="56"/>
      <c r="AA394" s="56"/>
      <c r="AB394" s="56"/>
      <c r="AC394" s="56"/>
      <c r="AD394" s="56"/>
      <c r="AE394" s="56"/>
      <c r="AF394" s="56"/>
      <c r="AG394" s="4"/>
      <c r="AH394" s="4"/>
      <c r="AI394" s="56"/>
      <c r="AJ394" s="56"/>
      <c r="AK394" s="4"/>
      <c r="AL394" s="174">
        <f t="shared" si="54"/>
        <v>5000</v>
      </c>
      <c r="AM394" s="4"/>
      <c r="AN394" s="18">
        <v>5000</v>
      </c>
      <c r="AO394" s="174">
        <f>AM394+AN394</f>
        <v>5000</v>
      </c>
      <c r="AP394" s="56"/>
      <c r="AQ394" s="56"/>
      <c r="AR394" s="56"/>
      <c r="AS394" s="56"/>
      <c r="AT394" s="56"/>
      <c r="AU394" s="56"/>
      <c r="AV394" s="56" t="s">
        <v>140</v>
      </c>
      <c r="AW394" s="56" t="s">
        <v>1507</v>
      </c>
      <c r="AX394" s="56"/>
      <c r="AY394" s="57">
        <v>44628</v>
      </c>
      <c r="AZ394" s="58">
        <v>13238</v>
      </c>
      <c r="BA394" s="57">
        <v>44628</v>
      </c>
      <c r="BB394" s="56"/>
      <c r="BC394" s="56"/>
      <c r="BD394" s="56"/>
      <c r="BE394" s="56"/>
      <c r="BF394" s="56"/>
      <c r="BG394" s="56"/>
      <c r="BH394" s="56"/>
      <c r="BI394" s="56"/>
      <c r="BJ394" s="56"/>
      <c r="BK394" s="56"/>
      <c r="BL394" s="56"/>
      <c r="BM394" s="56"/>
    </row>
    <row r="395" spans="1:65" ht="76.5" x14ac:dyDescent="0.25">
      <c r="A395" s="67">
        <v>359</v>
      </c>
      <c r="B395" s="125" t="s">
        <v>1454</v>
      </c>
      <c r="C395" s="100"/>
      <c r="D395" s="100" t="s">
        <v>215</v>
      </c>
      <c r="E395" s="100"/>
      <c r="F395" s="101" t="s">
        <v>1455</v>
      </c>
      <c r="G395" s="58">
        <v>13238</v>
      </c>
      <c r="H395" s="100"/>
      <c r="I395" s="100"/>
      <c r="J395" s="100"/>
      <c r="K395" s="42" t="s">
        <v>1456</v>
      </c>
      <c r="L395" s="102" t="s">
        <v>1396</v>
      </c>
      <c r="M395" s="67" t="s">
        <v>1397</v>
      </c>
      <c r="N395" s="68">
        <v>45166</v>
      </c>
      <c r="O395" s="2">
        <v>5000</v>
      </c>
      <c r="P395" s="120">
        <v>13610</v>
      </c>
      <c r="Q395" s="68">
        <v>45166</v>
      </c>
      <c r="R395" s="68">
        <f t="shared" si="61"/>
        <v>45211</v>
      </c>
      <c r="S395" s="56">
        <v>101</v>
      </c>
      <c r="T395" s="56"/>
      <c r="U395" s="4"/>
      <c r="V395" s="4"/>
      <c r="W395" s="56" t="s">
        <v>141</v>
      </c>
      <c r="X395" s="56" t="s">
        <v>139</v>
      </c>
      <c r="Y395" s="56"/>
      <c r="Z395" s="56"/>
      <c r="AA395" s="56"/>
      <c r="AB395" s="56"/>
      <c r="AC395" s="56"/>
      <c r="AD395" s="56"/>
      <c r="AE395" s="56"/>
      <c r="AF395" s="56"/>
      <c r="AG395" s="4"/>
      <c r="AH395" s="4"/>
      <c r="AI395" s="56"/>
      <c r="AJ395" s="56"/>
      <c r="AK395" s="4"/>
      <c r="AL395" s="174">
        <f t="shared" si="54"/>
        <v>5000</v>
      </c>
      <c r="AM395" s="4"/>
      <c r="AN395" s="18">
        <v>5000</v>
      </c>
      <c r="AO395" s="174">
        <f t="shared" si="58"/>
        <v>5000</v>
      </c>
      <c r="AP395" s="56"/>
      <c r="AQ395" s="56"/>
      <c r="AR395" s="56"/>
      <c r="AS395" s="56"/>
      <c r="AT395" s="56"/>
      <c r="AU395" s="56"/>
      <c r="AV395" s="56" t="s">
        <v>140</v>
      </c>
      <c r="AW395" s="56" t="s">
        <v>1507</v>
      </c>
      <c r="AX395" s="56"/>
      <c r="AY395" s="57">
        <v>44628</v>
      </c>
      <c r="AZ395" s="58">
        <v>13238</v>
      </c>
      <c r="BA395" s="57">
        <v>44628</v>
      </c>
      <c r="BB395" s="56"/>
      <c r="BC395" s="56"/>
      <c r="BD395" s="56"/>
      <c r="BE395" s="56"/>
      <c r="BF395" s="56"/>
      <c r="BG395" s="56"/>
      <c r="BH395" s="56"/>
      <c r="BI395" s="56"/>
      <c r="BJ395" s="56"/>
      <c r="BK395" s="56"/>
      <c r="BL395" s="56"/>
      <c r="BM395" s="56"/>
    </row>
    <row r="396" spans="1:65" ht="76.5" x14ac:dyDescent="0.25">
      <c r="A396" s="67">
        <v>360</v>
      </c>
      <c r="B396" s="125" t="s">
        <v>1511</v>
      </c>
      <c r="C396" s="100"/>
      <c r="D396" s="100" t="s">
        <v>215</v>
      </c>
      <c r="E396" s="100"/>
      <c r="F396" s="101" t="s">
        <v>1512</v>
      </c>
      <c r="G396" s="58">
        <v>13238</v>
      </c>
      <c r="H396" s="100"/>
      <c r="I396" s="100"/>
      <c r="J396" s="100"/>
      <c r="K396" s="42" t="s">
        <v>1509</v>
      </c>
      <c r="L396" s="102" t="s">
        <v>1510</v>
      </c>
      <c r="M396" s="67" t="s">
        <v>1513</v>
      </c>
      <c r="N396" s="68">
        <v>45166</v>
      </c>
      <c r="O396" s="2">
        <v>5000</v>
      </c>
      <c r="P396" s="120">
        <v>13610</v>
      </c>
      <c r="Q396" s="68">
        <v>45166</v>
      </c>
      <c r="R396" s="68">
        <f t="shared" si="61"/>
        <v>45211</v>
      </c>
      <c r="S396" s="56">
        <v>101</v>
      </c>
      <c r="T396" s="56"/>
      <c r="U396" s="4"/>
      <c r="V396" s="4"/>
      <c r="W396" s="56" t="s">
        <v>141</v>
      </c>
      <c r="X396" s="56" t="s">
        <v>139</v>
      </c>
      <c r="Y396" s="56"/>
      <c r="Z396" s="56"/>
      <c r="AA396" s="56"/>
      <c r="AB396" s="56"/>
      <c r="AC396" s="56"/>
      <c r="AD396" s="56"/>
      <c r="AE396" s="56"/>
      <c r="AF396" s="56"/>
      <c r="AG396" s="4"/>
      <c r="AH396" s="4"/>
      <c r="AI396" s="56"/>
      <c r="AJ396" s="56"/>
      <c r="AK396" s="4"/>
      <c r="AL396" s="174">
        <f t="shared" si="54"/>
        <v>5000</v>
      </c>
      <c r="AM396" s="4"/>
      <c r="AN396" s="18">
        <v>5000</v>
      </c>
      <c r="AO396" s="174">
        <f t="shared" si="58"/>
        <v>5000</v>
      </c>
      <c r="AP396" s="56"/>
      <c r="AQ396" s="56"/>
      <c r="AR396" s="56"/>
      <c r="AS396" s="56"/>
      <c r="AT396" s="56"/>
      <c r="AU396" s="56"/>
      <c r="AV396" s="56" t="s">
        <v>140</v>
      </c>
      <c r="AW396" s="56" t="s">
        <v>1507</v>
      </c>
      <c r="AX396" s="56"/>
      <c r="AY396" s="57">
        <v>44628</v>
      </c>
      <c r="AZ396" s="58">
        <v>13238</v>
      </c>
      <c r="BA396" s="57">
        <v>44628</v>
      </c>
      <c r="BB396" s="56"/>
      <c r="BC396" s="56"/>
      <c r="BD396" s="56"/>
      <c r="BE396" s="56"/>
      <c r="BF396" s="56"/>
      <c r="BG396" s="56"/>
      <c r="BH396" s="56"/>
      <c r="BI396" s="56"/>
      <c r="BJ396" s="56"/>
      <c r="BK396" s="56"/>
      <c r="BL396" s="56"/>
      <c r="BM396" s="56"/>
    </row>
    <row r="397" spans="1:65" ht="76.5" x14ac:dyDescent="0.25">
      <c r="A397" s="67">
        <v>361</v>
      </c>
      <c r="B397" s="125" t="s">
        <v>1427</v>
      </c>
      <c r="C397" s="100"/>
      <c r="D397" s="100" t="s">
        <v>215</v>
      </c>
      <c r="E397" s="100"/>
      <c r="F397" s="101" t="s">
        <v>1425</v>
      </c>
      <c r="G397" s="58">
        <v>13238</v>
      </c>
      <c r="H397" s="100"/>
      <c r="I397" s="100"/>
      <c r="J397" s="100"/>
      <c r="K397" s="42" t="s">
        <v>1428</v>
      </c>
      <c r="L397" s="102" t="s">
        <v>1398</v>
      </c>
      <c r="M397" s="67" t="s">
        <v>1399</v>
      </c>
      <c r="N397" s="68">
        <v>45166</v>
      </c>
      <c r="O397" s="2">
        <v>5000</v>
      </c>
      <c r="P397" s="120">
        <v>13610</v>
      </c>
      <c r="Q397" s="68">
        <v>45166</v>
      </c>
      <c r="R397" s="68">
        <f t="shared" si="61"/>
        <v>45211</v>
      </c>
      <c r="S397" s="56">
        <v>101</v>
      </c>
      <c r="T397" s="56"/>
      <c r="U397" s="4"/>
      <c r="V397" s="4"/>
      <c r="W397" s="56" t="s">
        <v>141</v>
      </c>
      <c r="X397" s="56" t="s">
        <v>139</v>
      </c>
      <c r="Y397" s="56"/>
      <c r="Z397" s="56"/>
      <c r="AA397" s="56"/>
      <c r="AB397" s="56"/>
      <c r="AC397" s="56"/>
      <c r="AD397" s="56"/>
      <c r="AE397" s="56"/>
      <c r="AF397" s="56"/>
      <c r="AG397" s="4"/>
      <c r="AH397" s="4"/>
      <c r="AI397" s="56"/>
      <c r="AJ397" s="56"/>
      <c r="AK397" s="4"/>
      <c r="AL397" s="174">
        <f t="shared" si="54"/>
        <v>5000</v>
      </c>
      <c r="AM397" s="4"/>
      <c r="AN397" s="18">
        <v>5000</v>
      </c>
      <c r="AO397" s="174">
        <f t="shared" si="58"/>
        <v>5000</v>
      </c>
      <c r="AP397" s="56"/>
      <c r="AQ397" s="56"/>
      <c r="AR397" s="56"/>
      <c r="AS397" s="56"/>
      <c r="AT397" s="56"/>
      <c r="AU397" s="56"/>
      <c r="AV397" s="56" t="s">
        <v>140</v>
      </c>
      <c r="AW397" s="56" t="s">
        <v>1507</v>
      </c>
      <c r="AX397" s="56"/>
      <c r="AY397" s="57">
        <v>44628</v>
      </c>
      <c r="AZ397" s="58">
        <v>13238</v>
      </c>
      <c r="BA397" s="57">
        <v>44628</v>
      </c>
      <c r="BB397" s="56"/>
      <c r="BC397" s="56"/>
      <c r="BD397" s="56"/>
      <c r="BE397" s="56"/>
      <c r="BF397" s="56"/>
      <c r="BG397" s="56"/>
      <c r="BH397" s="56"/>
      <c r="BI397" s="56"/>
      <c r="BJ397" s="56"/>
      <c r="BK397" s="56"/>
      <c r="BL397" s="56"/>
      <c r="BM397" s="56"/>
    </row>
    <row r="398" spans="1:65" s="25" customFormat="1" ht="76.5" x14ac:dyDescent="0.25">
      <c r="A398" s="67">
        <v>362</v>
      </c>
      <c r="B398" s="125" t="s">
        <v>1443</v>
      </c>
      <c r="C398" s="100"/>
      <c r="D398" s="100" t="s">
        <v>215</v>
      </c>
      <c r="E398" s="100"/>
      <c r="F398" s="101" t="s">
        <v>1444</v>
      </c>
      <c r="G398" s="58">
        <v>13238</v>
      </c>
      <c r="H398" s="100"/>
      <c r="I398" s="100"/>
      <c r="J398" s="100"/>
      <c r="K398" s="42" t="s">
        <v>1445</v>
      </c>
      <c r="L398" s="102" t="s">
        <v>326</v>
      </c>
      <c r="M398" s="67" t="s">
        <v>327</v>
      </c>
      <c r="N398" s="68">
        <v>45113</v>
      </c>
      <c r="O398" s="2">
        <v>4300</v>
      </c>
      <c r="P398" s="120">
        <v>13612</v>
      </c>
      <c r="Q398" s="68">
        <v>45113</v>
      </c>
      <c r="R398" s="68">
        <f t="shared" si="61"/>
        <v>45158</v>
      </c>
      <c r="S398" s="56">
        <v>101</v>
      </c>
      <c r="T398" s="56"/>
      <c r="U398" s="4"/>
      <c r="V398" s="4"/>
      <c r="W398" s="56" t="s">
        <v>141</v>
      </c>
      <c r="X398" s="56" t="s">
        <v>139</v>
      </c>
      <c r="Y398" s="56"/>
      <c r="Z398" s="56"/>
      <c r="AA398" s="56"/>
      <c r="AB398" s="56"/>
      <c r="AC398" s="56"/>
      <c r="AD398" s="56"/>
      <c r="AE398" s="56"/>
      <c r="AF398" s="56"/>
      <c r="AG398" s="4"/>
      <c r="AH398" s="4"/>
      <c r="AI398" s="56"/>
      <c r="AJ398" s="56"/>
      <c r="AK398" s="4"/>
      <c r="AL398" s="174">
        <f t="shared" si="54"/>
        <v>4300</v>
      </c>
      <c r="AM398" s="4"/>
      <c r="AN398" s="18">
        <v>4300</v>
      </c>
      <c r="AO398" s="174">
        <f t="shared" si="58"/>
        <v>4300</v>
      </c>
      <c r="AP398" s="56"/>
      <c r="AQ398" s="56"/>
      <c r="AR398" s="56"/>
      <c r="AS398" s="56"/>
      <c r="AT398" s="56"/>
      <c r="AU398" s="56"/>
      <c r="AV398" s="56" t="s">
        <v>140</v>
      </c>
      <c r="AW398" s="56" t="s">
        <v>1507</v>
      </c>
      <c r="AX398" s="56"/>
      <c r="AY398" s="57">
        <v>44628</v>
      </c>
      <c r="AZ398" s="58">
        <v>13238</v>
      </c>
      <c r="BA398" s="57">
        <v>44628</v>
      </c>
      <c r="BB398" s="56"/>
      <c r="BC398" s="56"/>
      <c r="BD398" s="56"/>
      <c r="BE398" s="56"/>
      <c r="BF398" s="56"/>
      <c r="BG398" s="56"/>
      <c r="BH398" s="56"/>
      <c r="BI398" s="56"/>
      <c r="BJ398" s="56"/>
      <c r="BK398" s="56"/>
      <c r="BL398" s="56"/>
      <c r="BM398" s="56"/>
    </row>
    <row r="399" spans="1:65" s="25" customFormat="1" ht="76.5" x14ac:dyDescent="0.25">
      <c r="A399" s="67">
        <v>363</v>
      </c>
      <c r="B399" s="125" t="s">
        <v>1431</v>
      </c>
      <c r="C399" s="100"/>
      <c r="D399" s="100" t="s">
        <v>215</v>
      </c>
      <c r="E399" s="100"/>
      <c r="F399" s="101" t="s">
        <v>1432</v>
      </c>
      <c r="G399" s="58">
        <v>13238</v>
      </c>
      <c r="H399" s="100"/>
      <c r="I399" s="100"/>
      <c r="J399" s="100"/>
      <c r="K399" s="42" t="s">
        <v>1433</v>
      </c>
      <c r="L399" s="102" t="s">
        <v>1404</v>
      </c>
      <c r="M399" s="67" t="s">
        <v>1405</v>
      </c>
      <c r="N399" s="68">
        <v>45110</v>
      </c>
      <c r="O399" s="2">
        <v>900</v>
      </c>
      <c r="P399" s="120">
        <v>13615</v>
      </c>
      <c r="Q399" s="68">
        <v>45110</v>
      </c>
      <c r="R399" s="68">
        <f t="shared" ref="R399" si="62">Q399+45</f>
        <v>45155</v>
      </c>
      <c r="S399" s="56">
        <v>101</v>
      </c>
      <c r="T399" s="56"/>
      <c r="U399" s="4"/>
      <c r="V399" s="4"/>
      <c r="W399" s="56" t="s">
        <v>141</v>
      </c>
      <c r="X399" s="56" t="s">
        <v>139</v>
      </c>
      <c r="Y399" s="56"/>
      <c r="Z399" s="56"/>
      <c r="AA399" s="56"/>
      <c r="AB399" s="56"/>
      <c r="AC399" s="56"/>
      <c r="AD399" s="56"/>
      <c r="AE399" s="56"/>
      <c r="AF399" s="56"/>
      <c r="AG399" s="4"/>
      <c r="AH399" s="4"/>
      <c r="AI399" s="56"/>
      <c r="AJ399" s="56"/>
      <c r="AK399" s="4"/>
      <c r="AL399" s="174">
        <f t="shared" si="54"/>
        <v>900</v>
      </c>
      <c r="AM399" s="4"/>
      <c r="AN399" s="18">
        <v>900</v>
      </c>
      <c r="AO399" s="174">
        <f t="shared" ref="AO399" si="63">AM399+AN399</f>
        <v>900</v>
      </c>
      <c r="AP399" s="56"/>
      <c r="AQ399" s="56"/>
      <c r="AR399" s="56"/>
      <c r="AS399" s="56"/>
      <c r="AT399" s="56"/>
      <c r="AU399" s="56"/>
      <c r="AV399" s="56" t="s">
        <v>140</v>
      </c>
      <c r="AW399" s="56" t="s">
        <v>1507</v>
      </c>
      <c r="AX399" s="56"/>
      <c r="AY399" s="57">
        <v>44628</v>
      </c>
      <c r="AZ399" s="58">
        <v>13238</v>
      </c>
      <c r="BA399" s="57">
        <v>44628</v>
      </c>
      <c r="BB399" s="56"/>
      <c r="BC399" s="56"/>
      <c r="BD399" s="56"/>
      <c r="BE399" s="56"/>
      <c r="BF399" s="56"/>
      <c r="BG399" s="56"/>
      <c r="BH399" s="56"/>
      <c r="BI399" s="56"/>
      <c r="BJ399" s="56"/>
      <c r="BK399" s="56"/>
      <c r="BL399" s="56"/>
      <c r="BM399" s="56"/>
    </row>
    <row r="400" spans="1:65" ht="76.5" x14ac:dyDescent="0.25">
      <c r="A400" s="67">
        <v>364</v>
      </c>
      <c r="B400" s="125" t="s">
        <v>1314</v>
      </c>
      <c r="C400" s="100"/>
      <c r="D400" s="100" t="s">
        <v>215</v>
      </c>
      <c r="E400" s="100"/>
      <c r="F400" s="101" t="s">
        <v>1438</v>
      </c>
      <c r="G400" s="58">
        <v>13238</v>
      </c>
      <c r="H400" s="100"/>
      <c r="I400" s="100"/>
      <c r="J400" s="100"/>
      <c r="K400" s="42" t="s">
        <v>1497</v>
      </c>
      <c r="L400" s="102" t="s">
        <v>597</v>
      </c>
      <c r="M400" s="67" t="s">
        <v>598</v>
      </c>
      <c r="N400" s="68">
        <v>45114</v>
      </c>
      <c r="O400" s="2">
        <v>1800</v>
      </c>
      <c r="P400" s="120">
        <v>13623</v>
      </c>
      <c r="Q400" s="68">
        <v>45114</v>
      </c>
      <c r="R400" s="68">
        <f t="shared" ref="R400:R457" si="64">Q400+45</f>
        <v>45159</v>
      </c>
      <c r="S400" s="56">
        <v>101</v>
      </c>
      <c r="T400" s="56"/>
      <c r="U400" s="4"/>
      <c r="V400" s="4"/>
      <c r="W400" s="56" t="s">
        <v>141</v>
      </c>
      <c r="X400" s="56" t="s">
        <v>139</v>
      </c>
      <c r="Y400" s="56"/>
      <c r="Z400" s="56"/>
      <c r="AA400" s="56"/>
      <c r="AB400" s="56"/>
      <c r="AC400" s="56"/>
      <c r="AD400" s="56"/>
      <c r="AE400" s="56"/>
      <c r="AF400" s="56"/>
      <c r="AG400" s="4"/>
      <c r="AH400" s="4"/>
      <c r="AI400" s="56"/>
      <c r="AJ400" s="56"/>
      <c r="AK400" s="4"/>
      <c r="AL400" s="174">
        <f t="shared" si="54"/>
        <v>1800</v>
      </c>
      <c r="AM400" s="4"/>
      <c r="AN400" s="18">
        <v>1800</v>
      </c>
      <c r="AO400" s="174">
        <f t="shared" ref="AO400:AO458" si="65">AM400+AN400</f>
        <v>1800</v>
      </c>
      <c r="AP400" s="56"/>
      <c r="AQ400" s="56"/>
      <c r="AR400" s="56"/>
      <c r="AS400" s="56"/>
      <c r="AT400" s="56"/>
      <c r="AU400" s="56"/>
      <c r="AV400" s="56" t="s">
        <v>140</v>
      </c>
      <c r="AW400" s="56" t="s">
        <v>1507</v>
      </c>
      <c r="AX400" s="56"/>
      <c r="AY400" s="57">
        <v>44628</v>
      </c>
      <c r="AZ400" s="58">
        <v>13238</v>
      </c>
      <c r="BA400" s="57">
        <v>44628</v>
      </c>
      <c r="BB400" s="56"/>
      <c r="BC400" s="56"/>
      <c r="BD400" s="56"/>
      <c r="BE400" s="56"/>
      <c r="BF400" s="56"/>
      <c r="BG400" s="56"/>
      <c r="BH400" s="56"/>
      <c r="BI400" s="56"/>
      <c r="BJ400" s="56"/>
      <c r="BK400" s="56"/>
      <c r="BL400" s="56"/>
      <c r="BM400" s="56"/>
    </row>
    <row r="401" spans="1:65" ht="76.5" x14ac:dyDescent="0.25">
      <c r="A401" s="67">
        <v>365</v>
      </c>
      <c r="B401" s="125" t="s">
        <v>1579</v>
      </c>
      <c r="C401" s="100"/>
      <c r="D401" s="100" t="s">
        <v>215</v>
      </c>
      <c r="E401" s="100"/>
      <c r="F401" s="101" t="s">
        <v>1577</v>
      </c>
      <c r="G401" s="58">
        <v>13238</v>
      </c>
      <c r="H401" s="100"/>
      <c r="I401" s="100"/>
      <c r="J401" s="100"/>
      <c r="K401" s="42" t="s">
        <v>1576</v>
      </c>
      <c r="L401" s="111" t="s">
        <v>1575</v>
      </c>
      <c r="M401" s="67" t="s">
        <v>1578</v>
      </c>
      <c r="N401" s="68">
        <v>45173</v>
      </c>
      <c r="O401" s="2">
        <v>2500</v>
      </c>
      <c r="P401" s="120">
        <v>13624</v>
      </c>
      <c r="Q401" s="68">
        <v>45173</v>
      </c>
      <c r="R401" s="68">
        <f>Q401+45</f>
        <v>45218</v>
      </c>
      <c r="S401" s="56">
        <v>101</v>
      </c>
      <c r="T401" s="56"/>
      <c r="U401" s="4"/>
      <c r="V401" s="4"/>
      <c r="W401" s="56" t="s">
        <v>138</v>
      </c>
      <c r="X401" s="56" t="s">
        <v>139</v>
      </c>
      <c r="Y401" s="56"/>
      <c r="Z401" s="56"/>
      <c r="AA401" s="56"/>
      <c r="AB401" s="56"/>
      <c r="AC401" s="56"/>
      <c r="AD401" s="56"/>
      <c r="AE401" s="56"/>
      <c r="AF401" s="56"/>
      <c r="AG401" s="4"/>
      <c r="AH401" s="4"/>
      <c r="AI401" s="56"/>
      <c r="AJ401" s="56"/>
      <c r="AK401" s="4"/>
      <c r="AL401" s="174">
        <f t="shared" si="54"/>
        <v>2500</v>
      </c>
      <c r="AM401" s="4"/>
      <c r="AN401" s="18">
        <v>2500</v>
      </c>
      <c r="AO401" s="174">
        <f>AM401+AN401</f>
        <v>2500</v>
      </c>
      <c r="AP401" s="56"/>
      <c r="AQ401" s="56"/>
      <c r="AR401" s="56"/>
      <c r="AS401" s="56"/>
      <c r="AT401" s="56"/>
      <c r="AU401" s="56"/>
      <c r="AV401" s="56" t="s">
        <v>140</v>
      </c>
      <c r="AW401" s="56" t="s">
        <v>1507</v>
      </c>
      <c r="AX401" s="56"/>
      <c r="AY401" s="57">
        <v>44628</v>
      </c>
      <c r="AZ401" s="58">
        <v>13238</v>
      </c>
      <c r="BA401" s="57">
        <v>44628</v>
      </c>
      <c r="BB401" s="56"/>
      <c r="BC401" s="56"/>
      <c r="BD401" s="56"/>
      <c r="BE401" s="56"/>
      <c r="BF401" s="56"/>
      <c r="BG401" s="56"/>
      <c r="BH401" s="56"/>
      <c r="BI401" s="56"/>
      <c r="BJ401" s="56"/>
      <c r="BK401" s="56"/>
      <c r="BL401" s="56"/>
      <c r="BM401" s="56"/>
    </row>
    <row r="402" spans="1:65" ht="76.5" x14ac:dyDescent="0.25">
      <c r="A402" s="67">
        <v>366</v>
      </c>
      <c r="B402" s="125" t="s">
        <v>1353</v>
      </c>
      <c r="C402" s="100"/>
      <c r="D402" s="100" t="s">
        <v>215</v>
      </c>
      <c r="E402" s="100"/>
      <c r="F402" s="101" t="s">
        <v>1537</v>
      </c>
      <c r="G402" s="58">
        <v>13238</v>
      </c>
      <c r="H402" s="100"/>
      <c r="I402" s="100"/>
      <c r="J402" s="100"/>
      <c r="K402" s="42" t="s">
        <v>1538</v>
      </c>
      <c r="L402" s="102" t="s">
        <v>1190</v>
      </c>
      <c r="M402" s="67" t="s">
        <v>1196</v>
      </c>
      <c r="N402" s="68">
        <v>45175</v>
      </c>
      <c r="O402" s="2">
        <v>1200</v>
      </c>
      <c r="P402" s="120">
        <v>13621</v>
      </c>
      <c r="Q402" s="68">
        <v>45175</v>
      </c>
      <c r="R402" s="68">
        <f>Q402+45</f>
        <v>45220</v>
      </c>
      <c r="S402" s="56">
        <v>101</v>
      </c>
      <c r="T402" s="56"/>
      <c r="U402" s="4"/>
      <c r="V402" s="4"/>
      <c r="W402" s="56" t="s">
        <v>141</v>
      </c>
      <c r="X402" s="56" t="s">
        <v>139</v>
      </c>
      <c r="Y402" s="56"/>
      <c r="Z402" s="56"/>
      <c r="AA402" s="56"/>
      <c r="AB402" s="56"/>
      <c r="AC402" s="56"/>
      <c r="AD402" s="56"/>
      <c r="AE402" s="56"/>
      <c r="AF402" s="56"/>
      <c r="AG402" s="4"/>
      <c r="AH402" s="4"/>
      <c r="AI402" s="56"/>
      <c r="AJ402" s="56"/>
      <c r="AK402" s="4"/>
      <c r="AL402" s="174">
        <f t="shared" si="54"/>
        <v>1200</v>
      </c>
      <c r="AM402" s="4"/>
      <c r="AN402" s="18">
        <v>1200</v>
      </c>
      <c r="AO402" s="174">
        <f>AM402+AN402</f>
        <v>1200</v>
      </c>
      <c r="AP402" s="56"/>
      <c r="AQ402" s="56"/>
      <c r="AR402" s="56"/>
      <c r="AS402" s="56"/>
      <c r="AT402" s="56"/>
      <c r="AU402" s="56"/>
      <c r="AV402" s="56" t="s">
        <v>140</v>
      </c>
      <c r="AW402" s="56" t="s">
        <v>1507</v>
      </c>
      <c r="AX402" s="56"/>
      <c r="AY402" s="57">
        <v>44628</v>
      </c>
      <c r="AZ402" s="58">
        <v>13238</v>
      </c>
      <c r="BA402" s="57">
        <v>44628</v>
      </c>
      <c r="BB402" s="56"/>
      <c r="BC402" s="56"/>
      <c r="BD402" s="56"/>
      <c r="BE402" s="56"/>
      <c r="BF402" s="56"/>
      <c r="BG402" s="56"/>
      <c r="BH402" s="56"/>
      <c r="BI402" s="56"/>
      <c r="BJ402" s="56"/>
      <c r="BK402" s="56"/>
      <c r="BL402" s="56"/>
      <c r="BM402" s="56"/>
    </row>
    <row r="403" spans="1:65" ht="76.5" x14ac:dyDescent="0.25">
      <c r="A403" s="67">
        <v>367</v>
      </c>
      <c r="B403" s="125" t="s">
        <v>1309</v>
      </c>
      <c r="C403" s="100"/>
      <c r="D403" s="100" t="s">
        <v>215</v>
      </c>
      <c r="E403" s="100"/>
      <c r="F403" s="101" t="s">
        <v>1521</v>
      </c>
      <c r="G403" s="58">
        <v>13238</v>
      </c>
      <c r="H403" s="100"/>
      <c r="I403" s="100"/>
      <c r="J403" s="100"/>
      <c r="K403" s="42" t="s">
        <v>1522</v>
      </c>
      <c r="L403" s="102" t="s">
        <v>333</v>
      </c>
      <c r="M403" s="67" t="s">
        <v>335</v>
      </c>
      <c r="N403" s="68">
        <v>45113</v>
      </c>
      <c r="O403" s="2">
        <v>900</v>
      </c>
      <c r="P403" s="120">
        <v>13618</v>
      </c>
      <c r="Q403" s="68">
        <v>45113</v>
      </c>
      <c r="R403" s="68">
        <f>Q403+45</f>
        <v>45158</v>
      </c>
      <c r="S403" s="56">
        <v>101</v>
      </c>
      <c r="T403" s="56"/>
      <c r="U403" s="4"/>
      <c r="V403" s="4"/>
      <c r="W403" s="56" t="s">
        <v>141</v>
      </c>
      <c r="X403" s="56" t="s">
        <v>139</v>
      </c>
      <c r="Y403" s="56"/>
      <c r="Z403" s="56"/>
      <c r="AA403" s="56"/>
      <c r="AB403" s="56"/>
      <c r="AC403" s="56"/>
      <c r="AD403" s="56"/>
      <c r="AE403" s="56"/>
      <c r="AF403" s="56"/>
      <c r="AG403" s="4"/>
      <c r="AH403" s="4"/>
      <c r="AI403" s="56"/>
      <c r="AJ403" s="56"/>
      <c r="AK403" s="4"/>
      <c r="AL403" s="174">
        <f t="shared" si="54"/>
        <v>900</v>
      </c>
      <c r="AM403" s="4"/>
      <c r="AN403" s="18">
        <v>900</v>
      </c>
      <c r="AO403" s="174">
        <f>AM403+AN403</f>
        <v>900</v>
      </c>
      <c r="AP403" s="56"/>
      <c r="AQ403" s="56"/>
      <c r="AR403" s="56"/>
      <c r="AS403" s="56"/>
      <c r="AT403" s="56"/>
      <c r="AU403" s="56"/>
      <c r="AV403" s="56" t="s">
        <v>140</v>
      </c>
      <c r="AW403" s="56" t="s">
        <v>1507</v>
      </c>
      <c r="AX403" s="56"/>
      <c r="AY403" s="57">
        <v>44628</v>
      </c>
      <c r="AZ403" s="58">
        <v>13238</v>
      </c>
      <c r="BA403" s="57">
        <v>44628</v>
      </c>
      <c r="BB403" s="56"/>
      <c r="BC403" s="56"/>
      <c r="BD403" s="56"/>
      <c r="BE403" s="56"/>
      <c r="BF403" s="56"/>
      <c r="BG403" s="56"/>
      <c r="BH403" s="56"/>
      <c r="BI403" s="56"/>
      <c r="BJ403" s="56"/>
      <c r="BK403" s="56"/>
      <c r="BL403" s="56"/>
      <c r="BM403" s="56"/>
    </row>
    <row r="404" spans="1:65" ht="76.5" x14ac:dyDescent="0.25">
      <c r="A404" s="67">
        <v>368</v>
      </c>
      <c r="B404" s="125" t="s">
        <v>1310</v>
      </c>
      <c r="C404" s="100"/>
      <c r="D404" s="100" t="s">
        <v>215</v>
      </c>
      <c r="E404" s="100"/>
      <c r="F404" s="101" t="s">
        <v>1515</v>
      </c>
      <c r="G404" s="58">
        <v>13238</v>
      </c>
      <c r="H404" s="100"/>
      <c r="I404" s="100"/>
      <c r="J404" s="100"/>
      <c r="K404" s="42" t="s">
        <v>1514</v>
      </c>
      <c r="L404" s="102" t="s">
        <v>300</v>
      </c>
      <c r="M404" s="67" t="s">
        <v>303</v>
      </c>
      <c r="N404" s="68">
        <v>45187</v>
      </c>
      <c r="O404" s="2">
        <v>1300</v>
      </c>
      <c r="P404" s="120">
        <v>13624</v>
      </c>
      <c r="Q404" s="68">
        <v>45187</v>
      </c>
      <c r="R404" s="68">
        <f t="shared" si="64"/>
        <v>45232</v>
      </c>
      <c r="S404" s="56">
        <v>101</v>
      </c>
      <c r="T404" s="56"/>
      <c r="U404" s="4"/>
      <c r="V404" s="4"/>
      <c r="W404" s="56" t="s">
        <v>141</v>
      </c>
      <c r="X404" s="56" t="s">
        <v>139</v>
      </c>
      <c r="Y404" s="56"/>
      <c r="Z404" s="56"/>
      <c r="AA404" s="56"/>
      <c r="AB404" s="56"/>
      <c r="AC404" s="56"/>
      <c r="AD404" s="56"/>
      <c r="AE404" s="56"/>
      <c r="AF404" s="56"/>
      <c r="AG404" s="4"/>
      <c r="AH404" s="4"/>
      <c r="AI404" s="56"/>
      <c r="AJ404" s="56"/>
      <c r="AK404" s="4"/>
      <c r="AL404" s="174">
        <f t="shared" ref="AL404:AL458" si="66">O404-AH404+AG404+AK404</f>
        <v>1300</v>
      </c>
      <c r="AM404" s="4"/>
      <c r="AN404" s="18">
        <v>1300</v>
      </c>
      <c r="AO404" s="174">
        <f t="shared" si="65"/>
        <v>1300</v>
      </c>
      <c r="AP404" s="56"/>
      <c r="AQ404" s="56"/>
      <c r="AR404" s="56"/>
      <c r="AS404" s="56"/>
      <c r="AT404" s="56"/>
      <c r="AU404" s="56"/>
      <c r="AV404" s="56" t="s">
        <v>140</v>
      </c>
      <c r="AW404" s="56" t="s">
        <v>1507</v>
      </c>
      <c r="AX404" s="56"/>
      <c r="AY404" s="57">
        <v>44628</v>
      </c>
      <c r="AZ404" s="58">
        <v>13238</v>
      </c>
      <c r="BA404" s="57">
        <v>44628</v>
      </c>
      <c r="BB404" s="56"/>
      <c r="BC404" s="56"/>
      <c r="BD404" s="56"/>
      <c r="BE404" s="56"/>
      <c r="BF404" s="56"/>
      <c r="BG404" s="56"/>
      <c r="BH404" s="56"/>
      <c r="BI404" s="56"/>
      <c r="BJ404" s="56"/>
      <c r="BK404" s="56"/>
      <c r="BL404" s="56"/>
      <c r="BM404" s="56"/>
    </row>
    <row r="405" spans="1:65" ht="76.5" x14ac:dyDescent="0.25">
      <c r="A405" s="67">
        <v>369</v>
      </c>
      <c r="B405" s="125" t="s">
        <v>1345</v>
      </c>
      <c r="C405" s="100"/>
      <c r="D405" s="100" t="s">
        <v>215</v>
      </c>
      <c r="E405" s="100"/>
      <c r="F405" s="101" t="s">
        <v>1552</v>
      </c>
      <c r="G405" s="58">
        <v>13238</v>
      </c>
      <c r="H405" s="100"/>
      <c r="I405" s="100"/>
      <c r="J405" s="100"/>
      <c r="K405" s="42" t="s">
        <v>1553</v>
      </c>
      <c r="L405" s="102" t="s">
        <v>1186</v>
      </c>
      <c r="M405" s="67" t="s">
        <v>1187</v>
      </c>
      <c r="N405" s="68">
        <v>45189</v>
      </c>
      <c r="O405" s="2">
        <v>2500</v>
      </c>
      <c r="P405" s="120">
        <v>13630</v>
      </c>
      <c r="Q405" s="68">
        <v>45189</v>
      </c>
      <c r="R405" s="68">
        <f t="shared" ref="R405:R410" si="67">Q405+45</f>
        <v>45234</v>
      </c>
      <c r="S405" s="56">
        <v>101</v>
      </c>
      <c r="T405" s="56"/>
      <c r="U405" s="4"/>
      <c r="V405" s="4"/>
      <c r="W405" s="56" t="s">
        <v>141</v>
      </c>
      <c r="X405" s="56" t="s">
        <v>139</v>
      </c>
      <c r="Y405" s="56"/>
      <c r="Z405" s="56"/>
      <c r="AA405" s="56"/>
      <c r="AB405" s="56"/>
      <c r="AC405" s="56"/>
      <c r="AD405" s="56"/>
      <c r="AE405" s="56"/>
      <c r="AF405" s="56"/>
      <c r="AG405" s="4"/>
      <c r="AH405" s="4"/>
      <c r="AI405" s="56"/>
      <c r="AJ405" s="56"/>
      <c r="AK405" s="4"/>
      <c r="AL405" s="174">
        <f t="shared" si="66"/>
        <v>2500</v>
      </c>
      <c r="AM405" s="4"/>
      <c r="AN405" s="18">
        <v>2500</v>
      </c>
      <c r="AO405" s="174">
        <f t="shared" ref="AO405:AO410" si="68">AM405+AN405</f>
        <v>2500</v>
      </c>
      <c r="AP405" s="56"/>
      <c r="AQ405" s="56"/>
      <c r="AR405" s="56"/>
      <c r="AS405" s="56"/>
      <c r="AT405" s="56"/>
      <c r="AU405" s="56"/>
      <c r="AV405" s="56" t="s">
        <v>140</v>
      </c>
      <c r="AW405" s="56" t="s">
        <v>1507</v>
      </c>
      <c r="AX405" s="56"/>
      <c r="AY405" s="57">
        <v>44628</v>
      </c>
      <c r="AZ405" s="58">
        <v>13238</v>
      </c>
      <c r="BA405" s="57">
        <v>44628</v>
      </c>
      <c r="BB405" s="56"/>
      <c r="BC405" s="56"/>
      <c r="BD405" s="56"/>
      <c r="BE405" s="56"/>
      <c r="BF405" s="56"/>
      <c r="BG405" s="56"/>
      <c r="BH405" s="56"/>
      <c r="BI405" s="56"/>
      <c r="BJ405" s="56"/>
      <c r="BK405" s="56"/>
      <c r="BL405" s="56"/>
      <c r="BM405" s="56"/>
    </row>
    <row r="406" spans="1:65" ht="76.5" x14ac:dyDescent="0.25">
      <c r="A406" s="67">
        <v>370</v>
      </c>
      <c r="B406" s="125" t="s">
        <v>1416</v>
      </c>
      <c r="C406" s="100"/>
      <c r="D406" s="100" t="s">
        <v>215</v>
      </c>
      <c r="E406" s="100"/>
      <c r="F406" s="101" t="s">
        <v>1558</v>
      </c>
      <c r="G406" s="58">
        <v>13238</v>
      </c>
      <c r="H406" s="100"/>
      <c r="I406" s="100"/>
      <c r="J406" s="100"/>
      <c r="K406" s="42" t="s">
        <v>1557</v>
      </c>
      <c r="L406" s="102" t="s">
        <v>1274</v>
      </c>
      <c r="M406" s="67" t="s">
        <v>1307</v>
      </c>
      <c r="N406" s="68">
        <v>45189</v>
      </c>
      <c r="O406" s="2">
        <v>2500</v>
      </c>
      <c r="P406" s="120">
        <v>13625</v>
      </c>
      <c r="Q406" s="68">
        <v>45189</v>
      </c>
      <c r="R406" s="68">
        <f t="shared" si="67"/>
        <v>45234</v>
      </c>
      <c r="S406" s="56">
        <v>101</v>
      </c>
      <c r="T406" s="56"/>
      <c r="U406" s="4"/>
      <c r="V406" s="4"/>
      <c r="W406" s="56" t="s">
        <v>141</v>
      </c>
      <c r="X406" s="56" t="s">
        <v>139</v>
      </c>
      <c r="Y406" s="56"/>
      <c r="Z406" s="56"/>
      <c r="AA406" s="56"/>
      <c r="AB406" s="56"/>
      <c r="AC406" s="56"/>
      <c r="AD406" s="56"/>
      <c r="AE406" s="56"/>
      <c r="AF406" s="56"/>
      <c r="AG406" s="4"/>
      <c r="AH406" s="4"/>
      <c r="AI406" s="56"/>
      <c r="AJ406" s="56"/>
      <c r="AK406" s="4"/>
      <c r="AL406" s="174">
        <f t="shared" si="66"/>
        <v>2500</v>
      </c>
      <c r="AM406" s="4"/>
      <c r="AN406" s="18">
        <v>2500</v>
      </c>
      <c r="AO406" s="174">
        <f t="shared" si="68"/>
        <v>2500</v>
      </c>
      <c r="AP406" s="56"/>
      <c r="AQ406" s="56"/>
      <c r="AR406" s="56"/>
      <c r="AS406" s="56"/>
      <c r="AT406" s="56"/>
      <c r="AU406" s="56"/>
      <c r="AV406" s="56" t="s">
        <v>140</v>
      </c>
      <c r="AW406" s="56" t="s">
        <v>1507</v>
      </c>
      <c r="AX406" s="56"/>
      <c r="AY406" s="57">
        <v>44628</v>
      </c>
      <c r="AZ406" s="58">
        <v>13238</v>
      </c>
      <c r="BA406" s="57">
        <v>44628</v>
      </c>
      <c r="BB406" s="56"/>
      <c r="BC406" s="56"/>
      <c r="BD406" s="56"/>
      <c r="BE406" s="56"/>
      <c r="BF406" s="56"/>
      <c r="BG406" s="56"/>
      <c r="BH406" s="56"/>
      <c r="BI406" s="56"/>
      <c r="BJ406" s="56"/>
      <c r="BK406" s="56"/>
      <c r="BL406" s="56"/>
      <c r="BM406" s="56"/>
    </row>
    <row r="407" spans="1:65" ht="76.5" x14ac:dyDescent="0.25">
      <c r="A407" s="67">
        <v>371</v>
      </c>
      <c r="B407" s="125" t="s">
        <v>1328</v>
      </c>
      <c r="C407" s="100"/>
      <c r="D407" s="100" t="s">
        <v>215</v>
      </c>
      <c r="E407" s="100"/>
      <c r="F407" s="101" t="s">
        <v>1548</v>
      </c>
      <c r="G407" s="58">
        <v>13238</v>
      </c>
      <c r="H407" s="100"/>
      <c r="I407" s="100"/>
      <c r="J407" s="100"/>
      <c r="K407" s="42" t="s">
        <v>1549</v>
      </c>
      <c r="L407" s="102" t="s">
        <v>493</v>
      </c>
      <c r="M407" s="67" t="s">
        <v>494</v>
      </c>
      <c r="N407" s="68">
        <v>45189</v>
      </c>
      <c r="O407" s="2">
        <v>2500</v>
      </c>
      <c r="P407" s="120">
        <v>13624</v>
      </c>
      <c r="Q407" s="68">
        <v>45189</v>
      </c>
      <c r="R407" s="68">
        <f t="shared" si="67"/>
        <v>45234</v>
      </c>
      <c r="S407" s="56">
        <v>101</v>
      </c>
      <c r="T407" s="56"/>
      <c r="U407" s="4"/>
      <c r="V407" s="4"/>
      <c r="W407" s="56" t="s">
        <v>141</v>
      </c>
      <c r="X407" s="56" t="s">
        <v>139</v>
      </c>
      <c r="Y407" s="56"/>
      <c r="Z407" s="56"/>
      <c r="AA407" s="56"/>
      <c r="AB407" s="56"/>
      <c r="AC407" s="56"/>
      <c r="AD407" s="56"/>
      <c r="AE407" s="56"/>
      <c r="AF407" s="56"/>
      <c r="AG407" s="4"/>
      <c r="AH407" s="4"/>
      <c r="AI407" s="56"/>
      <c r="AJ407" s="56"/>
      <c r="AK407" s="4"/>
      <c r="AL407" s="174">
        <f t="shared" si="66"/>
        <v>2500</v>
      </c>
      <c r="AM407" s="4"/>
      <c r="AN407" s="18">
        <v>2500</v>
      </c>
      <c r="AO407" s="174">
        <f t="shared" si="68"/>
        <v>2500</v>
      </c>
      <c r="AP407" s="56"/>
      <c r="AQ407" s="56"/>
      <c r="AR407" s="56"/>
      <c r="AS407" s="56"/>
      <c r="AT407" s="56"/>
      <c r="AU407" s="56"/>
      <c r="AV407" s="56" t="s">
        <v>140</v>
      </c>
      <c r="AW407" s="56" t="s">
        <v>1507</v>
      </c>
      <c r="AX407" s="56"/>
      <c r="AY407" s="57">
        <v>44628</v>
      </c>
      <c r="AZ407" s="58">
        <v>13238</v>
      </c>
      <c r="BA407" s="57">
        <v>44628</v>
      </c>
      <c r="BB407" s="56"/>
      <c r="BC407" s="56"/>
      <c r="BD407" s="56"/>
      <c r="BE407" s="56"/>
      <c r="BF407" s="56"/>
      <c r="BG407" s="56"/>
      <c r="BH407" s="56"/>
      <c r="BI407" s="56"/>
      <c r="BJ407" s="56"/>
      <c r="BK407" s="56"/>
      <c r="BL407" s="56"/>
      <c r="BM407" s="56"/>
    </row>
    <row r="408" spans="1:65" ht="76.5" x14ac:dyDescent="0.25">
      <c r="A408" s="67">
        <v>372</v>
      </c>
      <c r="B408" s="125" t="s">
        <v>1419</v>
      </c>
      <c r="C408" s="100"/>
      <c r="D408" s="100" t="s">
        <v>215</v>
      </c>
      <c r="E408" s="100"/>
      <c r="F408" s="101" t="s">
        <v>1728</v>
      </c>
      <c r="G408" s="58">
        <v>13238</v>
      </c>
      <c r="H408" s="100"/>
      <c r="I408" s="100"/>
      <c r="J408" s="100"/>
      <c r="K408" s="42" t="s">
        <v>1719</v>
      </c>
      <c r="L408" s="102" t="s">
        <v>1406</v>
      </c>
      <c r="M408" s="67" t="s">
        <v>1407</v>
      </c>
      <c r="N408" s="68">
        <v>45191</v>
      </c>
      <c r="O408" s="2">
        <v>5000</v>
      </c>
      <c r="P408" s="120">
        <v>13658</v>
      </c>
      <c r="Q408" s="68">
        <v>45191</v>
      </c>
      <c r="R408" s="68">
        <f t="shared" si="67"/>
        <v>45236</v>
      </c>
      <c r="S408" s="56">
        <v>101</v>
      </c>
      <c r="T408" s="56"/>
      <c r="U408" s="4"/>
      <c r="V408" s="4"/>
      <c r="W408" s="56" t="s">
        <v>138</v>
      </c>
      <c r="X408" s="56" t="s">
        <v>139</v>
      </c>
      <c r="Y408" s="56"/>
      <c r="Z408" s="56"/>
      <c r="AA408" s="56"/>
      <c r="AB408" s="56"/>
      <c r="AC408" s="56"/>
      <c r="AD408" s="56"/>
      <c r="AE408" s="56"/>
      <c r="AF408" s="56"/>
      <c r="AG408" s="4"/>
      <c r="AH408" s="4"/>
      <c r="AI408" s="56"/>
      <c r="AJ408" s="56"/>
      <c r="AK408" s="4"/>
      <c r="AL408" s="174">
        <f t="shared" si="66"/>
        <v>5000</v>
      </c>
      <c r="AM408" s="4"/>
      <c r="AN408" s="18">
        <v>5000</v>
      </c>
      <c r="AO408" s="174">
        <f t="shared" si="68"/>
        <v>5000</v>
      </c>
      <c r="AP408" s="56"/>
      <c r="AQ408" s="56"/>
      <c r="AR408" s="56"/>
      <c r="AS408" s="56"/>
      <c r="AT408" s="56"/>
      <c r="AU408" s="56"/>
      <c r="AV408" s="56" t="s">
        <v>140</v>
      </c>
      <c r="AW408" s="56" t="s">
        <v>1507</v>
      </c>
      <c r="AX408" s="56"/>
      <c r="AY408" s="57">
        <v>44628</v>
      </c>
      <c r="AZ408" s="58">
        <v>13238</v>
      </c>
      <c r="BA408" s="57">
        <v>44628</v>
      </c>
      <c r="BB408" s="56"/>
      <c r="BC408" s="56"/>
      <c r="BD408" s="56"/>
      <c r="BE408" s="56"/>
      <c r="BF408" s="56"/>
      <c r="BG408" s="56"/>
      <c r="BH408" s="56"/>
      <c r="BI408" s="56"/>
      <c r="BJ408" s="56"/>
      <c r="BK408" s="56"/>
      <c r="BL408" s="56"/>
      <c r="BM408" s="56"/>
    </row>
    <row r="409" spans="1:65" ht="76.5" x14ac:dyDescent="0.25">
      <c r="A409" s="67">
        <v>373</v>
      </c>
      <c r="B409" s="125" t="s">
        <v>1305</v>
      </c>
      <c r="C409" s="100"/>
      <c r="D409" s="100" t="s">
        <v>215</v>
      </c>
      <c r="E409" s="100"/>
      <c r="F409" s="101" t="s">
        <v>1536</v>
      </c>
      <c r="G409" s="58">
        <v>13238</v>
      </c>
      <c r="H409" s="100"/>
      <c r="I409" s="100"/>
      <c r="J409" s="100"/>
      <c r="K409" s="42" t="s">
        <v>1535</v>
      </c>
      <c r="L409" s="102" t="s">
        <v>847</v>
      </c>
      <c r="M409" s="67" t="s">
        <v>848</v>
      </c>
      <c r="N409" s="68">
        <v>45194</v>
      </c>
      <c r="O409" s="2">
        <v>3000</v>
      </c>
      <c r="P409" s="120">
        <v>13627</v>
      </c>
      <c r="Q409" s="68">
        <v>45194</v>
      </c>
      <c r="R409" s="68">
        <f t="shared" si="67"/>
        <v>45239</v>
      </c>
      <c r="S409" s="56">
        <v>101</v>
      </c>
      <c r="T409" s="56"/>
      <c r="U409" s="4"/>
      <c r="V409" s="4"/>
      <c r="W409" s="56" t="s">
        <v>141</v>
      </c>
      <c r="X409" s="56" t="s">
        <v>139</v>
      </c>
      <c r="Y409" s="56"/>
      <c r="Z409" s="56"/>
      <c r="AA409" s="56"/>
      <c r="AB409" s="56"/>
      <c r="AC409" s="56"/>
      <c r="AD409" s="56"/>
      <c r="AE409" s="56"/>
      <c r="AF409" s="56"/>
      <c r="AG409" s="4"/>
      <c r="AH409" s="4"/>
      <c r="AI409" s="56"/>
      <c r="AJ409" s="56"/>
      <c r="AK409" s="4"/>
      <c r="AL409" s="174">
        <f t="shared" si="66"/>
        <v>3000</v>
      </c>
      <c r="AM409" s="4"/>
      <c r="AN409" s="18">
        <v>3000</v>
      </c>
      <c r="AO409" s="174">
        <f t="shared" si="68"/>
        <v>3000</v>
      </c>
      <c r="AP409" s="56"/>
      <c r="AQ409" s="56"/>
      <c r="AR409" s="56"/>
      <c r="AS409" s="56"/>
      <c r="AT409" s="56"/>
      <c r="AU409" s="56"/>
      <c r="AV409" s="56" t="s">
        <v>140</v>
      </c>
      <c r="AW409" s="56" t="s">
        <v>1507</v>
      </c>
      <c r="AX409" s="56"/>
      <c r="AY409" s="57">
        <v>44628</v>
      </c>
      <c r="AZ409" s="58">
        <v>13238</v>
      </c>
      <c r="BA409" s="57">
        <v>44628</v>
      </c>
      <c r="BB409" s="56"/>
      <c r="BC409" s="56"/>
      <c r="BD409" s="56"/>
      <c r="BE409" s="56"/>
      <c r="BF409" s="56"/>
      <c r="BG409" s="56"/>
      <c r="BH409" s="56"/>
      <c r="BI409" s="56"/>
      <c r="BJ409" s="56"/>
      <c r="BK409" s="56"/>
      <c r="BL409" s="56"/>
      <c r="BM409" s="56"/>
    </row>
    <row r="410" spans="1:65" ht="76.5" x14ac:dyDescent="0.25">
      <c r="A410" s="67">
        <v>374</v>
      </c>
      <c r="B410" s="125" t="s">
        <v>1340</v>
      </c>
      <c r="C410" s="100"/>
      <c r="D410" s="100" t="s">
        <v>215</v>
      </c>
      <c r="E410" s="100"/>
      <c r="F410" s="101" t="s">
        <v>1544</v>
      </c>
      <c r="G410" s="58">
        <v>13238</v>
      </c>
      <c r="H410" s="100"/>
      <c r="I410" s="100"/>
      <c r="J410" s="100"/>
      <c r="K410" s="42" t="s">
        <v>1545</v>
      </c>
      <c r="L410" s="102" t="s">
        <v>1546</v>
      </c>
      <c r="M410" s="67" t="s">
        <v>1547</v>
      </c>
      <c r="N410" s="68">
        <v>45194</v>
      </c>
      <c r="O410" s="2">
        <v>5000</v>
      </c>
      <c r="P410" s="120">
        <v>13629</v>
      </c>
      <c r="Q410" s="68">
        <v>45194</v>
      </c>
      <c r="R410" s="68">
        <f t="shared" si="67"/>
        <v>45239</v>
      </c>
      <c r="S410" s="56">
        <v>101</v>
      </c>
      <c r="T410" s="56"/>
      <c r="U410" s="4"/>
      <c r="V410" s="4"/>
      <c r="W410" s="56" t="s">
        <v>141</v>
      </c>
      <c r="X410" s="56" t="s">
        <v>139</v>
      </c>
      <c r="Y410" s="56"/>
      <c r="Z410" s="56"/>
      <c r="AA410" s="56"/>
      <c r="AB410" s="56"/>
      <c r="AC410" s="56"/>
      <c r="AD410" s="56"/>
      <c r="AE410" s="56"/>
      <c r="AF410" s="56"/>
      <c r="AG410" s="4"/>
      <c r="AH410" s="4"/>
      <c r="AI410" s="56"/>
      <c r="AJ410" s="56"/>
      <c r="AK410" s="4"/>
      <c r="AL410" s="174">
        <f t="shared" si="66"/>
        <v>5000</v>
      </c>
      <c r="AM410" s="4"/>
      <c r="AN410" s="18">
        <v>5000</v>
      </c>
      <c r="AO410" s="174">
        <f t="shared" si="68"/>
        <v>5000</v>
      </c>
      <c r="AP410" s="56"/>
      <c r="AQ410" s="56"/>
      <c r="AR410" s="56"/>
      <c r="AS410" s="56"/>
      <c r="AT410" s="56"/>
      <c r="AU410" s="56"/>
      <c r="AV410" s="56" t="s">
        <v>140</v>
      </c>
      <c r="AW410" s="56" t="s">
        <v>1507</v>
      </c>
      <c r="AX410" s="56"/>
      <c r="AY410" s="57">
        <v>44628</v>
      </c>
      <c r="AZ410" s="58">
        <v>13238</v>
      </c>
      <c r="BA410" s="57">
        <v>44628</v>
      </c>
      <c r="BB410" s="56"/>
      <c r="BC410" s="56"/>
      <c r="BD410" s="56"/>
      <c r="BE410" s="56"/>
      <c r="BF410" s="56"/>
      <c r="BG410" s="56"/>
      <c r="BH410" s="56"/>
      <c r="BI410" s="56"/>
      <c r="BJ410" s="56"/>
      <c r="BK410" s="56"/>
      <c r="BL410" s="56"/>
      <c r="BM410" s="56"/>
    </row>
    <row r="411" spans="1:65" ht="76.5" x14ac:dyDescent="0.25">
      <c r="A411" s="67">
        <v>375</v>
      </c>
      <c r="B411" s="125" t="s">
        <v>1517</v>
      </c>
      <c r="C411" s="100"/>
      <c r="D411" s="100" t="s">
        <v>215</v>
      </c>
      <c r="E411" s="100"/>
      <c r="F411" s="101" t="s">
        <v>1518</v>
      </c>
      <c r="G411" s="58">
        <v>13238</v>
      </c>
      <c r="H411" s="100"/>
      <c r="I411" s="100"/>
      <c r="J411" s="100"/>
      <c r="K411" s="42" t="s">
        <v>1516</v>
      </c>
      <c r="L411" s="102" t="s">
        <v>1404</v>
      </c>
      <c r="M411" s="67" t="s">
        <v>1405</v>
      </c>
      <c r="N411" s="68">
        <v>45195</v>
      </c>
      <c r="O411" s="2">
        <v>20000</v>
      </c>
      <c r="P411" s="120">
        <v>13630</v>
      </c>
      <c r="Q411" s="68">
        <v>45195</v>
      </c>
      <c r="R411" s="68">
        <f t="shared" si="64"/>
        <v>45240</v>
      </c>
      <c r="S411" s="56">
        <v>101</v>
      </c>
      <c r="T411" s="56"/>
      <c r="U411" s="4"/>
      <c r="V411" s="4"/>
      <c r="W411" s="56" t="s">
        <v>141</v>
      </c>
      <c r="X411" s="56" t="s">
        <v>139</v>
      </c>
      <c r="Y411" s="56"/>
      <c r="Z411" s="56"/>
      <c r="AA411" s="56"/>
      <c r="AB411" s="56"/>
      <c r="AC411" s="56"/>
      <c r="AD411" s="56"/>
      <c r="AE411" s="56"/>
      <c r="AF411" s="56"/>
      <c r="AG411" s="4"/>
      <c r="AH411" s="4"/>
      <c r="AI411" s="56"/>
      <c r="AJ411" s="56"/>
      <c r="AK411" s="4"/>
      <c r="AL411" s="174">
        <f t="shared" si="66"/>
        <v>20000</v>
      </c>
      <c r="AM411" s="4"/>
      <c r="AN411" s="18">
        <v>20000</v>
      </c>
      <c r="AO411" s="174">
        <f t="shared" si="65"/>
        <v>20000</v>
      </c>
      <c r="AP411" s="56"/>
      <c r="AQ411" s="56"/>
      <c r="AR411" s="56"/>
      <c r="AS411" s="56"/>
      <c r="AT411" s="56"/>
      <c r="AU411" s="56"/>
      <c r="AV411" s="56" t="s">
        <v>140</v>
      </c>
      <c r="AW411" s="56" t="s">
        <v>1507</v>
      </c>
      <c r="AX411" s="56"/>
      <c r="AY411" s="57">
        <v>44628</v>
      </c>
      <c r="AZ411" s="58">
        <v>13238</v>
      </c>
      <c r="BA411" s="57">
        <v>44628</v>
      </c>
      <c r="BB411" s="56"/>
      <c r="BC411" s="56"/>
      <c r="BD411" s="56"/>
      <c r="BE411" s="56"/>
      <c r="BF411" s="56"/>
      <c r="BG411" s="56"/>
      <c r="BH411" s="56"/>
      <c r="BI411" s="56"/>
      <c r="BJ411" s="56"/>
      <c r="BK411" s="56"/>
      <c r="BL411" s="56"/>
      <c r="BM411" s="56"/>
    </row>
    <row r="412" spans="1:65" ht="76.5" x14ac:dyDescent="0.25">
      <c r="A412" s="67">
        <v>376</v>
      </c>
      <c r="B412" s="125" t="s">
        <v>1352</v>
      </c>
      <c r="C412" s="100"/>
      <c r="D412" s="100" t="s">
        <v>215</v>
      </c>
      <c r="E412" s="100"/>
      <c r="F412" s="101" t="s">
        <v>1608</v>
      </c>
      <c r="G412" s="58">
        <v>13238</v>
      </c>
      <c r="H412" s="100"/>
      <c r="I412" s="100"/>
      <c r="J412" s="100"/>
      <c r="K412" s="42" t="s">
        <v>1607</v>
      </c>
      <c r="L412" s="102" t="s">
        <v>844</v>
      </c>
      <c r="M412" s="67" t="s">
        <v>845</v>
      </c>
      <c r="N412" s="68">
        <v>45191</v>
      </c>
      <c r="O412" s="2">
        <v>5000</v>
      </c>
      <c r="P412" s="120">
        <v>13634</v>
      </c>
      <c r="Q412" s="68">
        <v>45191</v>
      </c>
      <c r="R412" s="68">
        <f>Q412+45</f>
        <v>45236</v>
      </c>
      <c r="S412" s="56">
        <v>101</v>
      </c>
      <c r="T412" s="56"/>
      <c r="U412" s="4"/>
      <c r="V412" s="4"/>
      <c r="W412" s="56" t="s">
        <v>141</v>
      </c>
      <c r="X412" s="56" t="s">
        <v>139</v>
      </c>
      <c r="Y412" s="56"/>
      <c r="Z412" s="56"/>
      <c r="AA412" s="56"/>
      <c r="AB412" s="56"/>
      <c r="AC412" s="56"/>
      <c r="AD412" s="56"/>
      <c r="AE412" s="56"/>
      <c r="AF412" s="56"/>
      <c r="AG412" s="4"/>
      <c r="AH412" s="4"/>
      <c r="AI412" s="56"/>
      <c r="AJ412" s="56"/>
      <c r="AK412" s="4"/>
      <c r="AL412" s="174">
        <f t="shared" si="66"/>
        <v>5000</v>
      </c>
      <c r="AM412" s="4"/>
      <c r="AN412" s="18">
        <v>5000</v>
      </c>
      <c r="AO412" s="174">
        <f>AM412+AN412</f>
        <v>5000</v>
      </c>
      <c r="AP412" s="56"/>
      <c r="AQ412" s="56"/>
      <c r="AR412" s="56"/>
      <c r="AS412" s="56"/>
      <c r="AT412" s="56"/>
      <c r="AU412" s="56"/>
      <c r="AV412" s="56" t="s">
        <v>140</v>
      </c>
      <c r="AW412" s="56" t="s">
        <v>1507</v>
      </c>
      <c r="AX412" s="56"/>
      <c r="AY412" s="57">
        <v>44628</v>
      </c>
      <c r="AZ412" s="58">
        <v>13238</v>
      </c>
      <c r="BA412" s="57">
        <v>44628</v>
      </c>
      <c r="BB412" s="56"/>
      <c r="BC412" s="56"/>
      <c r="BD412" s="56"/>
      <c r="BE412" s="56"/>
      <c r="BF412" s="56"/>
      <c r="BG412" s="56"/>
      <c r="BH412" s="56"/>
      <c r="BI412" s="56"/>
      <c r="BJ412" s="56"/>
      <c r="BK412" s="56"/>
      <c r="BL412" s="56"/>
      <c r="BM412" s="56"/>
    </row>
    <row r="413" spans="1:65" ht="76.5" x14ac:dyDescent="0.25">
      <c r="A413" s="67">
        <v>377</v>
      </c>
      <c r="B413" s="125" t="s">
        <v>1529</v>
      </c>
      <c r="C413" s="100"/>
      <c r="D413" s="100" t="s">
        <v>215</v>
      </c>
      <c r="E413" s="100"/>
      <c r="F413" s="101" t="s">
        <v>1523</v>
      </c>
      <c r="G413" s="58">
        <v>13238</v>
      </c>
      <c r="H413" s="100"/>
      <c r="I413" s="100"/>
      <c r="J413" s="100"/>
      <c r="K413" s="42" t="s">
        <v>1530</v>
      </c>
      <c r="L413" s="102" t="s">
        <v>971</v>
      </c>
      <c r="M413" s="67" t="s">
        <v>972</v>
      </c>
      <c r="N413" s="68">
        <v>45195</v>
      </c>
      <c r="O413" s="2">
        <v>2500</v>
      </c>
      <c r="P413" s="120">
        <v>13630</v>
      </c>
      <c r="Q413" s="68">
        <v>45195</v>
      </c>
      <c r="R413" s="68">
        <f t="shared" ref="R413:R421" si="69">Q413+45</f>
        <v>45240</v>
      </c>
      <c r="S413" s="56">
        <v>101</v>
      </c>
      <c r="T413" s="56"/>
      <c r="U413" s="4"/>
      <c r="V413" s="4"/>
      <c r="W413" s="56" t="s">
        <v>141</v>
      </c>
      <c r="X413" s="56" t="s">
        <v>139</v>
      </c>
      <c r="Y413" s="56"/>
      <c r="Z413" s="56"/>
      <c r="AA413" s="56"/>
      <c r="AB413" s="56"/>
      <c r="AC413" s="56"/>
      <c r="AD413" s="56"/>
      <c r="AE413" s="56"/>
      <c r="AF413" s="56"/>
      <c r="AG413" s="4"/>
      <c r="AH413" s="4"/>
      <c r="AI413" s="56"/>
      <c r="AJ413" s="56"/>
      <c r="AK413" s="4"/>
      <c r="AL413" s="174">
        <f t="shared" si="66"/>
        <v>2500</v>
      </c>
      <c r="AM413" s="4"/>
      <c r="AN413" s="18">
        <v>2500</v>
      </c>
      <c r="AO413" s="174">
        <f t="shared" ref="AO413:AO421" si="70">AM413+AN413</f>
        <v>2500</v>
      </c>
      <c r="AP413" s="56"/>
      <c r="AQ413" s="56"/>
      <c r="AR413" s="56"/>
      <c r="AS413" s="56"/>
      <c r="AT413" s="56"/>
      <c r="AU413" s="56"/>
      <c r="AV413" s="56" t="s">
        <v>140</v>
      </c>
      <c r="AW413" s="56" t="s">
        <v>1507</v>
      </c>
      <c r="AX413" s="56"/>
      <c r="AY413" s="57">
        <v>44628</v>
      </c>
      <c r="AZ413" s="58">
        <v>13238</v>
      </c>
      <c r="BA413" s="57">
        <v>44628</v>
      </c>
      <c r="BB413" s="56"/>
      <c r="BC413" s="56"/>
      <c r="BD413" s="56"/>
      <c r="BE413" s="56"/>
      <c r="BF413" s="56"/>
      <c r="BG413" s="56"/>
      <c r="BH413" s="56"/>
      <c r="BI413" s="56"/>
      <c r="BJ413" s="56"/>
      <c r="BK413" s="56"/>
      <c r="BL413" s="56"/>
      <c r="BM413" s="56"/>
    </row>
    <row r="414" spans="1:65" ht="76.5" x14ac:dyDescent="0.25">
      <c r="A414" s="67">
        <v>378</v>
      </c>
      <c r="B414" s="125" t="s">
        <v>1461</v>
      </c>
      <c r="C414" s="100"/>
      <c r="D414" s="100" t="s">
        <v>215</v>
      </c>
      <c r="E414" s="100"/>
      <c r="F414" s="101" t="s">
        <v>1523</v>
      </c>
      <c r="G414" s="58">
        <v>13238</v>
      </c>
      <c r="H414" s="100"/>
      <c r="I414" s="100"/>
      <c r="J414" s="100"/>
      <c r="K414" s="42" t="s">
        <v>1539</v>
      </c>
      <c r="L414" s="102" t="s">
        <v>929</v>
      </c>
      <c r="M414" s="67" t="s">
        <v>930</v>
      </c>
      <c r="N414" s="68">
        <v>45195</v>
      </c>
      <c r="O414" s="2">
        <v>2500</v>
      </c>
      <c r="P414" s="120">
        <v>13631</v>
      </c>
      <c r="Q414" s="68">
        <v>45195</v>
      </c>
      <c r="R414" s="68">
        <f t="shared" si="69"/>
        <v>45240</v>
      </c>
      <c r="S414" s="56">
        <v>101</v>
      </c>
      <c r="T414" s="56"/>
      <c r="U414" s="4"/>
      <c r="V414" s="4"/>
      <c r="W414" s="56" t="s">
        <v>141</v>
      </c>
      <c r="X414" s="56" t="s">
        <v>139</v>
      </c>
      <c r="Y414" s="56"/>
      <c r="Z414" s="56"/>
      <c r="AA414" s="56"/>
      <c r="AB414" s="56"/>
      <c r="AC414" s="56"/>
      <c r="AD414" s="56"/>
      <c r="AE414" s="56"/>
      <c r="AF414" s="56"/>
      <c r="AG414" s="4"/>
      <c r="AH414" s="4"/>
      <c r="AI414" s="56"/>
      <c r="AJ414" s="56"/>
      <c r="AK414" s="4"/>
      <c r="AL414" s="174">
        <f t="shared" si="66"/>
        <v>2500</v>
      </c>
      <c r="AM414" s="4"/>
      <c r="AN414" s="18">
        <v>2500</v>
      </c>
      <c r="AO414" s="174">
        <f t="shared" si="70"/>
        <v>2500</v>
      </c>
      <c r="AP414" s="56"/>
      <c r="AQ414" s="56"/>
      <c r="AR414" s="56"/>
      <c r="AS414" s="56"/>
      <c r="AT414" s="56"/>
      <c r="AU414" s="56"/>
      <c r="AV414" s="56" t="s">
        <v>140</v>
      </c>
      <c r="AW414" s="56" t="s">
        <v>1507</v>
      </c>
      <c r="AX414" s="56"/>
      <c r="AY414" s="57">
        <v>44628</v>
      </c>
      <c r="AZ414" s="58">
        <v>13238</v>
      </c>
      <c r="BA414" s="57">
        <v>44628</v>
      </c>
      <c r="BB414" s="56"/>
      <c r="BC414" s="56"/>
      <c r="BD414" s="56"/>
      <c r="BE414" s="56"/>
      <c r="BF414" s="56"/>
      <c r="BG414" s="56"/>
      <c r="BH414" s="56"/>
      <c r="BI414" s="56"/>
      <c r="BJ414" s="56"/>
      <c r="BK414" s="56"/>
      <c r="BL414" s="56"/>
      <c r="BM414" s="56"/>
    </row>
    <row r="415" spans="1:65" ht="76.5" x14ac:dyDescent="0.25">
      <c r="A415" s="67">
        <v>379</v>
      </c>
      <c r="B415" s="125" t="s">
        <v>1357</v>
      </c>
      <c r="C415" s="100"/>
      <c r="D415" s="100" t="s">
        <v>215</v>
      </c>
      <c r="E415" s="100"/>
      <c r="F415" s="101" t="s">
        <v>1523</v>
      </c>
      <c r="G415" s="58">
        <v>13238</v>
      </c>
      <c r="H415" s="100"/>
      <c r="I415" s="100"/>
      <c r="J415" s="100"/>
      <c r="K415" s="42" t="s">
        <v>1524</v>
      </c>
      <c r="L415" s="102" t="s">
        <v>1274</v>
      </c>
      <c r="M415" s="67" t="s">
        <v>1307</v>
      </c>
      <c r="N415" s="68">
        <v>45195</v>
      </c>
      <c r="O415" s="2">
        <v>2500</v>
      </c>
      <c r="P415" s="120">
        <v>13630</v>
      </c>
      <c r="Q415" s="68">
        <v>45195</v>
      </c>
      <c r="R415" s="68">
        <f t="shared" si="69"/>
        <v>45240</v>
      </c>
      <c r="S415" s="56">
        <v>101</v>
      </c>
      <c r="T415" s="56"/>
      <c r="U415" s="4"/>
      <c r="V415" s="4"/>
      <c r="W415" s="56" t="s">
        <v>141</v>
      </c>
      <c r="X415" s="56" t="s">
        <v>139</v>
      </c>
      <c r="Y415" s="56"/>
      <c r="Z415" s="56"/>
      <c r="AA415" s="56"/>
      <c r="AB415" s="56"/>
      <c r="AC415" s="56"/>
      <c r="AD415" s="56"/>
      <c r="AE415" s="56"/>
      <c r="AF415" s="56"/>
      <c r="AG415" s="4"/>
      <c r="AH415" s="4"/>
      <c r="AI415" s="56"/>
      <c r="AJ415" s="56"/>
      <c r="AK415" s="4"/>
      <c r="AL415" s="174">
        <f t="shared" si="66"/>
        <v>2500</v>
      </c>
      <c r="AM415" s="4"/>
      <c r="AN415" s="18">
        <v>2500</v>
      </c>
      <c r="AO415" s="174">
        <f t="shared" si="70"/>
        <v>2500</v>
      </c>
      <c r="AP415" s="56"/>
      <c r="AQ415" s="56"/>
      <c r="AR415" s="56"/>
      <c r="AS415" s="56"/>
      <c r="AT415" s="56"/>
      <c r="AU415" s="56"/>
      <c r="AV415" s="56" t="s">
        <v>140</v>
      </c>
      <c r="AW415" s="56" t="s">
        <v>1507</v>
      </c>
      <c r="AX415" s="56"/>
      <c r="AY415" s="57">
        <v>44628</v>
      </c>
      <c r="AZ415" s="58">
        <v>13238</v>
      </c>
      <c r="BA415" s="57">
        <v>44628</v>
      </c>
      <c r="BB415" s="56"/>
      <c r="BC415" s="56"/>
      <c r="BD415" s="56"/>
      <c r="BE415" s="56"/>
      <c r="BF415" s="56"/>
      <c r="BG415" s="56"/>
      <c r="BH415" s="56"/>
      <c r="BI415" s="56"/>
      <c r="BJ415" s="56"/>
      <c r="BK415" s="56"/>
      <c r="BL415" s="56"/>
      <c r="BM415" s="56"/>
    </row>
    <row r="416" spans="1:65" ht="76.5" x14ac:dyDescent="0.25">
      <c r="A416" s="67">
        <v>380</v>
      </c>
      <c r="B416" s="125" t="s">
        <v>1459</v>
      </c>
      <c r="C416" s="100"/>
      <c r="D416" s="100" t="s">
        <v>215</v>
      </c>
      <c r="E416" s="100"/>
      <c r="F416" s="101" t="s">
        <v>1532</v>
      </c>
      <c r="G416" s="58">
        <v>13238</v>
      </c>
      <c r="H416" s="100"/>
      <c r="I416" s="100"/>
      <c r="J416" s="100"/>
      <c r="K416" s="42" t="s">
        <v>1531</v>
      </c>
      <c r="L416" s="102" t="s">
        <v>1186</v>
      </c>
      <c r="M416" s="67" t="s">
        <v>1187</v>
      </c>
      <c r="N416" s="68">
        <v>45196</v>
      </c>
      <c r="O416" s="2">
        <v>2500</v>
      </c>
      <c r="P416" s="120">
        <v>13630</v>
      </c>
      <c r="Q416" s="68">
        <v>45196</v>
      </c>
      <c r="R416" s="68">
        <f t="shared" si="69"/>
        <v>45241</v>
      </c>
      <c r="S416" s="56">
        <v>101</v>
      </c>
      <c r="T416" s="56"/>
      <c r="U416" s="4"/>
      <c r="V416" s="4"/>
      <c r="W416" s="56" t="s">
        <v>141</v>
      </c>
      <c r="X416" s="56" t="s">
        <v>139</v>
      </c>
      <c r="Y416" s="56"/>
      <c r="Z416" s="56"/>
      <c r="AA416" s="56"/>
      <c r="AB416" s="56"/>
      <c r="AC416" s="56"/>
      <c r="AD416" s="56"/>
      <c r="AE416" s="56"/>
      <c r="AF416" s="56"/>
      <c r="AG416" s="4"/>
      <c r="AH416" s="4"/>
      <c r="AI416" s="56"/>
      <c r="AJ416" s="56"/>
      <c r="AK416" s="4"/>
      <c r="AL416" s="174">
        <f t="shared" si="66"/>
        <v>2500</v>
      </c>
      <c r="AM416" s="4"/>
      <c r="AN416" s="18">
        <v>2500</v>
      </c>
      <c r="AO416" s="174">
        <f t="shared" si="70"/>
        <v>2500</v>
      </c>
      <c r="AP416" s="56"/>
      <c r="AQ416" s="56"/>
      <c r="AR416" s="56"/>
      <c r="AS416" s="56"/>
      <c r="AT416" s="56"/>
      <c r="AU416" s="56"/>
      <c r="AV416" s="56" t="s">
        <v>140</v>
      </c>
      <c r="AW416" s="56" t="s">
        <v>1507</v>
      </c>
      <c r="AX416" s="56"/>
      <c r="AY416" s="57">
        <v>44628</v>
      </c>
      <c r="AZ416" s="58">
        <v>13238</v>
      </c>
      <c r="BA416" s="57">
        <v>44628</v>
      </c>
      <c r="BB416" s="56"/>
      <c r="BC416" s="56"/>
      <c r="BD416" s="56"/>
      <c r="BE416" s="56"/>
      <c r="BF416" s="56"/>
      <c r="BG416" s="56"/>
      <c r="BH416" s="56"/>
      <c r="BI416" s="56"/>
      <c r="BJ416" s="56"/>
      <c r="BK416" s="56"/>
      <c r="BL416" s="56"/>
      <c r="BM416" s="56"/>
    </row>
    <row r="417" spans="1:65" ht="76.5" x14ac:dyDescent="0.25">
      <c r="A417" s="67">
        <v>381</v>
      </c>
      <c r="B417" s="125" t="s">
        <v>1541</v>
      </c>
      <c r="C417" s="100"/>
      <c r="D417" s="100" t="s">
        <v>215</v>
      </c>
      <c r="E417" s="100"/>
      <c r="F417" s="101" t="s">
        <v>1653</v>
      </c>
      <c r="G417" s="58">
        <v>13238</v>
      </c>
      <c r="H417" s="100"/>
      <c r="I417" s="100"/>
      <c r="J417" s="100"/>
      <c r="K417" s="42" t="s">
        <v>1654</v>
      </c>
      <c r="L417" s="111" t="s">
        <v>1652</v>
      </c>
      <c r="M417" s="67" t="s">
        <v>1655</v>
      </c>
      <c r="N417" s="68">
        <v>45195</v>
      </c>
      <c r="O417" s="2">
        <v>900</v>
      </c>
      <c r="P417" s="120">
        <v>13635</v>
      </c>
      <c r="Q417" s="68">
        <v>45195</v>
      </c>
      <c r="R417" s="68">
        <f>Q417+45</f>
        <v>45240</v>
      </c>
      <c r="S417" s="56">
        <v>101</v>
      </c>
      <c r="T417" s="56"/>
      <c r="U417" s="4"/>
      <c r="V417" s="4"/>
      <c r="W417" s="56" t="s">
        <v>141</v>
      </c>
      <c r="X417" s="56" t="s">
        <v>139</v>
      </c>
      <c r="Y417" s="56"/>
      <c r="Z417" s="56"/>
      <c r="AA417" s="56"/>
      <c r="AB417" s="56"/>
      <c r="AC417" s="56"/>
      <c r="AD417" s="56"/>
      <c r="AE417" s="56"/>
      <c r="AF417" s="56"/>
      <c r="AG417" s="4"/>
      <c r="AH417" s="4"/>
      <c r="AI417" s="56"/>
      <c r="AJ417" s="56"/>
      <c r="AK417" s="4"/>
      <c r="AL417" s="174">
        <f t="shared" si="66"/>
        <v>900</v>
      </c>
      <c r="AM417" s="4"/>
      <c r="AN417" s="18">
        <v>900</v>
      </c>
      <c r="AO417" s="174">
        <f>AM417+AN417</f>
        <v>900</v>
      </c>
      <c r="AP417" s="56"/>
      <c r="AQ417" s="56"/>
      <c r="AR417" s="56"/>
      <c r="AS417" s="56"/>
      <c r="AT417" s="56"/>
      <c r="AU417" s="56"/>
      <c r="AV417" s="56" t="s">
        <v>140</v>
      </c>
      <c r="AW417" s="56" t="s">
        <v>1507</v>
      </c>
      <c r="AX417" s="56"/>
      <c r="AY417" s="57">
        <v>44628</v>
      </c>
      <c r="AZ417" s="58">
        <v>13238</v>
      </c>
      <c r="BA417" s="57">
        <v>44628</v>
      </c>
      <c r="BB417" s="56"/>
      <c r="BC417" s="56"/>
      <c r="BD417" s="56"/>
      <c r="BE417" s="56"/>
      <c r="BF417" s="56"/>
      <c r="BG417" s="56"/>
      <c r="BH417" s="56"/>
      <c r="BI417" s="56"/>
      <c r="BJ417" s="56"/>
      <c r="BK417" s="56"/>
      <c r="BL417" s="56"/>
      <c r="BM417" s="56"/>
    </row>
    <row r="418" spans="1:65" ht="76.5" x14ac:dyDescent="0.25">
      <c r="A418" s="67">
        <v>382</v>
      </c>
      <c r="B418" s="125" t="s">
        <v>1448</v>
      </c>
      <c r="C418" s="100"/>
      <c r="D418" s="100" t="s">
        <v>215</v>
      </c>
      <c r="E418" s="100"/>
      <c r="F418" s="101" t="s">
        <v>1551</v>
      </c>
      <c r="G418" s="58">
        <v>13238</v>
      </c>
      <c r="H418" s="100"/>
      <c r="I418" s="100"/>
      <c r="J418" s="100"/>
      <c r="K418" s="42" t="s">
        <v>1550</v>
      </c>
      <c r="L418" s="102" t="s">
        <v>967</v>
      </c>
      <c r="M418" s="67" t="s">
        <v>968</v>
      </c>
      <c r="N418" s="68">
        <v>45197</v>
      </c>
      <c r="O418" s="2">
        <v>2500</v>
      </c>
      <c r="P418" s="120">
        <v>13631</v>
      </c>
      <c r="Q418" s="68">
        <v>45197</v>
      </c>
      <c r="R418" s="68">
        <f t="shared" si="69"/>
        <v>45242</v>
      </c>
      <c r="S418" s="56">
        <v>101</v>
      </c>
      <c r="T418" s="56"/>
      <c r="U418" s="4"/>
      <c r="V418" s="4"/>
      <c r="W418" s="56" t="s">
        <v>141</v>
      </c>
      <c r="X418" s="56" t="s">
        <v>139</v>
      </c>
      <c r="Y418" s="56"/>
      <c r="Z418" s="56"/>
      <c r="AA418" s="56"/>
      <c r="AB418" s="56"/>
      <c r="AC418" s="56"/>
      <c r="AD418" s="56"/>
      <c r="AE418" s="56"/>
      <c r="AF418" s="56"/>
      <c r="AG418" s="4"/>
      <c r="AH418" s="4"/>
      <c r="AI418" s="56"/>
      <c r="AJ418" s="56"/>
      <c r="AK418" s="4"/>
      <c r="AL418" s="174">
        <f t="shared" si="66"/>
        <v>2500</v>
      </c>
      <c r="AM418" s="4"/>
      <c r="AN418" s="18">
        <v>2500</v>
      </c>
      <c r="AO418" s="174">
        <f t="shared" si="70"/>
        <v>2500</v>
      </c>
      <c r="AP418" s="56"/>
      <c r="AQ418" s="56"/>
      <c r="AR418" s="56"/>
      <c r="AS418" s="56"/>
      <c r="AT418" s="56"/>
      <c r="AU418" s="56"/>
      <c r="AV418" s="56" t="s">
        <v>140</v>
      </c>
      <c r="AW418" s="56" t="s">
        <v>1507</v>
      </c>
      <c r="AX418" s="56"/>
      <c r="AY418" s="57">
        <v>44628</v>
      </c>
      <c r="AZ418" s="58">
        <v>13238</v>
      </c>
      <c r="BA418" s="57">
        <v>44628</v>
      </c>
      <c r="BB418" s="56"/>
      <c r="BC418" s="56"/>
      <c r="BD418" s="56"/>
      <c r="BE418" s="56"/>
      <c r="BF418" s="56"/>
      <c r="BG418" s="56"/>
      <c r="BH418" s="56"/>
      <c r="BI418" s="56"/>
      <c r="BJ418" s="56"/>
      <c r="BK418" s="56"/>
      <c r="BL418" s="56"/>
      <c r="BM418" s="56"/>
    </row>
    <row r="419" spans="1:65" ht="76.5" x14ac:dyDescent="0.25">
      <c r="A419" s="67">
        <v>383</v>
      </c>
      <c r="B419" s="125" t="s">
        <v>1620</v>
      </c>
      <c r="C419" s="100"/>
      <c r="D419" s="100" t="s">
        <v>215</v>
      </c>
      <c r="E419" s="100"/>
      <c r="F419" s="101" t="s">
        <v>1621</v>
      </c>
      <c r="G419" s="58">
        <v>13238</v>
      </c>
      <c r="H419" s="100"/>
      <c r="I419" s="100"/>
      <c r="J419" s="100"/>
      <c r="K419" s="42" t="s">
        <v>1622</v>
      </c>
      <c r="L419" s="102" t="s">
        <v>326</v>
      </c>
      <c r="M419" s="67" t="s">
        <v>327</v>
      </c>
      <c r="N419" s="68">
        <v>45196</v>
      </c>
      <c r="O419" s="2">
        <v>1500</v>
      </c>
      <c r="P419" s="120">
        <v>13635</v>
      </c>
      <c r="Q419" s="68">
        <v>45196</v>
      </c>
      <c r="R419" s="68">
        <f>Q419+45</f>
        <v>45241</v>
      </c>
      <c r="S419" s="56">
        <v>101</v>
      </c>
      <c r="T419" s="56"/>
      <c r="U419" s="4"/>
      <c r="V419" s="4"/>
      <c r="W419" s="56" t="s">
        <v>141</v>
      </c>
      <c r="X419" s="56" t="s">
        <v>139</v>
      </c>
      <c r="Y419" s="56"/>
      <c r="Z419" s="56"/>
      <c r="AA419" s="56"/>
      <c r="AB419" s="56"/>
      <c r="AC419" s="56"/>
      <c r="AD419" s="56"/>
      <c r="AE419" s="56"/>
      <c r="AF419" s="56"/>
      <c r="AG419" s="4"/>
      <c r="AH419" s="4"/>
      <c r="AI419" s="56"/>
      <c r="AJ419" s="56"/>
      <c r="AK419" s="4"/>
      <c r="AL419" s="174">
        <f t="shared" si="66"/>
        <v>1500</v>
      </c>
      <c r="AM419" s="4"/>
      <c r="AN419" s="18">
        <v>1500</v>
      </c>
      <c r="AO419" s="174">
        <f>AM419+AN419</f>
        <v>1500</v>
      </c>
      <c r="AP419" s="56"/>
      <c r="AQ419" s="56"/>
      <c r="AR419" s="56"/>
      <c r="AS419" s="56"/>
      <c r="AT419" s="56"/>
      <c r="AU419" s="56"/>
      <c r="AV419" s="56" t="s">
        <v>140</v>
      </c>
      <c r="AW419" s="56" t="s">
        <v>1507</v>
      </c>
      <c r="AX419" s="56"/>
      <c r="AY419" s="57">
        <v>44628</v>
      </c>
      <c r="AZ419" s="58">
        <v>13238</v>
      </c>
      <c r="BA419" s="57">
        <v>44628</v>
      </c>
      <c r="BB419" s="56"/>
      <c r="BC419" s="56"/>
      <c r="BD419" s="56"/>
      <c r="BE419" s="56"/>
      <c r="BF419" s="56"/>
      <c r="BG419" s="56"/>
      <c r="BH419" s="56"/>
      <c r="BI419" s="56"/>
      <c r="BJ419" s="56"/>
      <c r="BK419" s="56"/>
      <c r="BL419" s="56"/>
      <c r="BM419" s="56"/>
    </row>
    <row r="420" spans="1:65" ht="76.5" x14ac:dyDescent="0.25">
      <c r="A420" s="67">
        <v>384</v>
      </c>
      <c r="B420" s="125" t="s">
        <v>1600</v>
      </c>
      <c r="C420" s="100"/>
      <c r="D420" s="100" t="s">
        <v>215</v>
      </c>
      <c r="E420" s="100"/>
      <c r="F420" s="101" t="s">
        <v>1601</v>
      </c>
      <c r="G420" s="58">
        <v>13238</v>
      </c>
      <c r="H420" s="100"/>
      <c r="I420" s="100"/>
      <c r="J420" s="100"/>
      <c r="K420" s="42" t="s">
        <v>1603</v>
      </c>
      <c r="L420" s="102" t="s">
        <v>1602</v>
      </c>
      <c r="M420" s="67" t="s">
        <v>1604</v>
      </c>
      <c r="N420" s="68">
        <v>45196</v>
      </c>
      <c r="O420" s="2">
        <v>900</v>
      </c>
      <c r="P420" s="120">
        <v>13629</v>
      </c>
      <c r="Q420" s="68">
        <v>45196</v>
      </c>
      <c r="R420" s="68">
        <f>Q420+45</f>
        <v>45241</v>
      </c>
      <c r="S420" s="56">
        <v>101</v>
      </c>
      <c r="T420" s="56"/>
      <c r="U420" s="4"/>
      <c r="V420" s="4"/>
      <c r="W420" s="56" t="s">
        <v>141</v>
      </c>
      <c r="X420" s="56" t="s">
        <v>139</v>
      </c>
      <c r="Y420" s="56"/>
      <c r="Z420" s="56"/>
      <c r="AA420" s="56"/>
      <c r="AB420" s="56"/>
      <c r="AC420" s="56"/>
      <c r="AD420" s="56"/>
      <c r="AE420" s="56"/>
      <c r="AF420" s="56"/>
      <c r="AG420" s="4"/>
      <c r="AH420" s="4"/>
      <c r="AI420" s="56"/>
      <c r="AJ420" s="56"/>
      <c r="AK420" s="4"/>
      <c r="AL420" s="174">
        <f t="shared" si="66"/>
        <v>900</v>
      </c>
      <c r="AM420" s="4"/>
      <c r="AN420" s="18">
        <v>900</v>
      </c>
      <c r="AO420" s="174">
        <v>900</v>
      </c>
      <c r="AP420" s="56"/>
      <c r="AQ420" s="56"/>
      <c r="AR420" s="56"/>
      <c r="AS420" s="56"/>
      <c r="AT420" s="56"/>
      <c r="AU420" s="56"/>
      <c r="AV420" s="56" t="s">
        <v>140</v>
      </c>
      <c r="AW420" s="56" t="s">
        <v>1507</v>
      </c>
      <c r="AX420" s="56"/>
      <c r="AY420" s="57">
        <v>44628</v>
      </c>
      <c r="AZ420" s="58">
        <v>13238</v>
      </c>
      <c r="BA420" s="57">
        <v>44628</v>
      </c>
      <c r="BB420" s="56"/>
      <c r="BC420" s="56"/>
      <c r="BD420" s="56"/>
      <c r="BE420" s="56"/>
      <c r="BF420" s="56"/>
      <c r="BG420" s="56"/>
      <c r="BH420" s="56"/>
      <c r="BI420" s="56"/>
      <c r="BJ420" s="56"/>
      <c r="BK420" s="56"/>
      <c r="BL420" s="56"/>
      <c r="BM420" s="56"/>
    </row>
    <row r="421" spans="1:65" ht="76.5" x14ac:dyDescent="0.25">
      <c r="A421" s="67">
        <v>385</v>
      </c>
      <c r="B421" s="125" t="s">
        <v>1559</v>
      </c>
      <c r="C421" s="100"/>
      <c r="D421" s="100" t="s">
        <v>215</v>
      </c>
      <c r="E421" s="100"/>
      <c r="F421" s="101" t="s">
        <v>1561</v>
      </c>
      <c r="G421" s="58">
        <v>13238</v>
      </c>
      <c r="H421" s="100"/>
      <c r="I421" s="100"/>
      <c r="J421" s="100"/>
      <c r="K421" s="42" t="s">
        <v>1560</v>
      </c>
      <c r="L421" s="102" t="s">
        <v>1554</v>
      </c>
      <c r="M421" s="67" t="s">
        <v>985</v>
      </c>
      <c r="N421" s="68">
        <v>45196</v>
      </c>
      <c r="O421" s="2">
        <v>1500</v>
      </c>
      <c r="P421" s="120">
        <v>13656</v>
      </c>
      <c r="Q421" s="68">
        <v>45196</v>
      </c>
      <c r="R421" s="68">
        <f t="shared" si="69"/>
        <v>45241</v>
      </c>
      <c r="S421" s="56">
        <v>101</v>
      </c>
      <c r="T421" s="56"/>
      <c r="U421" s="4"/>
      <c r="V421" s="4"/>
      <c r="W421" s="56" t="s">
        <v>141</v>
      </c>
      <c r="X421" s="56" t="s">
        <v>139</v>
      </c>
      <c r="Y421" s="56"/>
      <c r="Z421" s="56"/>
      <c r="AA421" s="56"/>
      <c r="AB421" s="56"/>
      <c r="AC421" s="56"/>
      <c r="AD421" s="56"/>
      <c r="AE421" s="56"/>
      <c r="AF421" s="56"/>
      <c r="AG421" s="4"/>
      <c r="AH421" s="4"/>
      <c r="AI421" s="56"/>
      <c r="AJ421" s="56"/>
      <c r="AK421" s="4"/>
      <c r="AL421" s="174">
        <f t="shared" si="66"/>
        <v>1500</v>
      </c>
      <c r="AM421" s="4"/>
      <c r="AN421" s="18">
        <v>1500</v>
      </c>
      <c r="AO421" s="174">
        <f t="shared" si="70"/>
        <v>1500</v>
      </c>
      <c r="AP421" s="56"/>
      <c r="AQ421" s="56"/>
      <c r="AR421" s="56"/>
      <c r="AS421" s="56"/>
      <c r="AT421" s="56"/>
      <c r="AU421" s="56"/>
      <c r="AV421" s="56" t="s">
        <v>140</v>
      </c>
      <c r="AW421" s="56" t="s">
        <v>1507</v>
      </c>
      <c r="AX421" s="56"/>
      <c r="AY421" s="57">
        <v>44628</v>
      </c>
      <c r="AZ421" s="58">
        <v>13238</v>
      </c>
      <c r="BA421" s="57">
        <v>44628</v>
      </c>
      <c r="BB421" s="56"/>
      <c r="BC421" s="56"/>
      <c r="BD421" s="56"/>
      <c r="BE421" s="56"/>
      <c r="BF421" s="56"/>
      <c r="BG421" s="56"/>
      <c r="BH421" s="56"/>
      <c r="BI421" s="56"/>
      <c r="BJ421" s="56"/>
      <c r="BK421" s="56"/>
      <c r="BL421" s="56"/>
      <c r="BM421" s="56"/>
    </row>
    <row r="422" spans="1:65" ht="76.5" x14ac:dyDescent="0.25">
      <c r="A422" s="67">
        <v>386</v>
      </c>
      <c r="B422" s="125" t="s">
        <v>1715</v>
      </c>
      <c r="C422" s="100"/>
      <c r="D422" s="100" t="s">
        <v>215</v>
      </c>
      <c r="E422" s="100"/>
      <c r="F422" s="101" t="s">
        <v>1714</v>
      </c>
      <c r="G422" s="58">
        <v>13238</v>
      </c>
      <c r="H422" s="100"/>
      <c r="I422" s="100"/>
      <c r="J422" s="100"/>
      <c r="K422" s="42" t="s">
        <v>1716</v>
      </c>
      <c r="L422" s="102" t="s">
        <v>1028</v>
      </c>
      <c r="M422" s="67" t="s">
        <v>651</v>
      </c>
      <c r="N422" s="68">
        <v>45196</v>
      </c>
      <c r="O422" s="2">
        <v>900</v>
      </c>
      <c r="P422" s="120">
        <v>13628</v>
      </c>
      <c r="Q422" s="68">
        <v>45196</v>
      </c>
      <c r="R422" s="68">
        <f>Q422+45</f>
        <v>45241</v>
      </c>
      <c r="S422" s="56">
        <v>101</v>
      </c>
      <c r="T422" s="56"/>
      <c r="U422" s="4"/>
      <c r="V422" s="4"/>
      <c r="W422" s="56" t="s">
        <v>141</v>
      </c>
      <c r="X422" s="56" t="s">
        <v>139</v>
      </c>
      <c r="Y422" s="56"/>
      <c r="Z422" s="56"/>
      <c r="AA422" s="56"/>
      <c r="AB422" s="56"/>
      <c r="AC422" s="56"/>
      <c r="AD422" s="56"/>
      <c r="AE422" s="56"/>
      <c r="AF422" s="56"/>
      <c r="AG422" s="4"/>
      <c r="AH422" s="4"/>
      <c r="AI422" s="56"/>
      <c r="AJ422" s="56"/>
      <c r="AK422" s="4"/>
      <c r="AL422" s="174">
        <f t="shared" si="66"/>
        <v>900</v>
      </c>
      <c r="AM422" s="4"/>
      <c r="AN422" s="18">
        <v>900</v>
      </c>
      <c r="AO422" s="174">
        <f>AM422+AN422</f>
        <v>900</v>
      </c>
      <c r="AP422" s="56"/>
      <c r="AQ422" s="56"/>
      <c r="AR422" s="56"/>
      <c r="AS422" s="56"/>
      <c r="AT422" s="56"/>
      <c r="AU422" s="56"/>
      <c r="AV422" s="56" t="s">
        <v>140</v>
      </c>
      <c r="AW422" s="56" t="s">
        <v>1507</v>
      </c>
      <c r="AX422" s="56"/>
      <c r="AY422" s="57">
        <v>44628</v>
      </c>
      <c r="AZ422" s="58">
        <v>13238</v>
      </c>
      <c r="BA422" s="57">
        <v>44628</v>
      </c>
      <c r="BB422" s="56"/>
      <c r="BC422" s="56"/>
      <c r="BD422" s="56"/>
      <c r="BE422" s="56"/>
      <c r="BF422" s="56"/>
      <c r="BG422" s="56"/>
      <c r="BH422" s="56"/>
      <c r="BI422" s="56"/>
      <c r="BJ422" s="56"/>
      <c r="BK422" s="56"/>
      <c r="BL422" s="56"/>
      <c r="BM422" s="56"/>
    </row>
    <row r="423" spans="1:65" ht="76.5" x14ac:dyDescent="0.25">
      <c r="A423" s="67">
        <v>387</v>
      </c>
      <c r="B423" s="125" t="s">
        <v>1633</v>
      </c>
      <c r="C423" s="100"/>
      <c r="D423" s="100" t="s">
        <v>215</v>
      </c>
      <c r="E423" s="100"/>
      <c r="F423" s="101" t="s">
        <v>1634</v>
      </c>
      <c r="G423" s="58">
        <v>13238</v>
      </c>
      <c r="H423" s="100"/>
      <c r="I423" s="100"/>
      <c r="J423" s="100"/>
      <c r="K423" s="42" t="s">
        <v>1635</v>
      </c>
      <c r="L423" s="102" t="s">
        <v>531</v>
      </c>
      <c r="M423" s="67" t="s">
        <v>532</v>
      </c>
      <c r="N423" s="68">
        <v>45196</v>
      </c>
      <c r="O423" s="2">
        <v>900</v>
      </c>
      <c r="P423" s="120">
        <v>13628</v>
      </c>
      <c r="Q423" s="68">
        <v>45196</v>
      </c>
      <c r="R423" s="68">
        <f t="shared" ref="R423:R437" si="71">Q423+45</f>
        <v>45241</v>
      </c>
      <c r="S423" s="56">
        <v>101</v>
      </c>
      <c r="T423" s="56"/>
      <c r="U423" s="4"/>
      <c r="V423" s="4"/>
      <c r="W423" s="56" t="s">
        <v>141</v>
      </c>
      <c r="X423" s="56" t="s">
        <v>139</v>
      </c>
      <c r="Y423" s="56"/>
      <c r="Z423" s="56"/>
      <c r="AA423" s="56"/>
      <c r="AB423" s="56"/>
      <c r="AC423" s="56"/>
      <c r="AD423" s="56"/>
      <c r="AE423" s="56"/>
      <c r="AF423" s="56"/>
      <c r="AG423" s="4"/>
      <c r="AH423" s="4"/>
      <c r="AI423" s="56"/>
      <c r="AJ423" s="56"/>
      <c r="AK423" s="4"/>
      <c r="AL423" s="174">
        <f t="shared" si="66"/>
        <v>900</v>
      </c>
      <c r="AM423" s="4"/>
      <c r="AN423" s="18">
        <v>900</v>
      </c>
      <c r="AO423" s="174">
        <f t="shared" ref="AO423:AO447" si="72">AM423+AN423</f>
        <v>900</v>
      </c>
      <c r="AP423" s="56"/>
      <c r="AQ423" s="56"/>
      <c r="AR423" s="56"/>
      <c r="AS423" s="56"/>
      <c r="AT423" s="56"/>
      <c r="AU423" s="56"/>
      <c r="AV423" s="56" t="s">
        <v>140</v>
      </c>
      <c r="AW423" s="56" t="s">
        <v>1507</v>
      </c>
      <c r="AX423" s="56"/>
      <c r="AY423" s="57">
        <v>44628</v>
      </c>
      <c r="AZ423" s="58">
        <v>13238</v>
      </c>
      <c r="BA423" s="57">
        <v>44628</v>
      </c>
      <c r="BB423" s="56"/>
      <c r="BC423" s="56"/>
      <c r="BD423" s="56"/>
      <c r="BE423" s="56"/>
      <c r="BF423" s="56"/>
      <c r="BG423" s="56"/>
      <c r="BH423" s="56"/>
      <c r="BI423" s="56"/>
      <c r="BJ423" s="56"/>
      <c r="BK423" s="56"/>
      <c r="BL423" s="56"/>
      <c r="BM423" s="56"/>
    </row>
    <row r="424" spans="1:65" ht="76.5" x14ac:dyDescent="0.25">
      <c r="A424" s="67">
        <v>388</v>
      </c>
      <c r="B424" s="125" t="s">
        <v>1626</v>
      </c>
      <c r="C424" s="100"/>
      <c r="D424" s="100" t="s">
        <v>215</v>
      </c>
      <c r="E424" s="100"/>
      <c r="F424" s="101" t="s">
        <v>1627</v>
      </c>
      <c r="G424" s="58">
        <v>13238</v>
      </c>
      <c r="H424" s="100"/>
      <c r="I424" s="100"/>
      <c r="J424" s="100"/>
      <c r="K424" s="42" t="s">
        <v>1628</v>
      </c>
      <c r="L424" s="102" t="s">
        <v>333</v>
      </c>
      <c r="M424" s="67" t="s">
        <v>335</v>
      </c>
      <c r="N424" s="68">
        <v>45203</v>
      </c>
      <c r="O424" s="2">
        <v>900</v>
      </c>
      <c r="P424" s="120">
        <v>13633</v>
      </c>
      <c r="Q424" s="68">
        <v>45203</v>
      </c>
      <c r="R424" s="68">
        <f t="shared" si="71"/>
        <v>45248</v>
      </c>
      <c r="S424" s="56">
        <v>101</v>
      </c>
      <c r="T424" s="56"/>
      <c r="U424" s="4"/>
      <c r="V424" s="4"/>
      <c r="W424" s="56" t="s">
        <v>141</v>
      </c>
      <c r="X424" s="56" t="s">
        <v>139</v>
      </c>
      <c r="Y424" s="56"/>
      <c r="Z424" s="56"/>
      <c r="AA424" s="56"/>
      <c r="AB424" s="56"/>
      <c r="AC424" s="56"/>
      <c r="AD424" s="56"/>
      <c r="AE424" s="56"/>
      <c r="AF424" s="56"/>
      <c r="AG424" s="4"/>
      <c r="AH424" s="4"/>
      <c r="AI424" s="56"/>
      <c r="AJ424" s="56"/>
      <c r="AK424" s="4"/>
      <c r="AL424" s="174">
        <f t="shared" si="66"/>
        <v>900</v>
      </c>
      <c r="AM424" s="4"/>
      <c r="AN424" s="18">
        <v>900</v>
      </c>
      <c r="AO424" s="174">
        <f t="shared" si="72"/>
        <v>900</v>
      </c>
      <c r="AP424" s="56"/>
      <c r="AQ424" s="56"/>
      <c r="AR424" s="56"/>
      <c r="AS424" s="56"/>
      <c r="AT424" s="56"/>
      <c r="AU424" s="56"/>
      <c r="AV424" s="56" t="s">
        <v>140</v>
      </c>
      <c r="AW424" s="56" t="s">
        <v>1507</v>
      </c>
      <c r="AX424" s="56"/>
      <c r="AY424" s="57">
        <v>44628</v>
      </c>
      <c r="AZ424" s="58">
        <v>13238</v>
      </c>
      <c r="BA424" s="57">
        <v>44628</v>
      </c>
      <c r="BB424" s="56"/>
      <c r="BC424" s="56"/>
      <c r="BD424" s="56"/>
      <c r="BE424" s="56"/>
      <c r="BF424" s="56"/>
      <c r="BG424" s="56"/>
      <c r="BH424" s="56"/>
      <c r="BI424" s="56"/>
      <c r="BJ424" s="56"/>
      <c r="BK424" s="56"/>
      <c r="BL424" s="56"/>
      <c r="BM424" s="56"/>
    </row>
    <row r="425" spans="1:65" ht="76.5" x14ac:dyDescent="0.25">
      <c r="A425" s="67">
        <v>389</v>
      </c>
      <c r="B425" s="125" t="s">
        <v>1702</v>
      </c>
      <c r="C425" s="100"/>
      <c r="D425" s="100" t="s">
        <v>215</v>
      </c>
      <c r="E425" s="100"/>
      <c r="F425" s="101" t="s">
        <v>1703</v>
      </c>
      <c r="G425" s="58">
        <v>13238</v>
      </c>
      <c r="H425" s="100"/>
      <c r="I425" s="100"/>
      <c r="J425" s="100"/>
      <c r="K425" s="42" t="s">
        <v>1704</v>
      </c>
      <c r="L425" s="102" t="s">
        <v>507</v>
      </c>
      <c r="M425" s="67" t="s">
        <v>329</v>
      </c>
      <c r="N425" s="68">
        <v>45208</v>
      </c>
      <c r="O425" s="2">
        <v>1200</v>
      </c>
      <c r="P425" s="120">
        <v>13638</v>
      </c>
      <c r="Q425" s="68">
        <v>45208</v>
      </c>
      <c r="R425" s="68">
        <f t="shared" ref="R425" si="73">Q425+45</f>
        <v>45253</v>
      </c>
      <c r="S425" s="56">
        <v>101</v>
      </c>
      <c r="T425" s="56"/>
      <c r="U425" s="4"/>
      <c r="V425" s="4"/>
      <c r="W425" s="56" t="s">
        <v>138</v>
      </c>
      <c r="X425" s="56" t="s">
        <v>139</v>
      </c>
      <c r="Y425" s="56"/>
      <c r="Z425" s="56"/>
      <c r="AA425" s="56"/>
      <c r="AB425" s="56"/>
      <c r="AC425" s="56"/>
      <c r="AD425" s="56"/>
      <c r="AE425" s="56"/>
      <c r="AF425" s="56"/>
      <c r="AG425" s="4"/>
      <c r="AH425" s="4"/>
      <c r="AI425" s="56"/>
      <c r="AJ425" s="56"/>
      <c r="AK425" s="4"/>
      <c r="AL425" s="174">
        <f t="shared" si="66"/>
        <v>1200</v>
      </c>
      <c r="AM425" s="4"/>
      <c r="AN425" s="18">
        <v>1200</v>
      </c>
      <c r="AO425" s="174">
        <f>AM425+AN425</f>
        <v>1200</v>
      </c>
      <c r="AP425" s="56"/>
      <c r="AQ425" s="56"/>
      <c r="AR425" s="56"/>
      <c r="AS425" s="56"/>
      <c r="AT425" s="56"/>
      <c r="AU425" s="56"/>
      <c r="AV425" s="56" t="s">
        <v>140</v>
      </c>
      <c r="AW425" s="56" t="s">
        <v>1507</v>
      </c>
      <c r="AX425" s="56"/>
      <c r="AY425" s="57">
        <v>44628</v>
      </c>
      <c r="AZ425" s="58">
        <v>13238</v>
      </c>
      <c r="BA425" s="57">
        <v>44628</v>
      </c>
      <c r="BB425" s="56"/>
      <c r="BC425" s="56"/>
      <c r="BD425" s="56"/>
      <c r="BE425" s="56"/>
      <c r="BF425" s="56"/>
      <c r="BG425" s="56"/>
      <c r="BH425" s="56"/>
      <c r="BI425" s="56"/>
      <c r="BJ425" s="56"/>
      <c r="BK425" s="56"/>
      <c r="BL425" s="56"/>
      <c r="BM425" s="56"/>
    </row>
    <row r="426" spans="1:65" ht="76.5" x14ac:dyDescent="0.25">
      <c r="A426" s="67">
        <v>390</v>
      </c>
      <c r="B426" s="125" t="s">
        <v>1437</v>
      </c>
      <c r="C426" s="100"/>
      <c r="D426" s="100" t="s">
        <v>215</v>
      </c>
      <c r="E426" s="100"/>
      <c r="F426" s="101" t="s">
        <v>1611</v>
      </c>
      <c r="G426" s="58">
        <v>13238</v>
      </c>
      <c r="H426" s="100"/>
      <c r="I426" s="100"/>
      <c r="J426" s="100"/>
      <c r="K426" s="42" t="s">
        <v>1612</v>
      </c>
      <c r="L426" s="102" t="s">
        <v>1162</v>
      </c>
      <c r="M426" s="67" t="s">
        <v>1164</v>
      </c>
      <c r="N426" s="68">
        <v>45210</v>
      </c>
      <c r="O426" s="2">
        <v>5000</v>
      </c>
      <c r="P426" s="120">
        <v>13639</v>
      </c>
      <c r="Q426" s="68">
        <v>45241</v>
      </c>
      <c r="R426" s="68">
        <f t="shared" si="71"/>
        <v>45286</v>
      </c>
      <c r="S426" s="56">
        <v>101</v>
      </c>
      <c r="T426" s="56"/>
      <c r="U426" s="4"/>
      <c r="V426" s="4"/>
      <c r="W426" s="56" t="s">
        <v>138</v>
      </c>
      <c r="X426" s="56" t="s">
        <v>139</v>
      </c>
      <c r="Y426" s="56"/>
      <c r="Z426" s="56"/>
      <c r="AA426" s="56"/>
      <c r="AB426" s="56"/>
      <c r="AC426" s="56"/>
      <c r="AD426" s="56"/>
      <c r="AE426" s="56"/>
      <c r="AF426" s="56"/>
      <c r="AG426" s="4"/>
      <c r="AH426" s="4"/>
      <c r="AI426" s="56"/>
      <c r="AJ426" s="56"/>
      <c r="AK426" s="4"/>
      <c r="AL426" s="174">
        <f t="shared" si="66"/>
        <v>5000</v>
      </c>
      <c r="AM426" s="4"/>
      <c r="AN426" s="18">
        <v>5000</v>
      </c>
      <c r="AO426" s="174">
        <f t="shared" si="72"/>
        <v>5000</v>
      </c>
      <c r="AP426" s="56"/>
      <c r="AQ426" s="56"/>
      <c r="AR426" s="56"/>
      <c r="AS426" s="56"/>
      <c r="AT426" s="56"/>
      <c r="AU426" s="56"/>
      <c r="AV426" s="56" t="s">
        <v>140</v>
      </c>
      <c r="AW426" s="56" t="s">
        <v>1507</v>
      </c>
      <c r="AX426" s="56"/>
      <c r="AY426" s="57">
        <v>44628</v>
      </c>
      <c r="AZ426" s="58">
        <v>13238</v>
      </c>
      <c r="BA426" s="57">
        <v>44628</v>
      </c>
      <c r="BB426" s="56"/>
      <c r="BC426" s="56"/>
      <c r="BD426" s="56"/>
      <c r="BE426" s="56"/>
      <c r="BF426" s="56"/>
      <c r="BG426" s="56"/>
      <c r="BH426" s="56"/>
      <c r="BI426" s="56"/>
      <c r="BJ426" s="56"/>
      <c r="BK426" s="56"/>
      <c r="BL426" s="56"/>
      <c r="BM426" s="56"/>
    </row>
    <row r="427" spans="1:65" ht="76.5" x14ac:dyDescent="0.25">
      <c r="A427" s="67">
        <v>391</v>
      </c>
      <c r="B427" s="125" t="s">
        <v>1709</v>
      </c>
      <c r="C427" s="100"/>
      <c r="D427" s="100" t="s">
        <v>215</v>
      </c>
      <c r="E427" s="100"/>
      <c r="F427" s="101" t="s">
        <v>1611</v>
      </c>
      <c r="G427" s="58">
        <v>13238</v>
      </c>
      <c r="H427" s="100"/>
      <c r="I427" s="100"/>
      <c r="J427" s="100"/>
      <c r="K427" s="42" t="s">
        <v>1710</v>
      </c>
      <c r="L427" s="102" t="s">
        <v>1270</v>
      </c>
      <c r="M427" s="67" t="s">
        <v>475</v>
      </c>
      <c r="N427" s="68">
        <v>45210</v>
      </c>
      <c r="O427" s="2">
        <v>2700</v>
      </c>
      <c r="P427" s="120">
        <v>13661</v>
      </c>
      <c r="Q427" s="68">
        <v>45210</v>
      </c>
      <c r="R427" s="68">
        <f>Q427+45</f>
        <v>45255</v>
      </c>
      <c r="S427" s="56">
        <v>101</v>
      </c>
      <c r="T427" s="56"/>
      <c r="U427" s="4"/>
      <c r="V427" s="4"/>
      <c r="W427" s="56" t="s">
        <v>138</v>
      </c>
      <c r="X427" s="56" t="s">
        <v>139</v>
      </c>
      <c r="Y427" s="56"/>
      <c r="Z427" s="56"/>
      <c r="AA427" s="56"/>
      <c r="AB427" s="56"/>
      <c r="AC427" s="56"/>
      <c r="AD427" s="56"/>
      <c r="AE427" s="56"/>
      <c r="AF427" s="56"/>
      <c r="AG427" s="4"/>
      <c r="AH427" s="4"/>
      <c r="AI427" s="56"/>
      <c r="AJ427" s="56"/>
      <c r="AK427" s="4"/>
      <c r="AL427" s="174">
        <f t="shared" si="66"/>
        <v>2700</v>
      </c>
      <c r="AM427" s="4"/>
      <c r="AN427" s="18">
        <v>2700</v>
      </c>
      <c r="AO427" s="174">
        <f>AM427+AN427</f>
        <v>2700</v>
      </c>
      <c r="AP427" s="56"/>
      <c r="AQ427" s="56"/>
      <c r="AR427" s="56"/>
      <c r="AS427" s="56"/>
      <c r="AT427" s="56"/>
      <c r="AU427" s="56"/>
      <c r="AV427" s="56" t="s">
        <v>140</v>
      </c>
      <c r="AW427" s="56" t="s">
        <v>1507</v>
      </c>
      <c r="AX427" s="56"/>
      <c r="AY427" s="57">
        <v>44628</v>
      </c>
      <c r="AZ427" s="58">
        <v>13238</v>
      </c>
      <c r="BA427" s="57">
        <v>44628</v>
      </c>
      <c r="BB427" s="56"/>
      <c r="BC427" s="56"/>
      <c r="BD427" s="56"/>
      <c r="BE427" s="56"/>
      <c r="BF427" s="56"/>
      <c r="BG427" s="56"/>
      <c r="BH427" s="56"/>
      <c r="BI427" s="56"/>
      <c r="BJ427" s="56"/>
      <c r="BK427" s="56"/>
      <c r="BL427" s="56"/>
      <c r="BM427" s="56"/>
    </row>
    <row r="428" spans="1:65" ht="76.5" x14ac:dyDescent="0.25">
      <c r="A428" s="67">
        <v>392</v>
      </c>
      <c r="B428" s="125" t="s">
        <v>1442</v>
      </c>
      <c r="C428" s="100"/>
      <c r="D428" s="100" t="s">
        <v>215</v>
      </c>
      <c r="E428" s="100"/>
      <c r="F428" s="101" t="s">
        <v>1640</v>
      </c>
      <c r="G428" s="58">
        <v>13238</v>
      </c>
      <c r="H428" s="100"/>
      <c r="I428" s="100"/>
      <c r="J428" s="100"/>
      <c r="K428" s="42" t="s">
        <v>1641</v>
      </c>
      <c r="L428" s="102" t="s">
        <v>1642</v>
      </c>
      <c r="M428" s="67" t="s">
        <v>1643</v>
      </c>
      <c r="N428" s="68">
        <v>45210</v>
      </c>
      <c r="O428" s="2">
        <v>1000</v>
      </c>
      <c r="P428" s="120">
        <v>13641</v>
      </c>
      <c r="Q428" s="68">
        <v>45210</v>
      </c>
      <c r="R428" s="68">
        <f t="shared" si="71"/>
        <v>45255</v>
      </c>
      <c r="S428" s="56">
        <v>101</v>
      </c>
      <c r="T428" s="56"/>
      <c r="U428" s="4"/>
      <c r="V428" s="4"/>
      <c r="W428" s="56" t="s">
        <v>141</v>
      </c>
      <c r="X428" s="56" t="s">
        <v>139</v>
      </c>
      <c r="Y428" s="56"/>
      <c r="Z428" s="56"/>
      <c r="AA428" s="56"/>
      <c r="AB428" s="56"/>
      <c r="AC428" s="56"/>
      <c r="AD428" s="56"/>
      <c r="AE428" s="56"/>
      <c r="AF428" s="56"/>
      <c r="AG428" s="4"/>
      <c r="AH428" s="4"/>
      <c r="AI428" s="56"/>
      <c r="AJ428" s="56"/>
      <c r="AK428" s="4"/>
      <c r="AL428" s="174">
        <f t="shared" si="66"/>
        <v>1000</v>
      </c>
      <c r="AM428" s="4"/>
      <c r="AN428" s="18">
        <v>1000</v>
      </c>
      <c r="AO428" s="174">
        <f t="shared" si="72"/>
        <v>1000</v>
      </c>
      <c r="AP428" s="56"/>
      <c r="AQ428" s="56"/>
      <c r="AR428" s="56"/>
      <c r="AS428" s="56"/>
      <c r="AT428" s="56"/>
      <c r="AU428" s="56"/>
      <c r="AV428" s="56" t="s">
        <v>140</v>
      </c>
      <c r="AW428" s="56" t="s">
        <v>1507</v>
      </c>
      <c r="AX428" s="56"/>
      <c r="AY428" s="57">
        <v>44628</v>
      </c>
      <c r="AZ428" s="58">
        <v>13238</v>
      </c>
      <c r="BA428" s="57">
        <v>44628</v>
      </c>
      <c r="BB428" s="56"/>
      <c r="BC428" s="56"/>
      <c r="BD428" s="56"/>
      <c r="BE428" s="56"/>
      <c r="BF428" s="56"/>
      <c r="BG428" s="56"/>
      <c r="BH428" s="56"/>
      <c r="BI428" s="56"/>
      <c r="BJ428" s="56"/>
      <c r="BK428" s="56"/>
      <c r="BL428" s="56"/>
      <c r="BM428" s="56"/>
    </row>
    <row r="429" spans="1:65" ht="76.5" x14ac:dyDescent="0.25">
      <c r="A429" s="67">
        <v>393</v>
      </c>
      <c r="B429" s="125" t="s">
        <v>1613</v>
      </c>
      <c r="C429" s="100"/>
      <c r="D429" s="100" t="s">
        <v>215</v>
      </c>
      <c r="E429" s="100"/>
      <c r="F429" s="101" t="s">
        <v>1615</v>
      </c>
      <c r="G429" s="58">
        <v>13238</v>
      </c>
      <c r="H429" s="100"/>
      <c r="I429" s="100"/>
      <c r="J429" s="100"/>
      <c r="K429" s="42" t="s">
        <v>1614</v>
      </c>
      <c r="L429" s="102" t="s">
        <v>837</v>
      </c>
      <c r="M429" s="67" t="s">
        <v>838</v>
      </c>
      <c r="N429" s="68">
        <v>45210</v>
      </c>
      <c r="O429" s="2">
        <v>3000</v>
      </c>
      <c r="P429" s="120">
        <v>13641</v>
      </c>
      <c r="Q429" s="68">
        <v>45210</v>
      </c>
      <c r="R429" s="68">
        <f t="shared" si="71"/>
        <v>45255</v>
      </c>
      <c r="S429" s="56">
        <v>101</v>
      </c>
      <c r="T429" s="56"/>
      <c r="U429" s="4"/>
      <c r="V429" s="4"/>
      <c r="W429" s="56" t="s">
        <v>141</v>
      </c>
      <c r="X429" s="56" t="s">
        <v>139</v>
      </c>
      <c r="Y429" s="56"/>
      <c r="Z429" s="56"/>
      <c r="AA429" s="56"/>
      <c r="AB429" s="56"/>
      <c r="AC429" s="56"/>
      <c r="AD429" s="56"/>
      <c r="AE429" s="56"/>
      <c r="AF429" s="56"/>
      <c r="AG429" s="4"/>
      <c r="AH429" s="4"/>
      <c r="AI429" s="56"/>
      <c r="AJ429" s="56"/>
      <c r="AK429" s="4"/>
      <c r="AL429" s="174">
        <f t="shared" si="66"/>
        <v>3000</v>
      </c>
      <c r="AM429" s="4"/>
      <c r="AN429" s="18">
        <v>3000</v>
      </c>
      <c r="AO429" s="174">
        <f t="shared" si="72"/>
        <v>3000</v>
      </c>
      <c r="AP429" s="56"/>
      <c r="AQ429" s="56"/>
      <c r="AR429" s="56"/>
      <c r="AS429" s="56"/>
      <c r="AT429" s="56"/>
      <c r="AU429" s="56"/>
      <c r="AV429" s="56" t="s">
        <v>140</v>
      </c>
      <c r="AW429" s="56" t="s">
        <v>1507</v>
      </c>
      <c r="AX429" s="56"/>
      <c r="AY429" s="57">
        <v>44628</v>
      </c>
      <c r="AZ429" s="58">
        <v>13238</v>
      </c>
      <c r="BA429" s="57">
        <v>44628</v>
      </c>
      <c r="BB429" s="56"/>
      <c r="BC429" s="56"/>
      <c r="BD429" s="56"/>
      <c r="BE429" s="56"/>
      <c r="BF429" s="56"/>
      <c r="BG429" s="56"/>
      <c r="BH429" s="56"/>
      <c r="BI429" s="56"/>
      <c r="BJ429" s="56"/>
      <c r="BK429" s="56"/>
      <c r="BL429" s="56"/>
      <c r="BM429" s="56"/>
    </row>
    <row r="430" spans="1:65" ht="76.5" x14ac:dyDescent="0.25">
      <c r="A430" s="67">
        <v>394</v>
      </c>
      <c r="B430" s="125" t="s">
        <v>1700</v>
      </c>
      <c r="C430" s="100"/>
      <c r="D430" s="100" t="s">
        <v>215</v>
      </c>
      <c r="E430" s="100"/>
      <c r="F430" s="101" t="s">
        <v>1701</v>
      </c>
      <c r="G430" s="58">
        <v>13238</v>
      </c>
      <c r="H430" s="100"/>
      <c r="I430" s="100"/>
      <c r="J430" s="100"/>
      <c r="K430" s="42" t="s">
        <v>1699</v>
      </c>
      <c r="L430" s="102" t="s">
        <v>1685</v>
      </c>
      <c r="M430" s="67" t="s">
        <v>1688</v>
      </c>
      <c r="N430" s="68">
        <v>45210</v>
      </c>
      <c r="O430" s="2">
        <v>6200</v>
      </c>
      <c r="P430" s="120">
        <v>13645</v>
      </c>
      <c r="Q430" s="68">
        <v>45210</v>
      </c>
      <c r="R430" s="68">
        <f>Q430+45</f>
        <v>45255</v>
      </c>
      <c r="S430" s="56">
        <v>101</v>
      </c>
      <c r="T430" s="56"/>
      <c r="U430" s="4"/>
      <c r="V430" s="4"/>
      <c r="W430" s="56" t="s">
        <v>138</v>
      </c>
      <c r="X430" s="56" t="s">
        <v>139</v>
      </c>
      <c r="Y430" s="56"/>
      <c r="Z430" s="56"/>
      <c r="AA430" s="56"/>
      <c r="AB430" s="56"/>
      <c r="AC430" s="56"/>
      <c r="AD430" s="56"/>
      <c r="AE430" s="56"/>
      <c r="AF430" s="56"/>
      <c r="AG430" s="4"/>
      <c r="AH430" s="4"/>
      <c r="AI430" s="56"/>
      <c r="AJ430" s="56"/>
      <c r="AK430" s="4"/>
      <c r="AL430" s="174">
        <f t="shared" si="66"/>
        <v>6200</v>
      </c>
      <c r="AM430" s="4"/>
      <c r="AN430" s="18">
        <v>6200</v>
      </c>
      <c r="AO430" s="174">
        <f>AM430+AN430</f>
        <v>6200</v>
      </c>
      <c r="AP430" s="56"/>
      <c r="AQ430" s="56"/>
      <c r="AR430" s="56"/>
      <c r="AS430" s="56"/>
      <c r="AT430" s="56"/>
      <c r="AU430" s="56"/>
      <c r="AV430" s="56" t="s">
        <v>140</v>
      </c>
      <c r="AW430" s="56" t="s">
        <v>1507</v>
      </c>
      <c r="AX430" s="56"/>
      <c r="AY430" s="57">
        <v>44628</v>
      </c>
      <c r="AZ430" s="58">
        <v>13238</v>
      </c>
      <c r="BA430" s="57">
        <v>44628</v>
      </c>
      <c r="BB430" s="56"/>
      <c r="BC430" s="56"/>
      <c r="BD430" s="56"/>
      <c r="BE430" s="56"/>
      <c r="BF430" s="56"/>
      <c r="BG430" s="56"/>
      <c r="BH430" s="56"/>
      <c r="BI430" s="56"/>
      <c r="BJ430" s="56"/>
      <c r="BK430" s="56"/>
      <c r="BL430" s="56"/>
      <c r="BM430" s="56"/>
    </row>
    <row r="431" spans="1:65" ht="76.5" x14ac:dyDescent="0.25">
      <c r="A431" s="67">
        <v>395</v>
      </c>
      <c r="B431" s="125" t="s">
        <v>1646</v>
      </c>
      <c r="C431" s="100"/>
      <c r="D431" s="100" t="s">
        <v>215</v>
      </c>
      <c r="E431" s="100"/>
      <c r="F431" s="101" t="s">
        <v>1647</v>
      </c>
      <c r="G431" s="58">
        <v>13238</v>
      </c>
      <c r="H431" s="100"/>
      <c r="I431" s="100"/>
      <c r="J431" s="100"/>
      <c r="K431" s="42" t="s">
        <v>1648</v>
      </c>
      <c r="L431" s="102" t="s">
        <v>1008</v>
      </c>
      <c r="M431" s="67" t="s">
        <v>1009</v>
      </c>
      <c r="N431" s="68">
        <v>45218</v>
      </c>
      <c r="O431" s="2">
        <v>5000</v>
      </c>
      <c r="P431" s="120">
        <v>13651</v>
      </c>
      <c r="Q431" s="68">
        <v>45218</v>
      </c>
      <c r="R431" s="68">
        <f t="shared" si="71"/>
        <v>45263</v>
      </c>
      <c r="S431" s="56">
        <v>101</v>
      </c>
      <c r="T431" s="56"/>
      <c r="U431" s="4"/>
      <c r="V431" s="4"/>
      <c r="W431" s="56" t="s">
        <v>141</v>
      </c>
      <c r="X431" s="56" t="s">
        <v>139</v>
      </c>
      <c r="Y431" s="56"/>
      <c r="Z431" s="56"/>
      <c r="AA431" s="56"/>
      <c r="AB431" s="56"/>
      <c r="AC431" s="56"/>
      <c r="AD431" s="56"/>
      <c r="AE431" s="56"/>
      <c r="AF431" s="56"/>
      <c r="AG431" s="4"/>
      <c r="AH431" s="4"/>
      <c r="AI431" s="56"/>
      <c r="AJ431" s="56"/>
      <c r="AK431" s="4"/>
      <c r="AL431" s="174">
        <f t="shared" si="66"/>
        <v>5000</v>
      </c>
      <c r="AM431" s="4"/>
      <c r="AN431" s="18">
        <v>5000</v>
      </c>
      <c r="AO431" s="174">
        <f t="shared" si="72"/>
        <v>5000</v>
      </c>
      <c r="AP431" s="56"/>
      <c r="AQ431" s="56"/>
      <c r="AR431" s="56"/>
      <c r="AS431" s="56"/>
      <c r="AT431" s="56"/>
      <c r="AU431" s="56"/>
      <c r="AV431" s="56" t="s">
        <v>140</v>
      </c>
      <c r="AW431" s="56" t="s">
        <v>1507</v>
      </c>
      <c r="AX431" s="56"/>
      <c r="AY431" s="57">
        <v>44628</v>
      </c>
      <c r="AZ431" s="58">
        <v>13238</v>
      </c>
      <c r="BA431" s="57">
        <v>44628</v>
      </c>
      <c r="BB431" s="56"/>
      <c r="BC431" s="56"/>
      <c r="BD431" s="56"/>
      <c r="BE431" s="56"/>
      <c r="BF431" s="56"/>
      <c r="BG431" s="56"/>
      <c r="BH431" s="56"/>
      <c r="BI431" s="56"/>
      <c r="BJ431" s="56"/>
      <c r="BK431" s="56"/>
      <c r="BL431" s="56"/>
      <c r="BM431" s="56"/>
    </row>
    <row r="432" spans="1:65" ht="76.5" x14ac:dyDescent="0.25">
      <c r="A432" s="67">
        <v>396</v>
      </c>
      <c r="B432" s="125" t="s">
        <v>1453</v>
      </c>
      <c r="C432" s="100"/>
      <c r="D432" s="100" t="s">
        <v>215</v>
      </c>
      <c r="E432" s="100"/>
      <c r="F432" s="101" t="s">
        <v>1616</v>
      </c>
      <c r="G432" s="58">
        <v>13238</v>
      </c>
      <c r="H432" s="100"/>
      <c r="I432" s="100"/>
      <c r="J432" s="100"/>
      <c r="K432" s="42" t="s">
        <v>1617</v>
      </c>
      <c r="L432" s="102" t="s">
        <v>1406</v>
      </c>
      <c r="M432" s="67" t="s">
        <v>1407</v>
      </c>
      <c r="N432" s="68">
        <v>45222</v>
      </c>
      <c r="O432" s="2">
        <v>3000</v>
      </c>
      <c r="P432" s="120">
        <v>13643</v>
      </c>
      <c r="Q432" s="68">
        <v>45222</v>
      </c>
      <c r="R432" s="68">
        <f t="shared" si="71"/>
        <v>45267</v>
      </c>
      <c r="S432" s="56">
        <v>101</v>
      </c>
      <c r="T432" s="56"/>
      <c r="U432" s="4"/>
      <c r="V432" s="4"/>
      <c r="W432" s="56" t="s">
        <v>141</v>
      </c>
      <c r="X432" s="56" t="s">
        <v>139</v>
      </c>
      <c r="Y432" s="56"/>
      <c r="Z432" s="56"/>
      <c r="AA432" s="56"/>
      <c r="AB432" s="56"/>
      <c r="AC432" s="56"/>
      <c r="AD432" s="56"/>
      <c r="AE432" s="56"/>
      <c r="AF432" s="56"/>
      <c r="AG432" s="4"/>
      <c r="AH432" s="4"/>
      <c r="AI432" s="56"/>
      <c r="AJ432" s="56"/>
      <c r="AK432" s="4"/>
      <c r="AL432" s="174">
        <f t="shared" si="66"/>
        <v>3000</v>
      </c>
      <c r="AM432" s="4"/>
      <c r="AN432" s="18">
        <v>3000</v>
      </c>
      <c r="AO432" s="174">
        <f t="shared" si="72"/>
        <v>3000</v>
      </c>
      <c r="AP432" s="56"/>
      <c r="AQ432" s="56"/>
      <c r="AR432" s="56"/>
      <c r="AS432" s="56"/>
      <c r="AT432" s="56"/>
      <c r="AU432" s="56"/>
      <c r="AV432" s="56" t="s">
        <v>140</v>
      </c>
      <c r="AW432" s="56" t="s">
        <v>1507</v>
      </c>
      <c r="AX432" s="56"/>
      <c r="AY432" s="57">
        <v>44628</v>
      </c>
      <c r="AZ432" s="58">
        <v>13238</v>
      </c>
      <c r="BA432" s="57">
        <v>44628</v>
      </c>
      <c r="BB432" s="56"/>
      <c r="BC432" s="56"/>
      <c r="BD432" s="56"/>
      <c r="BE432" s="56"/>
      <c r="BF432" s="56"/>
      <c r="BG432" s="56"/>
      <c r="BH432" s="56"/>
      <c r="BI432" s="56"/>
      <c r="BJ432" s="56"/>
      <c r="BK432" s="56"/>
      <c r="BL432" s="56"/>
      <c r="BM432" s="56"/>
    </row>
    <row r="433" spans="1:65" ht="76.5" x14ac:dyDescent="0.25">
      <c r="A433" s="67">
        <v>397</v>
      </c>
      <c r="B433" s="125" t="s">
        <v>1426</v>
      </c>
      <c r="C433" s="100"/>
      <c r="D433" s="100" t="s">
        <v>215</v>
      </c>
      <c r="E433" s="100"/>
      <c r="F433" s="101" t="s">
        <v>1618</v>
      </c>
      <c r="G433" s="58">
        <v>13238</v>
      </c>
      <c r="H433" s="100"/>
      <c r="I433" s="100"/>
      <c r="J433" s="100"/>
      <c r="K433" s="42" t="s">
        <v>1619</v>
      </c>
      <c r="L433" s="102" t="s">
        <v>784</v>
      </c>
      <c r="M433" s="67" t="s">
        <v>359</v>
      </c>
      <c r="N433" s="68">
        <v>45226</v>
      </c>
      <c r="O433" s="2">
        <v>2000</v>
      </c>
      <c r="P433" s="120">
        <v>13646</v>
      </c>
      <c r="Q433" s="68">
        <v>45226</v>
      </c>
      <c r="R433" s="68">
        <f t="shared" si="71"/>
        <v>45271</v>
      </c>
      <c r="S433" s="56">
        <v>101</v>
      </c>
      <c r="T433" s="56"/>
      <c r="U433" s="4"/>
      <c r="V433" s="4"/>
      <c r="W433" s="56" t="s">
        <v>141</v>
      </c>
      <c r="X433" s="56" t="s">
        <v>139</v>
      </c>
      <c r="Y433" s="56"/>
      <c r="Z433" s="56"/>
      <c r="AA433" s="56"/>
      <c r="AB433" s="56"/>
      <c r="AC433" s="56"/>
      <c r="AD433" s="56"/>
      <c r="AE433" s="56"/>
      <c r="AF433" s="56"/>
      <c r="AG433" s="4"/>
      <c r="AH433" s="4"/>
      <c r="AI433" s="56"/>
      <c r="AJ433" s="56"/>
      <c r="AK433" s="4"/>
      <c r="AL433" s="174">
        <f t="shared" si="66"/>
        <v>2000</v>
      </c>
      <c r="AM433" s="4"/>
      <c r="AN433" s="18">
        <v>2000</v>
      </c>
      <c r="AO433" s="174">
        <f t="shared" si="72"/>
        <v>2000</v>
      </c>
      <c r="AP433" s="56"/>
      <c r="AQ433" s="56"/>
      <c r="AR433" s="56"/>
      <c r="AS433" s="56"/>
      <c r="AT433" s="56"/>
      <c r="AU433" s="56"/>
      <c r="AV433" s="56" t="s">
        <v>140</v>
      </c>
      <c r="AW433" s="56" t="s">
        <v>1507</v>
      </c>
      <c r="AX433" s="56"/>
      <c r="AY433" s="57">
        <v>44628</v>
      </c>
      <c r="AZ433" s="58">
        <v>13238</v>
      </c>
      <c r="BA433" s="57">
        <v>44628</v>
      </c>
      <c r="BB433" s="56"/>
      <c r="BC433" s="56"/>
      <c r="BD433" s="56"/>
      <c r="BE433" s="56"/>
      <c r="BF433" s="56"/>
      <c r="BG433" s="56"/>
      <c r="BH433" s="56"/>
      <c r="BI433" s="56"/>
      <c r="BJ433" s="56"/>
      <c r="BK433" s="56"/>
      <c r="BL433" s="56"/>
      <c r="BM433" s="56"/>
    </row>
    <row r="434" spans="1:65" ht="76.5" x14ac:dyDescent="0.25">
      <c r="A434" s="67">
        <v>398</v>
      </c>
      <c r="B434" s="125" t="s">
        <v>1525</v>
      </c>
      <c r="C434" s="100"/>
      <c r="D434" s="100" t="s">
        <v>215</v>
      </c>
      <c r="E434" s="100"/>
      <c r="F434" s="101" t="s">
        <v>1651</v>
      </c>
      <c r="G434" s="58">
        <v>13238</v>
      </c>
      <c r="H434" s="100"/>
      <c r="I434" s="100"/>
      <c r="J434" s="100"/>
      <c r="K434" s="42" t="s">
        <v>1650</v>
      </c>
      <c r="L434" s="102" t="s">
        <v>566</v>
      </c>
      <c r="M434" s="67" t="s">
        <v>567</v>
      </c>
      <c r="N434" s="68">
        <v>45226</v>
      </c>
      <c r="O434" s="2">
        <v>1000</v>
      </c>
      <c r="P434" s="120">
        <v>13645</v>
      </c>
      <c r="Q434" s="68">
        <v>45226</v>
      </c>
      <c r="R434" s="68">
        <f t="shared" si="71"/>
        <v>45271</v>
      </c>
      <c r="S434" s="56">
        <v>101</v>
      </c>
      <c r="T434" s="56"/>
      <c r="U434" s="4"/>
      <c r="V434" s="4"/>
      <c r="W434" s="56" t="s">
        <v>141</v>
      </c>
      <c r="X434" s="56" t="s">
        <v>139</v>
      </c>
      <c r="Y434" s="56"/>
      <c r="Z434" s="56"/>
      <c r="AA434" s="56"/>
      <c r="AB434" s="56"/>
      <c r="AC434" s="56"/>
      <c r="AD434" s="56"/>
      <c r="AE434" s="56"/>
      <c r="AF434" s="56"/>
      <c r="AG434" s="4"/>
      <c r="AH434" s="4"/>
      <c r="AI434" s="56"/>
      <c r="AJ434" s="56"/>
      <c r="AK434" s="4"/>
      <c r="AL434" s="174">
        <f t="shared" si="66"/>
        <v>1000</v>
      </c>
      <c r="AM434" s="4"/>
      <c r="AN434" s="18">
        <v>1000</v>
      </c>
      <c r="AO434" s="174">
        <f t="shared" si="72"/>
        <v>1000</v>
      </c>
      <c r="AP434" s="56"/>
      <c r="AQ434" s="56"/>
      <c r="AR434" s="56"/>
      <c r="AS434" s="56"/>
      <c r="AT434" s="56"/>
      <c r="AU434" s="56"/>
      <c r="AV434" s="56" t="s">
        <v>140</v>
      </c>
      <c r="AW434" s="56" t="s">
        <v>1507</v>
      </c>
      <c r="AX434" s="56"/>
      <c r="AY434" s="57">
        <v>44628</v>
      </c>
      <c r="AZ434" s="58">
        <v>13238</v>
      </c>
      <c r="BA434" s="57">
        <v>44628</v>
      </c>
      <c r="BB434" s="56"/>
      <c r="BC434" s="56"/>
      <c r="BD434" s="56"/>
      <c r="BE434" s="56"/>
      <c r="BF434" s="56"/>
      <c r="BG434" s="56"/>
      <c r="BH434" s="56"/>
      <c r="BI434" s="56"/>
      <c r="BJ434" s="56"/>
      <c r="BK434" s="56"/>
      <c r="BL434" s="56"/>
      <c r="BM434" s="56"/>
    </row>
    <row r="435" spans="1:65" ht="76.5" x14ac:dyDescent="0.25">
      <c r="A435" s="67">
        <v>399</v>
      </c>
      <c r="B435" s="125" t="s">
        <v>1456</v>
      </c>
      <c r="C435" s="100"/>
      <c r="D435" s="100" t="s">
        <v>215</v>
      </c>
      <c r="E435" s="100"/>
      <c r="F435" s="101" t="s">
        <v>1727</v>
      </c>
      <c r="G435" s="58">
        <v>13238</v>
      </c>
      <c r="H435" s="100"/>
      <c r="I435" s="100"/>
      <c r="J435" s="100"/>
      <c r="K435" s="42" t="s">
        <v>1726</v>
      </c>
      <c r="L435" s="102" t="s">
        <v>1685</v>
      </c>
      <c r="M435" s="67" t="s">
        <v>1688</v>
      </c>
      <c r="N435" s="68">
        <v>45226</v>
      </c>
      <c r="O435" s="2">
        <v>6200</v>
      </c>
      <c r="P435" s="120">
        <v>13647</v>
      </c>
      <c r="Q435" s="68">
        <v>45226</v>
      </c>
      <c r="R435" s="68">
        <f>Q435+45</f>
        <v>45271</v>
      </c>
      <c r="S435" s="56">
        <v>101</v>
      </c>
      <c r="T435" s="56"/>
      <c r="U435" s="4"/>
      <c r="V435" s="4"/>
      <c r="W435" s="56" t="s">
        <v>138</v>
      </c>
      <c r="X435" s="56" t="s">
        <v>139</v>
      </c>
      <c r="Y435" s="56"/>
      <c r="Z435" s="56"/>
      <c r="AA435" s="56"/>
      <c r="AB435" s="56"/>
      <c r="AC435" s="56"/>
      <c r="AD435" s="56"/>
      <c r="AE435" s="56"/>
      <c r="AF435" s="56"/>
      <c r="AG435" s="4"/>
      <c r="AH435" s="4"/>
      <c r="AI435" s="56"/>
      <c r="AJ435" s="56"/>
      <c r="AK435" s="4"/>
      <c r="AL435" s="174">
        <f t="shared" si="66"/>
        <v>6200</v>
      </c>
      <c r="AM435" s="4"/>
      <c r="AN435" s="18">
        <v>6200</v>
      </c>
      <c r="AO435" s="174">
        <f>AM435+AN435</f>
        <v>6200</v>
      </c>
      <c r="AP435" s="56"/>
      <c r="AQ435" s="56"/>
      <c r="AR435" s="56"/>
      <c r="AS435" s="56"/>
      <c r="AT435" s="56"/>
      <c r="AU435" s="56"/>
      <c r="AV435" s="56" t="s">
        <v>140</v>
      </c>
      <c r="AW435" s="56" t="s">
        <v>1507</v>
      </c>
      <c r="AX435" s="56"/>
      <c r="AY435" s="57">
        <v>44628</v>
      </c>
      <c r="AZ435" s="58">
        <v>13238</v>
      </c>
      <c r="BA435" s="57">
        <v>44628</v>
      </c>
      <c r="BB435" s="56"/>
      <c r="BC435" s="56"/>
      <c r="BD435" s="56"/>
      <c r="BE435" s="56"/>
      <c r="BF435" s="56"/>
      <c r="BG435" s="56"/>
      <c r="BH435" s="56"/>
      <c r="BI435" s="56"/>
      <c r="BJ435" s="56"/>
      <c r="BK435" s="56"/>
      <c r="BL435" s="56"/>
      <c r="BM435" s="56"/>
    </row>
    <row r="436" spans="1:65" ht="76.5" x14ac:dyDescent="0.25">
      <c r="A436" s="67">
        <v>400</v>
      </c>
      <c r="B436" s="125" t="s">
        <v>1509</v>
      </c>
      <c r="C436" s="100"/>
      <c r="D436" s="100" t="s">
        <v>215</v>
      </c>
      <c r="E436" s="100"/>
      <c r="F436" s="101" t="s">
        <v>1605</v>
      </c>
      <c r="G436" s="58">
        <v>13238</v>
      </c>
      <c r="H436" s="100"/>
      <c r="I436" s="100"/>
      <c r="J436" s="100"/>
      <c r="K436" s="42" t="s">
        <v>1606</v>
      </c>
      <c r="L436" s="102" t="s">
        <v>1404</v>
      </c>
      <c r="M436" s="67" t="s">
        <v>1405</v>
      </c>
      <c r="N436" s="68">
        <v>45231</v>
      </c>
      <c r="O436" s="2">
        <v>20000</v>
      </c>
      <c r="P436" s="120">
        <v>13650</v>
      </c>
      <c r="Q436" s="68">
        <v>45231</v>
      </c>
      <c r="R436" s="68">
        <f t="shared" si="71"/>
        <v>45276</v>
      </c>
      <c r="S436" s="56">
        <v>101</v>
      </c>
      <c r="T436" s="56"/>
      <c r="U436" s="4"/>
      <c r="V436" s="4"/>
      <c r="W436" s="56" t="s">
        <v>141</v>
      </c>
      <c r="X436" s="56" t="s">
        <v>139</v>
      </c>
      <c r="Y436" s="56"/>
      <c r="Z436" s="56"/>
      <c r="AA436" s="56"/>
      <c r="AB436" s="56"/>
      <c r="AC436" s="56"/>
      <c r="AD436" s="56"/>
      <c r="AE436" s="56"/>
      <c r="AF436" s="56"/>
      <c r="AG436" s="4"/>
      <c r="AH436" s="4"/>
      <c r="AI436" s="56"/>
      <c r="AJ436" s="56"/>
      <c r="AK436" s="4"/>
      <c r="AL436" s="174">
        <f t="shared" si="66"/>
        <v>20000</v>
      </c>
      <c r="AM436" s="4"/>
      <c r="AN436" s="18">
        <v>20000</v>
      </c>
      <c r="AO436" s="174">
        <f t="shared" si="72"/>
        <v>20000</v>
      </c>
      <c r="AP436" s="56"/>
      <c r="AQ436" s="56"/>
      <c r="AR436" s="56"/>
      <c r="AS436" s="56"/>
      <c r="AT436" s="56"/>
      <c r="AU436" s="56"/>
      <c r="AV436" s="56" t="s">
        <v>140</v>
      </c>
      <c r="AW436" s="56" t="s">
        <v>1507</v>
      </c>
      <c r="AX436" s="56"/>
      <c r="AY436" s="57">
        <v>44628</v>
      </c>
      <c r="AZ436" s="58">
        <v>13238</v>
      </c>
      <c r="BA436" s="57">
        <v>44628</v>
      </c>
      <c r="BB436" s="56"/>
      <c r="BC436" s="56"/>
      <c r="BD436" s="56"/>
      <c r="BE436" s="56"/>
      <c r="BF436" s="56"/>
      <c r="BG436" s="56"/>
      <c r="BH436" s="56"/>
      <c r="BI436" s="56"/>
      <c r="BJ436" s="56"/>
      <c r="BK436" s="56"/>
      <c r="BL436" s="56"/>
      <c r="BM436" s="56"/>
    </row>
    <row r="437" spans="1:65" ht="76.5" x14ac:dyDescent="0.25">
      <c r="A437" s="67">
        <v>401</v>
      </c>
      <c r="B437" s="125" t="s">
        <v>1445</v>
      </c>
      <c r="C437" s="100"/>
      <c r="D437" s="100" t="s">
        <v>215</v>
      </c>
      <c r="E437" s="100"/>
      <c r="F437" s="101" t="s">
        <v>1644</v>
      </c>
      <c r="G437" s="58">
        <v>13238</v>
      </c>
      <c r="H437" s="100"/>
      <c r="I437" s="100"/>
      <c r="J437" s="100"/>
      <c r="K437" s="42" t="s">
        <v>1645</v>
      </c>
      <c r="L437" s="102" t="s">
        <v>467</v>
      </c>
      <c r="M437" s="67" t="s">
        <v>468</v>
      </c>
      <c r="N437" s="68">
        <v>45231</v>
      </c>
      <c r="O437" s="2">
        <v>2800</v>
      </c>
      <c r="P437" s="120">
        <v>13651</v>
      </c>
      <c r="Q437" s="68">
        <v>45231</v>
      </c>
      <c r="R437" s="68">
        <f t="shared" si="71"/>
        <v>45276</v>
      </c>
      <c r="S437" s="56">
        <v>101</v>
      </c>
      <c r="T437" s="56"/>
      <c r="U437" s="4"/>
      <c r="V437" s="4"/>
      <c r="W437" s="56" t="s">
        <v>141</v>
      </c>
      <c r="X437" s="56" t="s">
        <v>139</v>
      </c>
      <c r="Y437" s="56"/>
      <c r="Z437" s="56"/>
      <c r="AA437" s="56"/>
      <c r="AB437" s="56"/>
      <c r="AC437" s="56"/>
      <c r="AD437" s="56"/>
      <c r="AE437" s="56"/>
      <c r="AF437" s="56"/>
      <c r="AG437" s="4"/>
      <c r="AH437" s="4"/>
      <c r="AI437" s="56"/>
      <c r="AJ437" s="56"/>
      <c r="AK437" s="4"/>
      <c r="AL437" s="174">
        <f t="shared" si="66"/>
        <v>2800</v>
      </c>
      <c r="AM437" s="4"/>
      <c r="AN437" s="18">
        <v>2800</v>
      </c>
      <c r="AO437" s="174">
        <f t="shared" si="72"/>
        <v>2800</v>
      </c>
      <c r="AP437" s="56"/>
      <c r="AQ437" s="56"/>
      <c r="AR437" s="56"/>
      <c r="AS437" s="56"/>
      <c r="AT437" s="56"/>
      <c r="AU437" s="56"/>
      <c r="AV437" s="56" t="s">
        <v>140</v>
      </c>
      <c r="AW437" s="56" t="s">
        <v>1507</v>
      </c>
      <c r="AX437" s="56"/>
      <c r="AY437" s="57">
        <v>44628</v>
      </c>
      <c r="AZ437" s="58">
        <v>13238</v>
      </c>
      <c r="BA437" s="57">
        <v>44628</v>
      </c>
      <c r="BB437" s="56"/>
      <c r="BC437" s="56"/>
      <c r="BD437" s="56"/>
      <c r="BE437" s="56"/>
      <c r="BF437" s="56"/>
      <c r="BG437" s="56"/>
      <c r="BH437" s="56"/>
      <c r="BI437" s="56"/>
      <c r="BJ437" s="56"/>
      <c r="BK437" s="56"/>
      <c r="BL437" s="56"/>
      <c r="BM437" s="56"/>
    </row>
    <row r="438" spans="1:65" ht="76.5" x14ac:dyDescent="0.25">
      <c r="A438" s="67">
        <v>402</v>
      </c>
      <c r="B438" s="125" t="s">
        <v>1428</v>
      </c>
      <c r="C438" s="100"/>
      <c r="D438" s="100" t="s">
        <v>215</v>
      </c>
      <c r="E438" s="100"/>
      <c r="F438" s="101" t="s">
        <v>1730</v>
      </c>
      <c r="G438" s="58">
        <v>13238</v>
      </c>
      <c r="H438" s="100"/>
      <c r="I438" s="100"/>
      <c r="J438" s="100"/>
      <c r="K438" s="42" t="s">
        <v>1729</v>
      </c>
      <c r="L438" s="102" t="s">
        <v>1731</v>
      </c>
      <c r="M438" s="67" t="s">
        <v>1164</v>
      </c>
      <c r="N438" s="68">
        <v>45231</v>
      </c>
      <c r="O438" s="2">
        <v>10000</v>
      </c>
      <c r="P438" s="120">
        <v>13656</v>
      </c>
      <c r="Q438" s="68">
        <v>45231</v>
      </c>
      <c r="R438" s="68">
        <f>Q438+45</f>
        <v>45276</v>
      </c>
      <c r="S438" s="56">
        <v>101</v>
      </c>
      <c r="T438" s="56"/>
      <c r="U438" s="4"/>
      <c r="V438" s="4"/>
      <c r="W438" s="56" t="s">
        <v>138</v>
      </c>
      <c r="X438" s="56" t="s">
        <v>139</v>
      </c>
      <c r="Y438" s="56"/>
      <c r="Z438" s="56"/>
      <c r="AA438" s="56"/>
      <c r="AB438" s="56"/>
      <c r="AC438" s="56"/>
      <c r="AD438" s="56"/>
      <c r="AE438" s="56"/>
      <c r="AF438" s="56"/>
      <c r="AG438" s="4"/>
      <c r="AH438" s="4"/>
      <c r="AI438" s="56"/>
      <c r="AJ438" s="56"/>
      <c r="AK438" s="4"/>
      <c r="AL438" s="174">
        <f t="shared" si="66"/>
        <v>10000</v>
      </c>
      <c r="AM438" s="4"/>
      <c r="AN438" s="18">
        <v>10000</v>
      </c>
      <c r="AO438" s="174">
        <f>AM438+AN438</f>
        <v>10000</v>
      </c>
      <c r="AP438" s="56"/>
      <c r="AQ438" s="56"/>
      <c r="AR438" s="56"/>
      <c r="AS438" s="56"/>
      <c r="AT438" s="56"/>
      <c r="AU438" s="56"/>
      <c r="AV438" s="56" t="s">
        <v>140</v>
      </c>
      <c r="AW438" s="56" t="s">
        <v>1507</v>
      </c>
      <c r="AX438" s="56"/>
      <c r="AY438" s="57">
        <v>44628</v>
      </c>
      <c r="AZ438" s="58">
        <v>13238</v>
      </c>
      <c r="BA438" s="57">
        <v>44628</v>
      </c>
      <c r="BB438" s="56"/>
      <c r="BC438" s="56"/>
      <c r="BD438" s="56"/>
      <c r="BE438" s="56"/>
      <c r="BF438" s="56"/>
      <c r="BG438" s="56"/>
      <c r="BH438" s="56"/>
      <c r="BI438" s="56"/>
      <c r="BJ438" s="56"/>
      <c r="BK438" s="56"/>
      <c r="BL438" s="56"/>
      <c r="BM438" s="56"/>
    </row>
    <row r="439" spans="1:65" ht="38.25" x14ac:dyDescent="0.25">
      <c r="A439" s="67">
        <v>403</v>
      </c>
      <c r="B439" s="125" t="s">
        <v>1678</v>
      </c>
      <c r="C439" s="100"/>
      <c r="D439" s="100" t="s">
        <v>1681</v>
      </c>
      <c r="E439" s="100"/>
      <c r="F439" s="101" t="s">
        <v>1680</v>
      </c>
      <c r="G439" s="58">
        <v>13640</v>
      </c>
      <c r="H439" s="100"/>
      <c r="I439" s="100"/>
      <c r="J439" s="100"/>
      <c r="K439" s="42" t="s">
        <v>1679</v>
      </c>
      <c r="L439" s="111" t="s">
        <v>1664</v>
      </c>
      <c r="M439" s="67" t="s">
        <v>1665</v>
      </c>
      <c r="N439" s="68">
        <v>45236</v>
      </c>
      <c r="O439" s="2">
        <v>8000</v>
      </c>
      <c r="P439" s="120">
        <v>13651</v>
      </c>
      <c r="Q439" s="68">
        <v>45236</v>
      </c>
      <c r="R439" s="68">
        <v>45291</v>
      </c>
      <c r="S439" s="56">
        <v>124</v>
      </c>
      <c r="T439" s="56"/>
      <c r="U439" s="4"/>
      <c r="V439" s="4"/>
      <c r="W439" s="56" t="s">
        <v>141</v>
      </c>
      <c r="X439" s="56" t="s">
        <v>139</v>
      </c>
      <c r="Y439" s="56"/>
      <c r="Z439" s="56"/>
      <c r="AA439" s="56"/>
      <c r="AB439" s="56"/>
      <c r="AC439" s="56"/>
      <c r="AD439" s="56"/>
      <c r="AE439" s="56"/>
      <c r="AF439" s="56"/>
      <c r="AG439" s="4"/>
      <c r="AH439" s="4"/>
      <c r="AI439" s="56"/>
      <c r="AJ439" s="56"/>
      <c r="AK439" s="4"/>
      <c r="AL439" s="174">
        <f t="shared" si="66"/>
        <v>8000</v>
      </c>
      <c r="AM439" s="4"/>
      <c r="AN439" s="18">
        <v>8000</v>
      </c>
      <c r="AO439" s="174">
        <f t="shared" si="72"/>
        <v>8000</v>
      </c>
      <c r="AP439" s="56"/>
      <c r="AQ439" s="56"/>
      <c r="AR439" s="56"/>
      <c r="AS439" s="56"/>
      <c r="AT439" s="56"/>
      <c r="AU439" s="56"/>
      <c r="AV439" s="56" t="s">
        <v>1674</v>
      </c>
      <c r="AW439" s="56" t="s">
        <v>1675</v>
      </c>
      <c r="AX439" s="56"/>
      <c r="AY439" s="57">
        <v>45222</v>
      </c>
      <c r="AZ439" s="58">
        <v>13640</v>
      </c>
      <c r="BA439" s="57">
        <v>45222</v>
      </c>
      <c r="BB439" s="56"/>
      <c r="BC439" s="56"/>
      <c r="BD439" s="56"/>
      <c r="BE439" s="56"/>
      <c r="BF439" s="56"/>
      <c r="BG439" s="56"/>
      <c r="BH439" s="56"/>
      <c r="BI439" s="56"/>
      <c r="BJ439" s="56"/>
      <c r="BK439" s="56"/>
      <c r="BL439" s="56"/>
      <c r="BM439" s="56"/>
    </row>
    <row r="440" spans="1:65" ht="38.25" x14ac:dyDescent="0.25">
      <c r="A440" s="67">
        <v>404</v>
      </c>
      <c r="B440" s="125" t="s">
        <v>1677</v>
      </c>
      <c r="C440" s="100"/>
      <c r="D440" s="100" t="s">
        <v>1681</v>
      </c>
      <c r="E440" s="100"/>
      <c r="F440" s="101" t="s">
        <v>1680</v>
      </c>
      <c r="G440" s="58">
        <v>13640</v>
      </c>
      <c r="H440" s="100"/>
      <c r="I440" s="100"/>
      <c r="J440" s="100"/>
      <c r="K440" s="42" t="s">
        <v>1682</v>
      </c>
      <c r="L440" s="111" t="s">
        <v>1667</v>
      </c>
      <c r="M440" s="67" t="s">
        <v>1669</v>
      </c>
      <c r="N440" s="68">
        <v>45237</v>
      </c>
      <c r="O440" s="2">
        <v>8000</v>
      </c>
      <c r="P440" s="120">
        <v>13651</v>
      </c>
      <c r="Q440" s="68">
        <v>45237</v>
      </c>
      <c r="R440" s="68">
        <v>45291</v>
      </c>
      <c r="S440" s="56">
        <v>124</v>
      </c>
      <c r="T440" s="56"/>
      <c r="U440" s="4"/>
      <c r="V440" s="4"/>
      <c r="W440" s="56" t="s">
        <v>141</v>
      </c>
      <c r="X440" s="56" t="s">
        <v>139</v>
      </c>
      <c r="Y440" s="56"/>
      <c r="Z440" s="56"/>
      <c r="AA440" s="56"/>
      <c r="AB440" s="56"/>
      <c r="AC440" s="56"/>
      <c r="AD440" s="56"/>
      <c r="AE440" s="56"/>
      <c r="AF440" s="56"/>
      <c r="AG440" s="4"/>
      <c r="AH440" s="4"/>
      <c r="AI440" s="56"/>
      <c r="AJ440" s="56"/>
      <c r="AK440" s="4"/>
      <c r="AL440" s="174">
        <f t="shared" si="66"/>
        <v>8000</v>
      </c>
      <c r="AM440" s="4"/>
      <c r="AN440" s="18">
        <v>8000</v>
      </c>
      <c r="AO440" s="174">
        <f t="shared" si="72"/>
        <v>8000</v>
      </c>
      <c r="AP440" s="56"/>
      <c r="AQ440" s="56"/>
      <c r="AR440" s="56"/>
      <c r="AS440" s="56"/>
      <c r="AT440" s="56"/>
      <c r="AU440" s="56"/>
      <c r="AV440" s="56" t="s">
        <v>1674</v>
      </c>
      <c r="AW440" s="56" t="s">
        <v>1675</v>
      </c>
      <c r="AX440" s="56"/>
      <c r="AY440" s="57">
        <v>45222</v>
      </c>
      <c r="AZ440" s="58">
        <v>13640</v>
      </c>
      <c r="BA440" s="57">
        <v>45222</v>
      </c>
      <c r="BB440" s="56"/>
      <c r="BC440" s="56"/>
      <c r="BD440" s="56"/>
      <c r="BE440" s="56"/>
      <c r="BF440" s="56"/>
      <c r="BG440" s="56"/>
      <c r="BH440" s="56"/>
      <c r="BI440" s="56"/>
      <c r="BJ440" s="56"/>
      <c r="BK440" s="56"/>
      <c r="BL440" s="56"/>
      <c r="BM440" s="56"/>
    </row>
    <row r="441" spans="1:65" ht="76.5" x14ac:dyDescent="0.25">
      <c r="A441" s="67">
        <v>405</v>
      </c>
      <c r="B441" s="125" t="s">
        <v>1433</v>
      </c>
      <c r="C441" s="100"/>
      <c r="D441" s="100" t="s">
        <v>215</v>
      </c>
      <c r="E441" s="100"/>
      <c r="F441" s="101" t="s">
        <v>1609</v>
      </c>
      <c r="G441" s="58">
        <v>13238</v>
      </c>
      <c r="H441" s="100"/>
      <c r="I441" s="100"/>
      <c r="J441" s="100"/>
      <c r="K441" s="42" t="s">
        <v>1610</v>
      </c>
      <c r="L441" s="102" t="s">
        <v>300</v>
      </c>
      <c r="M441" s="67" t="s">
        <v>303</v>
      </c>
      <c r="N441" s="68">
        <v>45236</v>
      </c>
      <c r="O441" s="2">
        <v>1500</v>
      </c>
      <c r="P441" s="120">
        <v>13651</v>
      </c>
      <c r="Q441" s="68">
        <v>45236</v>
      </c>
      <c r="R441" s="68">
        <f>Q441+45</f>
        <v>45281</v>
      </c>
      <c r="S441" s="56">
        <v>101</v>
      </c>
      <c r="T441" s="56"/>
      <c r="U441" s="4"/>
      <c r="V441" s="4"/>
      <c r="W441" s="56" t="s">
        <v>141</v>
      </c>
      <c r="X441" s="56" t="s">
        <v>139</v>
      </c>
      <c r="Y441" s="56"/>
      <c r="Z441" s="56"/>
      <c r="AA441" s="56"/>
      <c r="AB441" s="56"/>
      <c r="AC441" s="56"/>
      <c r="AD441" s="56"/>
      <c r="AE441" s="56"/>
      <c r="AF441" s="56"/>
      <c r="AG441" s="4"/>
      <c r="AH441" s="4"/>
      <c r="AI441" s="56"/>
      <c r="AJ441" s="56"/>
      <c r="AK441" s="4"/>
      <c r="AL441" s="174">
        <f t="shared" si="66"/>
        <v>1500</v>
      </c>
      <c r="AM441" s="4"/>
      <c r="AN441" s="18">
        <v>1500</v>
      </c>
      <c r="AO441" s="174">
        <f t="shared" si="72"/>
        <v>1500</v>
      </c>
      <c r="AP441" s="56"/>
      <c r="AQ441" s="56"/>
      <c r="AR441" s="56"/>
      <c r="AS441" s="56"/>
      <c r="AT441" s="56"/>
      <c r="AU441" s="56"/>
      <c r="AV441" s="56" t="s">
        <v>140</v>
      </c>
      <c r="AW441" s="56" t="s">
        <v>1507</v>
      </c>
      <c r="AX441" s="56"/>
      <c r="AY441" s="57">
        <v>44628</v>
      </c>
      <c r="AZ441" s="58">
        <v>13238</v>
      </c>
      <c r="BA441" s="57">
        <v>44628</v>
      </c>
      <c r="BB441" s="56"/>
      <c r="BC441" s="56"/>
      <c r="BD441" s="56"/>
      <c r="BE441" s="56"/>
      <c r="BF441" s="56"/>
      <c r="BG441" s="56"/>
      <c r="BH441" s="56"/>
      <c r="BI441" s="56"/>
      <c r="BJ441" s="56"/>
      <c r="BK441" s="56"/>
      <c r="BL441" s="56"/>
      <c r="BM441" s="56"/>
    </row>
    <row r="442" spans="1:65" ht="76.5" x14ac:dyDescent="0.25">
      <c r="A442" s="67">
        <v>406</v>
      </c>
      <c r="B442" s="125" t="s">
        <v>1697</v>
      </c>
      <c r="C442" s="100"/>
      <c r="D442" s="100" t="s">
        <v>215</v>
      </c>
      <c r="E442" s="100"/>
      <c r="F442" s="101" t="s">
        <v>1698</v>
      </c>
      <c r="G442" s="58">
        <v>13238</v>
      </c>
      <c r="H442" s="100"/>
      <c r="I442" s="100"/>
      <c r="J442" s="100"/>
      <c r="K442" s="42" t="s">
        <v>1697</v>
      </c>
      <c r="L442" s="102" t="s">
        <v>1685</v>
      </c>
      <c r="M442" s="67" t="s">
        <v>1688</v>
      </c>
      <c r="N442" s="68">
        <v>45238</v>
      </c>
      <c r="O442" s="2">
        <v>10000</v>
      </c>
      <c r="P442" s="120">
        <v>13655</v>
      </c>
      <c r="Q442" s="68">
        <v>45238</v>
      </c>
      <c r="R442" s="68">
        <f>Q442+45</f>
        <v>45283</v>
      </c>
      <c r="S442" s="56">
        <v>101</v>
      </c>
      <c r="T442" s="56"/>
      <c r="U442" s="4"/>
      <c r="V442" s="4"/>
      <c r="W442" s="56" t="s">
        <v>138</v>
      </c>
      <c r="X442" s="56" t="s">
        <v>139</v>
      </c>
      <c r="Y442" s="56"/>
      <c r="Z442" s="56"/>
      <c r="AA442" s="56"/>
      <c r="AB442" s="56"/>
      <c r="AC442" s="56"/>
      <c r="AD442" s="56"/>
      <c r="AE442" s="56"/>
      <c r="AF442" s="56"/>
      <c r="AG442" s="4"/>
      <c r="AH442" s="4"/>
      <c r="AI442" s="56"/>
      <c r="AJ442" s="56"/>
      <c r="AK442" s="4"/>
      <c r="AL442" s="174">
        <f t="shared" si="66"/>
        <v>10000</v>
      </c>
      <c r="AM442" s="4"/>
      <c r="AN442" s="18">
        <v>10000</v>
      </c>
      <c r="AO442" s="174">
        <f>AM442+AN442</f>
        <v>10000</v>
      </c>
      <c r="AP442" s="56"/>
      <c r="AQ442" s="56"/>
      <c r="AR442" s="56"/>
      <c r="AS442" s="56"/>
      <c r="AT442" s="56"/>
      <c r="AU442" s="56"/>
      <c r="AV442" s="56" t="s">
        <v>140</v>
      </c>
      <c r="AW442" s="56" t="s">
        <v>1507</v>
      </c>
      <c r="AX442" s="56"/>
      <c r="AY442" s="57">
        <v>44628</v>
      </c>
      <c r="AZ442" s="58">
        <v>13238</v>
      </c>
      <c r="BA442" s="57">
        <v>44628</v>
      </c>
      <c r="BB442" s="56"/>
      <c r="BC442" s="56"/>
      <c r="BD442" s="56"/>
      <c r="BE442" s="56"/>
      <c r="BF442" s="56"/>
      <c r="BG442" s="56"/>
      <c r="BH442" s="56"/>
      <c r="BI442" s="56"/>
      <c r="BJ442" s="56"/>
      <c r="BK442" s="56"/>
      <c r="BL442" s="56"/>
      <c r="BM442" s="56"/>
    </row>
    <row r="443" spans="1:65" ht="76.5" x14ac:dyDescent="0.25">
      <c r="A443" s="67">
        <v>407</v>
      </c>
      <c r="B443" s="125" t="s">
        <v>1497</v>
      </c>
      <c r="C443" s="100"/>
      <c r="D443" s="100" t="s">
        <v>215</v>
      </c>
      <c r="E443" s="100"/>
      <c r="F443" s="101" t="s">
        <v>1733</v>
      </c>
      <c r="G443" s="58">
        <v>13238</v>
      </c>
      <c r="H443" s="100"/>
      <c r="I443" s="100"/>
      <c r="J443" s="100"/>
      <c r="K443" s="42" t="s">
        <v>1732</v>
      </c>
      <c r="L443" s="102" t="s">
        <v>1731</v>
      </c>
      <c r="M443" s="67" t="s">
        <v>1164</v>
      </c>
      <c r="N443" s="68">
        <v>45238</v>
      </c>
      <c r="O443" s="2">
        <v>10000</v>
      </c>
      <c r="P443" s="120">
        <v>13655</v>
      </c>
      <c r="Q443" s="68">
        <v>45238</v>
      </c>
      <c r="R443" s="68">
        <f>Q443+45</f>
        <v>45283</v>
      </c>
      <c r="S443" s="56">
        <v>101</v>
      </c>
      <c r="T443" s="56"/>
      <c r="U443" s="4"/>
      <c r="V443" s="4"/>
      <c r="W443" s="56" t="s">
        <v>138</v>
      </c>
      <c r="X443" s="56" t="s">
        <v>139</v>
      </c>
      <c r="Y443" s="56"/>
      <c r="Z443" s="56"/>
      <c r="AA443" s="56"/>
      <c r="AB443" s="56"/>
      <c r="AC443" s="56"/>
      <c r="AD443" s="56"/>
      <c r="AE443" s="56"/>
      <c r="AF443" s="56"/>
      <c r="AG443" s="4"/>
      <c r="AH443" s="4"/>
      <c r="AI443" s="56"/>
      <c r="AJ443" s="56"/>
      <c r="AK443" s="4"/>
      <c r="AL443" s="174">
        <f t="shared" si="66"/>
        <v>10000</v>
      </c>
      <c r="AM443" s="4"/>
      <c r="AN443" s="18">
        <v>10000</v>
      </c>
      <c r="AO443" s="174">
        <f>AM443+AN443</f>
        <v>10000</v>
      </c>
      <c r="AP443" s="56"/>
      <c r="AQ443" s="56"/>
      <c r="AR443" s="56"/>
      <c r="AS443" s="56"/>
      <c r="AT443" s="56"/>
      <c r="AU443" s="56"/>
      <c r="AV443" s="56" t="s">
        <v>140</v>
      </c>
      <c r="AW443" s="56" t="s">
        <v>1507</v>
      </c>
      <c r="AX443" s="56"/>
      <c r="AY443" s="57">
        <v>44628</v>
      </c>
      <c r="AZ443" s="58">
        <v>13238</v>
      </c>
      <c r="BA443" s="57">
        <v>44628</v>
      </c>
      <c r="BB443" s="56"/>
      <c r="BC443" s="56"/>
      <c r="BD443" s="56"/>
      <c r="BE443" s="56"/>
      <c r="BF443" s="56"/>
      <c r="BG443" s="56"/>
      <c r="BH443" s="56"/>
      <c r="BI443" s="56"/>
      <c r="BJ443" s="56"/>
      <c r="BK443" s="56"/>
      <c r="BL443" s="56"/>
      <c r="BM443" s="56"/>
    </row>
    <row r="444" spans="1:65" ht="76.5" x14ac:dyDescent="0.25">
      <c r="A444" s="67">
        <v>408</v>
      </c>
      <c r="B444" s="125" t="s">
        <v>1538</v>
      </c>
      <c r="C444" s="100"/>
      <c r="D444" s="100" t="s">
        <v>215</v>
      </c>
      <c r="E444" s="100"/>
      <c r="F444" s="101" t="s">
        <v>1632</v>
      </c>
      <c r="G444" s="58">
        <v>13238</v>
      </c>
      <c r="H444" s="100"/>
      <c r="I444" s="100"/>
      <c r="J444" s="100"/>
      <c r="K444" s="42" t="s">
        <v>1631</v>
      </c>
      <c r="L444" s="102" t="s">
        <v>328</v>
      </c>
      <c r="M444" s="67" t="s">
        <v>329</v>
      </c>
      <c r="N444" s="68">
        <v>45240</v>
      </c>
      <c r="O444" s="2">
        <v>2000</v>
      </c>
      <c r="P444" s="120">
        <v>13655</v>
      </c>
      <c r="Q444" s="68">
        <v>45240</v>
      </c>
      <c r="R444" s="68">
        <f>Q444+45</f>
        <v>45285</v>
      </c>
      <c r="S444" s="56">
        <v>101</v>
      </c>
      <c r="T444" s="56"/>
      <c r="U444" s="4"/>
      <c r="V444" s="4"/>
      <c r="W444" s="56" t="s">
        <v>138</v>
      </c>
      <c r="X444" s="56" t="s">
        <v>139</v>
      </c>
      <c r="Y444" s="56"/>
      <c r="Z444" s="56"/>
      <c r="AA444" s="56"/>
      <c r="AB444" s="56"/>
      <c r="AC444" s="56"/>
      <c r="AD444" s="56"/>
      <c r="AE444" s="56"/>
      <c r="AF444" s="56"/>
      <c r="AG444" s="4"/>
      <c r="AH444" s="4"/>
      <c r="AI444" s="56"/>
      <c r="AJ444" s="56"/>
      <c r="AK444" s="4"/>
      <c r="AL444" s="174">
        <f t="shared" si="66"/>
        <v>2000</v>
      </c>
      <c r="AM444" s="4"/>
      <c r="AN444" s="18">
        <v>2000</v>
      </c>
      <c r="AO444" s="174">
        <f t="shared" si="72"/>
        <v>2000</v>
      </c>
      <c r="AP444" s="56"/>
      <c r="AQ444" s="56"/>
      <c r="AR444" s="56"/>
      <c r="AS444" s="56"/>
      <c r="AT444" s="56"/>
      <c r="AU444" s="56"/>
      <c r="AV444" s="56" t="s">
        <v>140</v>
      </c>
      <c r="AW444" s="56" t="s">
        <v>1507</v>
      </c>
      <c r="AX444" s="56"/>
      <c r="AY444" s="57">
        <v>44628</v>
      </c>
      <c r="AZ444" s="58">
        <v>13238</v>
      </c>
      <c r="BA444" s="57">
        <v>44628</v>
      </c>
      <c r="BB444" s="56"/>
      <c r="BC444" s="56"/>
      <c r="BD444" s="56"/>
      <c r="BE444" s="56"/>
      <c r="BF444" s="56"/>
      <c r="BG444" s="56"/>
      <c r="BH444" s="56"/>
      <c r="BI444" s="56"/>
      <c r="BJ444" s="56"/>
      <c r="BK444" s="56"/>
      <c r="BL444" s="56"/>
      <c r="BM444" s="56"/>
    </row>
    <row r="445" spans="1:65" ht="63.75" x14ac:dyDescent="0.25">
      <c r="A445" s="67">
        <v>409</v>
      </c>
      <c r="B445" s="125" t="s">
        <v>1677</v>
      </c>
      <c r="C445" s="100"/>
      <c r="D445" s="100" t="s">
        <v>1676</v>
      </c>
      <c r="E445" s="100"/>
      <c r="F445" s="101" t="s">
        <v>1673</v>
      </c>
      <c r="G445" s="58">
        <v>13650</v>
      </c>
      <c r="H445" s="100"/>
      <c r="I445" s="100"/>
      <c r="J445" s="100"/>
      <c r="K445" s="42" t="s">
        <v>1684</v>
      </c>
      <c r="L445" s="111" t="s">
        <v>1666</v>
      </c>
      <c r="M445" s="67" t="s">
        <v>1671</v>
      </c>
      <c r="N445" s="68">
        <v>45244</v>
      </c>
      <c r="O445" s="2">
        <v>22326</v>
      </c>
      <c r="P445" s="120">
        <v>13663</v>
      </c>
      <c r="Q445" s="68">
        <v>45244</v>
      </c>
      <c r="R445" s="68">
        <v>45291</v>
      </c>
      <c r="S445" s="56">
        <v>124</v>
      </c>
      <c r="T445" s="56"/>
      <c r="U445" s="4"/>
      <c r="V445" s="4"/>
      <c r="W445" s="56" t="s">
        <v>141</v>
      </c>
      <c r="X445" s="56" t="s">
        <v>139</v>
      </c>
      <c r="Y445" s="56"/>
      <c r="Z445" s="56"/>
      <c r="AA445" s="56"/>
      <c r="AB445" s="56"/>
      <c r="AC445" s="56"/>
      <c r="AD445" s="56"/>
      <c r="AE445" s="56"/>
      <c r="AF445" s="56"/>
      <c r="AG445" s="4"/>
      <c r="AH445" s="4"/>
      <c r="AI445" s="56"/>
      <c r="AJ445" s="56"/>
      <c r="AK445" s="4"/>
      <c r="AL445" s="174">
        <f t="shared" si="66"/>
        <v>22326</v>
      </c>
      <c r="AM445" s="4"/>
      <c r="AN445" s="18">
        <v>12326</v>
      </c>
      <c r="AO445" s="174">
        <f t="shared" si="72"/>
        <v>12326</v>
      </c>
      <c r="AP445" s="56"/>
      <c r="AQ445" s="56"/>
      <c r="AR445" s="56"/>
      <c r="AS445" s="56"/>
      <c r="AT445" s="56"/>
      <c r="AU445" s="56"/>
      <c r="AV445" s="56" t="s">
        <v>1674</v>
      </c>
      <c r="AW445" s="56" t="s">
        <v>1675</v>
      </c>
      <c r="AX445" s="56"/>
      <c r="AY445" s="57">
        <v>45238</v>
      </c>
      <c r="AZ445" s="58">
        <v>13650</v>
      </c>
      <c r="BA445" s="57">
        <v>45238</v>
      </c>
      <c r="BB445" s="56"/>
      <c r="BC445" s="56"/>
      <c r="BD445" s="56"/>
      <c r="BE445" s="56"/>
      <c r="BF445" s="56"/>
      <c r="BG445" s="56"/>
      <c r="BH445" s="56"/>
      <c r="BI445" s="56"/>
      <c r="BJ445" s="56"/>
      <c r="BK445" s="56"/>
      <c r="BL445" s="56"/>
      <c r="BM445" s="56"/>
    </row>
    <row r="446" spans="1:65" ht="63.75" x14ac:dyDescent="0.25">
      <c r="A446" s="67">
        <v>410</v>
      </c>
      <c r="B446" s="125" t="s">
        <v>1672</v>
      </c>
      <c r="C446" s="100"/>
      <c r="D446" s="100" t="s">
        <v>1676</v>
      </c>
      <c r="E446" s="100"/>
      <c r="F446" s="101" t="s">
        <v>1673</v>
      </c>
      <c r="G446" s="58">
        <v>13650</v>
      </c>
      <c r="H446" s="100"/>
      <c r="I446" s="100"/>
      <c r="J446" s="100"/>
      <c r="K446" s="42" t="s">
        <v>1683</v>
      </c>
      <c r="L446" s="111" t="s">
        <v>1668</v>
      </c>
      <c r="M446" s="67" t="s">
        <v>1670</v>
      </c>
      <c r="N446" s="68">
        <v>45244</v>
      </c>
      <c r="O446" s="2">
        <v>22326</v>
      </c>
      <c r="P446" s="120">
        <v>13657</v>
      </c>
      <c r="Q446" s="68">
        <v>45244</v>
      </c>
      <c r="R446" s="68">
        <v>45291</v>
      </c>
      <c r="S446" s="56">
        <v>124</v>
      </c>
      <c r="T446" s="56"/>
      <c r="U446" s="4"/>
      <c r="V446" s="4"/>
      <c r="W446" s="56" t="s">
        <v>141</v>
      </c>
      <c r="X446" s="56" t="s">
        <v>139</v>
      </c>
      <c r="Y446" s="56"/>
      <c r="Z446" s="56"/>
      <c r="AA446" s="56"/>
      <c r="AB446" s="56"/>
      <c r="AC446" s="56"/>
      <c r="AD446" s="56"/>
      <c r="AE446" s="56"/>
      <c r="AF446" s="56"/>
      <c r="AG446" s="4"/>
      <c r="AH446" s="4"/>
      <c r="AI446" s="56"/>
      <c r="AJ446" s="56"/>
      <c r="AK446" s="4"/>
      <c r="AL446" s="174">
        <f t="shared" si="66"/>
        <v>22326</v>
      </c>
      <c r="AM446" s="4"/>
      <c r="AN446" s="18">
        <v>12326</v>
      </c>
      <c r="AO446" s="174">
        <f t="shared" si="72"/>
        <v>12326</v>
      </c>
      <c r="AP446" s="56"/>
      <c r="AQ446" s="56"/>
      <c r="AR446" s="56"/>
      <c r="AS446" s="56"/>
      <c r="AT446" s="56"/>
      <c r="AU446" s="56"/>
      <c r="AV446" s="56" t="s">
        <v>1674</v>
      </c>
      <c r="AW446" s="56" t="s">
        <v>1675</v>
      </c>
      <c r="AX446" s="56"/>
      <c r="AY446" s="57">
        <v>45238</v>
      </c>
      <c r="AZ446" s="58">
        <v>13650</v>
      </c>
      <c r="BA446" s="57">
        <v>45238</v>
      </c>
      <c r="BB446" s="56"/>
      <c r="BC446" s="56"/>
      <c r="BD446" s="56"/>
      <c r="BE446" s="56"/>
      <c r="BF446" s="56"/>
      <c r="BG446" s="56"/>
      <c r="BH446" s="56"/>
      <c r="BI446" s="56"/>
      <c r="BJ446" s="56"/>
      <c r="BK446" s="56"/>
      <c r="BL446" s="56"/>
      <c r="BM446" s="56"/>
    </row>
    <row r="447" spans="1:65" ht="38.25" x14ac:dyDescent="0.25">
      <c r="A447" s="67">
        <v>411</v>
      </c>
      <c r="B447" s="125" t="s">
        <v>1463</v>
      </c>
      <c r="C447" s="100" t="s">
        <v>1338</v>
      </c>
      <c r="D447" s="100" t="s">
        <v>1750</v>
      </c>
      <c r="E447" s="100" t="s">
        <v>243</v>
      </c>
      <c r="F447" s="101" t="s">
        <v>1749</v>
      </c>
      <c r="G447" s="58"/>
      <c r="H447" s="100"/>
      <c r="I447" s="100"/>
      <c r="J447" s="100"/>
      <c r="K447" s="42" t="s">
        <v>1746</v>
      </c>
      <c r="L447" s="111" t="s">
        <v>1747</v>
      </c>
      <c r="M447" s="67" t="s">
        <v>1748</v>
      </c>
      <c r="N447" s="68">
        <v>45253</v>
      </c>
      <c r="O447" s="2">
        <v>27000</v>
      </c>
      <c r="P447" s="120">
        <v>13659</v>
      </c>
      <c r="Q447" s="68">
        <v>45253</v>
      </c>
      <c r="R447" s="68">
        <v>45291</v>
      </c>
      <c r="S447" s="56">
        <v>124</v>
      </c>
      <c r="T447" s="56"/>
      <c r="U447" s="4"/>
      <c r="V447" s="4"/>
      <c r="W447" s="56" t="s">
        <v>1161</v>
      </c>
      <c r="X447" s="56" t="s">
        <v>139</v>
      </c>
      <c r="Y447" s="56"/>
      <c r="Z447" s="56"/>
      <c r="AA447" s="56"/>
      <c r="AB447" s="56"/>
      <c r="AC447" s="56"/>
      <c r="AD447" s="56"/>
      <c r="AE447" s="56"/>
      <c r="AF447" s="56"/>
      <c r="AG447" s="4"/>
      <c r="AH447" s="4"/>
      <c r="AI447" s="56"/>
      <c r="AJ447" s="56"/>
      <c r="AK447" s="4"/>
      <c r="AL447" s="174">
        <f t="shared" si="66"/>
        <v>27000</v>
      </c>
      <c r="AM447" s="4"/>
      <c r="AN447" s="18">
        <v>27000</v>
      </c>
      <c r="AO447" s="174">
        <f t="shared" si="72"/>
        <v>27000</v>
      </c>
      <c r="AP447" s="56" t="s">
        <v>811</v>
      </c>
      <c r="AQ447" s="57">
        <v>45005</v>
      </c>
      <c r="AR447" s="57">
        <v>45371</v>
      </c>
      <c r="AS447" s="58">
        <v>13497</v>
      </c>
      <c r="AT447" s="56" t="s">
        <v>1751</v>
      </c>
      <c r="AU447" s="58">
        <v>13497</v>
      </c>
      <c r="AV447" s="56"/>
      <c r="AW447" s="56"/>
      <c r="AX447" s="56"/>
      <c r="AY447" s="57"/>
      <c r="AZ447" s="58"/>
      <c r="BA447" s="57"/>
      <c r="BB447" s="56"/>
      <c r="BC447" s="56"/>
      <c r="BD447" s="56"/>
      <c r="BE447" s="56"/>
      <c r="BF447" s="56"/>
      <c r="BG447" s="56"/>
      <c r="BH447" s="56"/>
      <c r="BI447" s="56"/>
      <c r="BJ447" s="56"/>
      <c r="BK447" s="56"/>
      <c r="BL447" s="56"/>
      <c r="BM447" s="56"/>
    </row>
    <row r="448" spans="1:65" ht="76.5" x14ac:dyDescent="0.25">
      <c r="A448" s="67">
        <v>412</v>
      </c>
      <c r="B448" s="125" t="s">
        <v>1514</v>
      </c>
      <c r="C448" s="100"/>
      <c r="D448" s="100" t="s">
        <v>215</v>
      </c>
      <c r="E448" s="100"/>
      <c r="F448" s="101" t="s">
        <v>1717</v>
      </c>
      <c r="G448" s="58">
        <v>13238</v>
      </c>
      <c r="H448" s="100"/>
      <c r="I448" s="100"/>
      <c r="J448" s="100"/>
      <c r="K448" s="42" t="s">
        <v>1722</v>
      </c>
      <c r="L448" s="102" t="s">
        <v>929</v>
      </c>
      <c r="M448" s="67" t="s">
        <v>930</v>
      </c>
      <c r="N448" s="68">
        <v>45254</v>
      </c>
      <c r="O448" s="2">
        <v>2500</v>
      </c>
      <c r="P448" s="120">
        <v>13663</v>
      </c>
      <c r="Q448" s="68">
        <v>45254</v>
      </c>
      <c r="R448" s="68">
        <f t="shared" ref="R448:R453" si="74">Q448+45</f>
        <v>45299</v>
      </c>
      <c r="S448" s="56">
        <v>101</v>
      </c>
      <c r="T448" s="56"/>
      <c r="U448" s="4"/>
      <c r="V448" s="4"/>
      <c r="W448" s="56" t="s">
        <v>141</v>
      </c>
      <c r="X448" s="56" t="s">
        <v>139</v>
      </c>
      <c r="Y448" s="56"/>
      <c r="Z448" s="56"/>
      <c r="AA448" s="56"/>
      <c r="AB448" s="56"/>
      <c r="AC448" s="56"/>
      <c r="AD448" s="56"/>
      <c r="AE448" s="56"/>
      <c r="AF448" s="56"/>
      <c r="AG448" s="4"/>
      <c r="AH448" s="4"/>
      <c r="AI448" s="56"/>
      <c r="AJ448" s="56"/>
      <c r="AK448" s="4"/>
      <c r="AL448" s="174">
        <f t="shared" si="66"/>
        <v>2500</v>
      </c>
      <c r="AM448" s="4"/>
      <c r="AN448" s="18">
        <v>2500</v>
      </c>
      <c r="AO448" s="174">
        <f t="shared" ref="AO448:AO454" si="75">AM448+AN448</f>
        <v>2500</v>
      </c>
      <c r="AP448" s="56"/>
      <c r="AQ448" s="56"/>
      <c r="AR448" s="56"/>
      <c r="AS448" s="56"/>
      <c r="AT448" s="56"/>
      <c r="AU448" s="56"/>
      <c r="AV448" s="56" t="s">
        <v>140</v>
      </c>
      <c r="AW448" s="56" t="s">
        <v>1507</v>
      </c>
      <c r="AX448" s="56"/>
      <c r="AY448" s="57">
        <v>44628</v>
      </c>
      <c r="AZ448" s="58">
        <v>13238</v>
      </c>
      <c r="BA448" s="57">
        <v>44628</v>
      </c>
      <c r="BB448" s="56"/>
      <c r="BC448" s="56"/>
      <c r="BD448" s="56"/>
      <c r="BE448" s="56"/>
      <c r="BF448" s="56"/>
      <c r="BG448" s="56"/>
      <c r="BH448" s="56"/>
      <c r="BI448" s="56"/>
      <c r="BJ448" s="56"/>
      <c r="BK448" s="56"/>
      <c r="BL448" s="56"/>
      <c r="BM448" s="56"/>
    </row>
    <row r="449" spans="1:65" ht="76.5" x14ac:dyDescent="0.25">
      <c r="A449" s="67">
        <v>413</v>
      </c>
      <c r="B449" s="125" t="s">
        <v>1553</v>
      </c>
      <c r="C449" s="100"/>
      <c r="D449" s="100" t="s">
        <v>215</v>
      </c>
      <c r="E449" s="100"/>
      <c r="F449" s="101" t="s">
        <v>1712</v>
      </c>
      <c r="G449" s="58">
        <v>13238</v>
      </c>
      <c r="H449" s="100"/>
      <c r="I449" s="100"/>
      <c r="J449" s="100"/>
      <c r="K449" s="42" t="s">
        <v>1713</v>
      </c>
      <c r="L449" s="102" t="s">
        <v>1274</v>
      </c>
      <c r="M449" s="67" t="s">
        <v>1307</v>
      </c>
      <c r="N449" s="68">
        <v>45254</v>
      </c>
      <c r="O449" s="2">
        <v>2500</v>
      </c>
      <c r="P449" s="120">
        <v>13663</v>
      </c>
      <c r="Q449" s="68">
        <v>45254</v>
      </c>
      <c r="R449" s="68">
        <f t="shared" si="74"/>
        <v>45299</v>
      </c>
      <c r="S449" s="56">
        <v>101</v>
      </c>
      <c r="T449" s="56"/>
      <c r="U449" s="4"/>
      <c r="V449" s="4"/>
      <c r="W449" s="56" t="s">
        <v>141</v>
      </c>
      <c r="X449" s="56" t="s">
        <v>139</v>
      </c>
      <c r="Y449" s="56"/>
      <c r="Z449" s="56"/>
      <c r="AA449" s="56"/>
      <c r="AB449" s="56"/>
      <c r="AC449" s="56"/>
      <c r="AD449" s="56"/>
      <c r="AE449" s="56"/>
      <c r="AF449" s="56"/>
      <c r="AG449" s="4"/>
      <c r="AH449" s="4"/>
      <c r="AI449" s="56"/>
      <c r="AJ449" s="56"/>
      <c r="AK449" s="4"/>
      <c r="AL449" s="174">
        <f t="shared" si="66"/>
        <v>2500</v>
      </c>
      <c r="AM449" s="4"/>
      <c r="AN449" s="18">
        <v>2500</v>
      </c>
      <c r="AO449" s="174">
        <f t="shared" si="75"/>
        <v>2500</v>
      </c>
      <c r="AP449" s="56"/>
      <c r="AQ449" s="56"/>
      <c r="AR449" s="56"/>
      <c r="AS449" s="56"/>
      <c r="AT449" s="56"/>
      <c r="AU449" s="56"/>
      <c r="AV449" s="56" t="s">
        <v>140</v>
      </c>
      <c r="AW449" s="56" t="s">
        <v>1507</v>
      </c>
      <c r="AX449" s="56"/>
      <c r="AY449" s="57">
        <v>44628</v>
      </c>
      <c r="AZ449" s="58">
        <v>13238</v>
      </c>
      <c r="BA449" s="57">
        <v>44628</v>
      </c>
      <c r="BB449" s="56"/>
      <c r="BC449" s="56"/>
      <c r="BD449" s="56"/>
      <c r="BE449" s="56"/>
      <c r="BF449" s="56"/>
      <c r="BG449" s="56"/>
      <c r="BH449" s="56"/>
      <c r="BI449" s="56"/>
      <c r="BJ449" s="56"/>
      <c r="BK449" s="56"/>
      <c r="BL449" s="56"/>
      <c r="BM449" s="56"/>
    </row>
    <row r="450" spans="1:65" ht="76.5" x14ac:dyDescent="0.25">
      <c r="A450" s="67">
        <v>414</v>
      </c>
      <c r="B450" s="125" t="s">
        <v>1557</v>
      </c>
      <c r="C450" s="100"/>
      <c r="D450" s="100" t="s">
        <v>215</v>
      </c>
      <c r="E450" s="100"/>
      <c r="F450" s="101" t="s">
        <v>1724</v>
      </c>
      <c r="G450" s="58">
        <v>13238</v>
      </c>
      <c r="H450" s="100"/>
      <c r="I450" s="100"/>
      <c r="J450" s="100"/>
      <c r="K450" s="42" t="s">
        <v>1725</v>
      </c>
      <c r="L450" s="102" t="s">
        <v>1186</v>
      </c>
      <c r="M450" s="67" t="s">
        <v>1187</v>
      </c>
      <c r="N450" s="68">
        <v>45254</v>
      </c>
      <c r="O450" s="2">
        <v>2500</v>
      </c>
      <c r="P450" s="120">
        <v>13663</v>
      </c>
      <c r="Q450" s="68">
        <v>45254</v>
      </c>
      <c r="R450" s="68">
        <f t="shared" si="74"/>
        <v>45299</v>
      </c>
      <c r="S450" s="56">
        <v>101</v>
      </c>
      <c r="T450" s="56"/>
      <c r="U450" s="4"/>
      <c r="V450" s="4"/>
      <c r="W450" s="56" t="s">
        <v>141</v>
      </c>
      <c r="X450" s="56" t="s">
        <v>139</v>
      </c>
      <c r="Y450" s="56"/>
      <c r="Z450" s="56"/>
      <c r="AA450" s="56"/>
      <c r="AB450" s="56"/>
      <c r="AC450" s="56"/>
      <c r="AD450" s="56"/>
      <c r="AE450" s="56"/>
      <c r="AF450" s="56"/>
      <c r="AG450" s="4"/>
      <c r="AH450" s="4"/>
      <c r="AI450" s="56"/>
      <c r="AJ450" s="56"/>
      <c r="AK450" s="4"/>
      <c r="AL450" s="174">
        <f t="shared" si="66"/>
        <v>2500</v>
      </c>
      <c r="AM450" s="4"/>
      <c r="AN450" s="18">
        <v>2500</v>
      </c>
      <c r="AO450" s="174">
        <f t="shared" si="75"/>
        <v>2500</v>
      </c>
      <c r="AP450" s="56"/>
      <c r="AQ450" s="56"/>
      <c r="AR450" s="56"/>
      <c r="AS450" s="56"/>
      <c r="AT450" s="56"/>
      <c r="AU450" s="56"/>
      <c r="AV450" s="56" t="s">
        <v>140</v>
      </c>
      <c r="AW450" s="56" t="s">
        <v>1507</v>
      </c>
      <c r="AX450" s="56"/>
      <c r="AY450" s="57">
        <v>44628</v>
      </c>
      <c r="AZ450" s="58">
        <v>13238</v>
      </c>
      <c r="BA450" s="57">
        <v>44628</v>
      </c>
      <c r="BB450" s="56"/>
      <c r="BC450" s="56"/>
      <c r="BD450" s="56"/>
      <c r="BE450" s="56"/>
      <c r="BF450" s="56"/>
      <c r="BG450" s="56"/>
      <c r="BH450" s="56"/>
      <c r="BI450" s="56"/>
      <c r="BJ450" s="56"/>
      <c r="BK450" s="56"/>
      <c r="BL450" s="56"/>
      <c r="BM450" s="56"/>
    </row>
    <row r="451" spans="1:65" ht="76.5" x14ac:dyDescent="0.25">
      <c r="A451" s="67">
        <v>415</v>
      </c>
      <c r="B451" s="125" t="s">
        <v>1549</v>
      </c>
      <c r="C451" s="100"/>
      <c r="D451" s="100" t="s">
        <v>215</v>
      </c>
      <c r="E451" s="100"/>
      <c r="F451" s="101" t="s">
        <v>1717</v>
      </c>
      <c r="G451" s="58">
        <v>13238</v>
      </c>
      <c r="H451" s="100"/>
      <c r="I451" s="100"/>
      <c r="J451" s="100"/>
      <c r="K451" s="42" t="s">
        <v>1718</v>
      </c>
      <c r="L451" s="102" t="s">
        <v>493</v>
      </c>
      <c r="M451" s="67" t="s">
        <v>494</v>
      </c>
      <c r="N451" s="68">
        <v>45254</v>
      </c>
      <c r="O451" s="2">
        <v>2500</v>
      </c>
      <c r="P451" s="120">
        <v>13663</v>
      </c>
      <c r="Q451" s="68">
        <v>45254</v>
      </c>
      <c r="R451" s="68">
        <f t="shared" si="74"/>
        <v>45299</v>
      </c>
      <c r="S451" s="56">
        <v>101</v>
      </c>
      <c r="T451" s="56"/>
      <c r="U451" s="4"/>
      <c r="V451" s="4"/>
      <c r="W451" s="56" t="s">
        <v>141</v>
      </c>
      <c r="X451" s="56" t="s">
        <v>139</v>
      </c>
      <c r="Y451" s="56"/>
      <c r="Z451" s="56"/>
      <c r="AA451" s="56"/>
      <c r="AB451" s="56"/>
      <c r="AC451" s="56"/>
      <c r="AD451" s="56"/>
      <c r="AE451" s="56"/>
      <c r="AF451" s="56"/>
      <c r="AG451" s="4"/>
      <c r="AH451" s="4"/>
      <c r="AI451" s="56"/>
      <c r="AJ451" s="56"/>
      <c r="AK451" s="4"/>
      <c r="AL451" s="174">
        <f t="shared" si="66"/>
        <v>2500</v>
      </c>
      <c r="AM451" s="4"/>
      <c r="AN451" s="18">
        <v>2500</v>
      </c>
      <c r="AO451" s="174">
        <f t="shared" si="75"/>
        <v>2500</v>
      </c>
      <c r="AP451" s="56"/>
      <c r="AQ451" s="56"/>
      <c r="AR451" s="56"/>
      <c r="AS451" s="56"/>
      <c r="AT451" s="56"/>
      <c r="AU451" s="56"/>
      <c r="AV451" s="56" t="s">
        <v>140</v>
      </c>
      <c r="AW451" s="56" t="s">
        <v>1507</v>
      </c>
      <c r="AX451" s="56"/>
      <c r="AY451" s="57">
        <v>44628</v>
      </c>
      <c r="AZ451" s="58">
        <v>13238</v>
      </c>
      <c r="BA451" s="57">
        <v>44628</v>
      </c>
      <c r="BB451" s="56"/>
      <c r="BC451" s="56"/>
      <c r="BD451" s="56"/>
      <c r="BE451" s="56"/>
      <c r="BF451" s="56"/>
      <c r="BG451" s="56"/>
      <c r="BH451" s="56"/>
      <c r="BI451" s="56"/>
      <c r="BJ451" s="56"/>
      <c r="BK451" s="56"/>
      <c r="BL451" s="56"/>
      <c r="BM451" s="56"/>
    </row>
    <row r="452" spans="1:65" ht="76.5" x14ac:dyDescent="0.25">
      <c r="A452" s="67">
        <v>416</v>
      </c>
      <c r="B452" s="125" t="s">
        <v>1719</v>
      </c>
      <c r="C452" s="100"/>
      <c r="D452" s="100" t="s">
        <v>215</v>
      </c>
      <c r="E452" s="100"/>
      <c r="F452" s="101" t="s">
        <v>1720</v>
      </c>
      <c r="G452" s="58">
        <v>13238</v>
      </c>
      <c r="H452" s="100"/>
      <c r="I452" s="100"/>
      <c r="J452" s="100"/>
      <c r="K452" s="42" t="s">
        <v>1721</v>
      </c>
      <c r="L452" s="102" t="s">
        <v>967</v>
      </c>
      <c r="M452" s="67" t="s">
        <v>968</v>
      </c>
      <c r="N452" s="68">
        <v>45254</v>
      </c>
      <c r="O452" s="2">
        <v>2500</v>
      </c>
      <c r="P452" s="120">
        <v>13663</v>
      </c>
      <c r="Q452" s="68">
        <v>45254</v>
      </c>
      <c r="R452" s="68">
        <f t="shared" si="74"/>
        <v>45299</v>
      </c>
      <c r="S452" s="56">
        <v>101</v>
      </c>
      <c r="T452" s="56"/>
      <c r="U452" s="4"/>
      <c r="V452" s="4"/>
      <c r="W452" s="56" t="s">
        <v>141</v>
      </c>
      <c r="X452" s="56" t="s">
        <v>139</v>
      </c>
      <c r="Y452" s="56"/>
      <c r="Z452" s="56"/>
      <c r="AA452" s="56"/>
      <c r="AB452" s="56"/>
      <c r="AC452" s="56"/>
      <c r="AD452" s="56"/>
      <c r="AE452" s="56"/>
      <c r="AF452" s="56"/>
      <c r="AG452" s="4"/>
      <c r="AH452" s="4"/>
      <c r="AI452" s="56"/>
      <c r="AJ452" s="56"/>
      <c r="AK452" s="4"/>
      <c r="AL452" s="174">
        <f t="shared" si="66"/>
        <v>2500</v>
      </c>
      <c r="AM452" s="4"/>
      <c r="AN452" s="18">
        <v>2500</v>
      </c>
      <c r="AO452" s="174">
        <f t="shared" si="75"/>
        <v>2500</v>
      </c>
      <c r="AP452" s="56"/>
      <c r="AQ452" s="56"/>
      <c r="AR452" s="56"/>
      <c r="AS452" s="56"/>
      <c r="AT452" s="56"/>
      <c r="AU452" s="56"/>
      <c r="AV452" s="56" t="s">
        <v>140</v>
      </c>
      <c r="AW452" s="56" t="s">
        <v>1507</v>
      </c>
      <c r="AX452" s="56"/>
      <c r="AY452" s="57">
        <v>44628</v>
      </c>
      <c r="AZ452" s="58">
        <v>13238</v>
      </c>
      <c r="BA452" s="57">
        <v>44628</v>
      </c>
      <c r="BB452" s="56"/>
      <c r="BC452" s="56"/>
      <c r="BD452" s="56"/>
      <c r="BE452" s="56"/>
      <c r="BF452" s="56"/>
      <c r="BG452" s="56"/>
      <c r="BH452" s="56"/>
      <c r="BI452" s="56"/>
      <c r="BJ452" s="56"/>
      <c r="BK452" s="56"/>
      <c r="BL452" s="56"/>
      <c r="BM452" s="56"/>
    </row>
    <row r="453" spans="1:65" ht="76.5" x14ac:dyDescent="0.25">
      <c r="A453" s="67">
        <v>417</v>
      </c>
      <c r="B453" s="125" t="s">
        <v>1535</v>
      </c>
      <c r="C453" s="100"/>
      <c r="D453" s="100" t="s">
        <v>215</v>
      </c>
      <c r="E453" s="100"/>
      <c r="F453" s="101" t="s">
        <v>1717</v>
      </c>
      <c r="G453" s="58">
        <v>13238</v>
      </c>
      <c r="H453" s="100"/>
      <c r="I453" s="100"/>
      <c r="J453" s="100"/>
      <c r="K453" s="42" t="s">
        <v>1723</v>
      </c>
      <c r="L453" s="102" t="s">
        <v>971</v>
      </c>
      <c r="M453" s="67" t="s">
        <v>972</v>
      </c>
      <c r="N453" s="68">
        <v>45254</v>
      </c>
      <c r="O453" s="2">
        <v>2500</v>
      </c>
      <c r="P453" s="120">
        <v>13663</v>
      </c>
      <c r="Q453" s="68">
        <v>45254</v>
      </c>
      <c r="R453" s="68">
        <f t="shared" si="74"/>
        <v>45299</v>
      </c>
      <c r="S453" s="56">
        <v>101</v>
      </c>
      <c r="T453" s="56"/>
      <c r="U453" s="4"/>
      <c r="V453" s="4"/>
      <c r="W453" s="56" t="s">
        <v>141</v>
      </c>
      <c r="X453" s="56" t="s">
        <v>139</v>
      </c>
      <c r="Y453" s="56"/>
      <c r="Z453" s="56"/>
      <c r="AA453" s="56"/>
      <c r="AB453" s="56"/>
      <c r="AC453" s="56"/>
      <c r="AD453" s="56"/>
      <c r="AE453" s="56"/>
      <c r="AF453" s="56"/>
      <c r="AG453" s="4"/>
      <c r="AH453" s="4"/>
      <c r="AI453" s="56"/>
      <c r="AJ453" s="56"/>
      <c r="AK453" s="4"/>
      <c r="AL453" s="174">
        <f t="shared" si="66"/>
        <v>2500</v>
      </c>
      <c r="AM453" s="4"/>
      <c r="AN453" s="18">
        <v>2500</v>
      </c>
      <c r="AO453" s="174">
        <f t="shared" si="75"/>
        <v>2500</v>
      </c>
      <c r="AP453" s="56"/>
      <c r="AQ453" s="56"/>
      <c r="AR453" s="56"/>
      <c r="AS453" s="56"/>
      <c r="AT453" s="56"/>
      <c r="AU453" s="56"/>
      <c r="AV453" s="56" t="s">
        <v>140</v>
      </c>
      <c r="AW453" s="56" t="s">
        <v>1507</v>
      </c>
      <c r="AX453" s="56"/>
      <c r="AY453" s="57">
        <v>44628</v>
      </c>
      <c r="AZ453" s="58">
        <v>13238</v>
      </c>
      <c r="BA453" s="57">
        <v>44628</v>
      </c>
      <c r="BB453" s="56"/>
      <c r="BC453" s="56"/>
      <c r="BD453" s="56"/>
      <c r="BE453" s="56"/>
      <c r="BF453" s="56"/>
      <c r="BG453" s="56"/>
      <c r="BH453" s="56"/>
      <c r="BI453" s="56"/>
      <c r="BJ453" s="56"/>
      <c r="BK453" s="56"/>
      <c r="BL453" s="56"/>
      <c r="BM453" s="56"/>
    </row>
    <row r="454" spans="1:65" ht="63.75" x14ac:dyDescent="0.25">
      <c r="A454" s="67">
        <v>418</v>
      </c>
      <c r="B454" s="125" t="s">
        <v>1741</v>
      </c>
      <c r="C454" s="100" t="s">
        <v>1745</v>
      </c>
      <c r="D454" s="100" t="s">
        <v>1742</v>
      </c>
      <c r="E454" s="100" t="s">
        <v>243</v>
      </c>
      <c r="F454" s="101" t="s">
        <v>1740</v>
      </c>
      <c r="G454" s="58">
        <v>13661</v>
      </c>
      <c r="H454" s="100"/>
      <c r="I454" s="100"/>
      <c r="J454" s="100"/>
      <c r="K454" s="42" t="s">
        <v>1739</v>
      </c>
      <c r="L454" s="102" t="s">
        <v>1743</v>
      </c>
      <c r="M454" s="67" t="s">
        <v>1744</v>
      </c>
      <c r="N454" s="68">
        <v>45258</v>
      </c>
      <c r="O454" s="2">
        <v>14575</v>
      </c>
      <c r="P454" s="120">
        <v>13662</v>
      </c>
      <c r="Q454" s="68">
        <v>45258</v>
      </c>
      <c r="R454" s="68">
        <v>45291</v>
      </c>
      <c r="S454" s="56">
        <v>101</v>
      </c>
      <c r="T454" s="56"/>
      <c r="U454" s="4"/>
      <c r="V454" s="4"/>
      <c r="W454" s="56" t="s">
        <v>706</v>
      </c>
      <c r="X454" s="56" t="s">
        <v>139</v>
      </c>
      <c r="Y454" s="56"/>
      <c r="Z454" s="56"/>
      <c r="AA454" s="56"/>
      <c r="AB454" s="56"/>
      <c r="AC454" s="56"/>
      <c r="AD454" s="56"/>
      <c r="AE454" s="56"/>
      <c r="AF454" s="56"/>
      <c r="AG454" s="4"/>
      <c r="AH454" s="4"/>
      <c r="AI454" s="56"/>
      <c r="AJ454" s="56"/>
      <c r="AK454" s="4"/>
      <c r="AL454" s="174">
        <f t="shared" si="66"/>
        <v>14575</v>
      </c>
      <c r="AM454" s="4"/>
      <c r="AN454" s="18">
        <v>14575</v>
      </c>
      <c r="AO454" s="174">
        <f t="shared" si="75"/>
        <v>14575</v>
      </c>
      <c r="AP454" s="56"/>
      <c r="AQ454" s="56"/>
      <c r="AR454" s="56"/>
      <c r="AS454" s="56"/>
      <c r="AT454" s="56"/>
      <c r="AU454" s="56"/>
      <c r="AV454" s="56" t="s">
        <v>667</v>
      </c>
      <c r="AW454" s="56" t="s">
        <v>1657</v>
      </c>
      <c r="AX454" s="56"/>
      <c r="AY454" s="57">
        <v>45258</v>
      </c>
      <c r="AZ454" s="58">
        <v>13661</v>
      </c>
      <c r="BA454" s="57">
        <v>45258</v>
      </c>
      <c r="BB454" s="56"/>
      <c r="BC454" s="56"/>
      <c r="BD454" s="56"/>
      <c r="BE454" s="56"/>
      <c r="BF454" s="56"/>
      <c r="BG454" s="56"/>
      <c r="BH454" s="56"/>
      <c r="BI454" s="56"/>
      <c r="BJ454" s="56"/>
      <c r="BK454" s="56"/>
      <c r="BL454" s="56"/>
      <c r="BM454" s="56"/>
    </row>
    <row r="455" spans="1:65" ht="76.5" x14ac:dyDescent="0.25">
      <c r="A455" s="67">
        <v>419</v>
      </c>
      <c r="B455" s="125" t="s">
        <v>1545</v>
      </c>
      <c r="C455" s="100"/>
      <c r="D455" s="100" t="s">
        <v>215</v>
      </c>
      <c r="E455" s="100"/>
      <c r="F455" s="101" t="s">
        <v>1706</v>
      </c>
      <c r="G455" s="58">
        <v>13238</v>
      </c>
      <c r="H455" s="100"/>
      <c r="I455" s="100"/>
      <c r="J455" s="100"/>
      <c r="K455" s="42" t="s">
        <v>1705</v>
      </c>
      <c r="L455" s="102" t="s">
        <v>1190</v>
      </c>
      <c r="M455" s="67" t="s">
        <v>1196</v>
      </c>
      <c r="N455" s="68">
        <v>45258</v>
      </c>
      <c r="O455" s="2">
        <v>1500</v>
      </c>
      <c r="P455" s="120">
        <v>13665</v>
      </c>
      <c r="Q455" s="68">
        <v>45258</v>
      </c>
      <c r="R455" s="68">
        <f t="shared" ref="R455" si="76">Q455+45</f>
        <v>45303</v>
      </c>
      <c r="S455" s="56">
        <v>101</v>
      </c>
      <c r="T455" s="56"/>
      <c r="U455" s="4"/>
      <c r="V455" s="4"/>
      <c r="W455" s="56" t="s">
        <v>141</v>
      </c>
      <c r="X455" s="56" t="s">
        <v>139</v>
      </c>
      <c r="Y455" s="56"/>
      <c r="Z455" s="56"/>
      <c r="AA455" s="56"/>
      <c r="AB455" s="56"/>
      <c r="AC455" s="56"/>
      <c r="AD455" s="56"/>
      <c r="AE455" s="56"/>
      <c r="AF455" s="56"/>
      <c r="AG455" s="4"/>
      <c r="AH455" s="4"/>
      <c r="AI455" s="56"/>
      <c r="AJ455" s="56"/>
      <c r="AK455" s="4"/>
      <c r="AL455" s="174">
        <f t="shared" si="66"/>
        <v>1500</v>
      </c>
      <c r="AM455" s="4"/>
      <c r="AN455" s="18">
        <v>1500</v>
      </c>
      <c r="AO455" s="174">
        <f t="shared" ref="AO455" si="77">AM455+AN455</f>
        <v>1500</v>
      </c>
      <c r="AP455" s="56"/>
      <c r="AQ455" s="56"/>
      <c r="AR455" s="56"/>
      <c r="AS455" s="56"/>
      <c r="AT455" s="56"/>
      <c r="AU455" s="56"/>
      <c r="AV455" s="56" t="s">
        <v>140</v>
      </c>
      <c r="AW455" s="56" t="s">
        <v>1507</v>
      </c>
      <c r="AX455" s="56"/>
      <c r="AY455" s="57">
        <v>44628</v>
      </c>
      <c r="AZ455" s="58">
        <v>13238</v>
      </c>
      <c r="BA455" s="57">
        <v>44628</v>
      </c>
      <c r="BB455" s="56"/>
      <c r="BC455" s="56"/>
      <c r="BD455" s="56"/>
      <c r="BE455" s="56"/>
      <c r="BF455" s="56"/>
      <c r="BG455" s="56"/>
      <c r="BH455" s="56"/>
      <c r="BI455" s="56"/>
      <c r="BJ455" s="56"/>
      <c r="BK455" s="56"/>
      <c r="BL455" s="56"/>
      <c r="BM455" s="56"/>
    </row>
    <row r="456" spans="1:65" ht="76.5" x14ac:dyDescent="0.25">
      <c r="A456" s="67">
        <v>420</v>
      </c>
      <c r="B456" s="125" t="s">
        <v>1539</v>
      </c>
      <c r="C456" s="100"/>
      <c r="D456" s="100" t="s">
        <v>215</v>
      </c>
      <c r="E456" s="100"/>
      <c r="F456" s="101" t="s">
        <v>1707</v>
      </c>
      <c r="G456" s="58">
        <v>13238</v>
      </c>
      <c r="H456" s="100"/>
      <c r="I456" s="100"/>
      <c r="J456" s="100"/>
      <c r="K456" s="42" t="s">
        <v>1708</v>
      </c>
      <c r="L456" s="102" t="s">
        <v>1276</v>
      </c>
      <c r="M456" s="67" t="s">
        <v>1325</v>
      </c>
      <c r="N456" s="68">
        <v>45265</v>
      </c>
      <c r="O456" s="2">
        <v>2500</v>
      </c>
      <c r="P456" s="120">
        <v>13670</v>
      </c>
      <c r="Q456" s="68">
        <v>45265</v>
      </c>
      <c r="R456" s="68">
        <f>Q456+45</f>
        <v>45310</v>
      </c>
      <c r="S456" s="56">
        <v>101</v>
      </c>
      <c r="T456" s="56"/>
      <c r="U456" s="4"/>
      <c r="V456" s="4"/>
      <c r="W456" s="56" t="s">
        <v>141</v>
      </c>
      <c r="X456" s="56" t="s">
        <v>139</v>
      </c>
      <c r="Y456" s="56"/>
      <c r="Z456" s="56"/>
      <c r="AA456" s="56"/>
      <c r="AB456" s="56"/>
      <c r="AC456" s="56"/>
      <c r="AD456" s="56"/>
      <c r="AE456" s="56"/>
      <c r="AF456" s="56"/>
      <c r="AG456" s="4"/>
      <c r="AH456" s="4"/>
      <c r="AI456" s="56"/>
      <c r="AJ456" s="56"/>
      <c r="AK456" s="4"/>
      <c r="AL456" s="174">
        <f t="shared" si="66"/>
        <v>2500</v>
      </c>
      <c r="AM456" s="4"/>
      <c r="AN456" s="18">
        <v>2500</v>
      </c>
      <c r="AO456" s="174">
        <f>AM456+AN456</f>
        <v>2500</v>
      </c>
      <c r="AP456" s="56"/>
      <c r="AQ456" s="56"/>
      <c r="AR456" s="56"/>
      <c r="AS456" s="56"/>
      <c r="AT456" s="56"/>
      <c r="AU456" s="56"/>
      <c r="AV456" s="56" t="s">
        <v>140</v>
      </c>
      <c r="AW456" s="56" t="s">
        <v>1507</v>
      </c>
      <c r="AX456" s="56"/>
      <c r="AY456" s="57">
        <v>44628</v>
      </c>
      <c r="AZ456" s="58">
        <v>13238</v>
      </c>
      <c r="BA456" s="57">
        <v>44628</v>
      </c>
      <c r="BB456" s="56"/>
      <c r="BC456" s="56"/>
      <c r="BD456" s="56"/>
      <c r="BE456" s="56"/>
      <c r="BF456" s="56"/>
      <c r="BG456" s="56"/>
      <c r="BH456" s="56"/>
      <c r="BI456" s="56"/>
      <c r="BJ456" s="56"/>
      <c r="BK456" s="56"/>
      <c r="BL456" s="56"/>
      <c r="BM456" s="56"/>
    </row>
    <row r="457" spans="1:65" ht="76.5" x14ac:dyDescent="0.25">
      <c r="A457" s="67">
        <v>421</v>
      </c>
      <c r="B457" s="125" t="s">
        <v>1420</v>
      </c>
      <c r="C457" s="100"/>
      <c r="D457" s="100" t="s">
        <v>215</v>
      </c>
      <c r="E457" s="100"/>
      <c r="F457" s="101" t="s">
        <v>1556</v>
      </c>
      <c r="G457" s="58">
        <v>13238</v>
      </c>
      <c r="H457" s="100"/>
      <c r="I457" s="100"/>
      <c r="J457" s="100"/>
      <c r="K457" s="42" t="s">
        <v>1555</v>
      </c>
      <c r="L457" s="102" t="s">
        <v>929</v>
      </c>
      <c r="M457" s="67" t="s">
        <v>930</v>
      </c>
      <c r="N457" s="68">
        <v>45189</v>
      </c>
      <c r="O457" s="2">
        <v>2500</v>
      </c>
      <c r="P457" s="120">
        <v>13669</v>
      </c>
      <c r="Q457" s="68">
        <v>45189</v>
      </c>
      <c r="R457" s="68">
        <f t="shared" si="64"/>
        <v>45234</v>
      </c>
      <c r="S457" s="56">
        <v>101</v>
      </c>
      <c r="T457" s="56"/>
      <c r="U457" s="4"/>
      <c r="V457" s="4"/>
      <c r="W457" s="56" t="s">
        <v>141</v>
      </c>
      <c r="X457" s="56" t="s">
        <v>139</v>
      </c>
      <c r="Y457" s="56"/>
      <c r="Z457" s="56"/>
      <c r="AA457" s="56"/>
      <c r="AB457" s="56"/>
      <c r="AC457" s="56"/>
      <c r="AD457" s="56"/>
      <c r="AE457" s="56"/>
      <c r="AF457" s="56"/>
      <c r="AG457" s="4"/>
      <c r="AH457" s="4"/>
      <c r="AI457" s="56"/>
      <c r="AJ457" s="56"/>
      <c r="AK457" s="4"/>
      <c r="AL457" s="174">
        <f t="shared" si="66"/>
        <v>2500</v>
      </c>
      <c r="AM457" s="4"/>
      <c r="AN457" s="18">
        <v>2500</v>
      </c>
      <c r="AO457" s="174">
        <f t="shared" si="65"/>
        <v>2500</v>
      </c>
      <c r="AP457" s="56"/>
      <c r="AQ457" s="56"/>
      <c r="AR457" s="56"/>
      <c r="AS457" s="56"/>
      <c r="AT457" s="56"/>
      <c r="AU457" s="56"/>
      <c r="AV457" s="56" t="s">
        <v>140</v>
      </c>
      <c r="AW457" s="56" t="s">
        <v>1507</v>
      </c>
      <c r="AX457" s="56"/>
      <c r="AY457" s="57">
        <v>44628</v>
      </c>
      <c r="AZ457" s="58">
        <v>13238</v>
      </c>
      <c r="BA457" s="57">
        <v>44628</v>
      </c>
      <c r="BB457" s="56"/>
      <c r="BC457" s="56"/>
      <c r="BD457" s="56"/>
      <c r="BE457" s="56"/>
      <c r="BF457" s="56"/>
      <c r="BG457" s="56"/>
      <c r="BH457" s="56"/>
      <c r="BI457" s="56"/>
      <c r="BJ457" s="56"/>
      <c r="BK457" s="56"/>
      <c r="BL457" s="56"/>
      <c r="BM457" s="56"/>
    </row>
    <row r="458" spans="1:65" ht="77.25" thickBot="1" x14ac:dyDescent="0.3">
      <c r="A458" s="131">
        <v>422</v>
      </c>
      <c r="B458" s="127" t="s">
        <v>1692</v>
      </c>
      <c r="C458" s="128"/>
      <c r="D458" s="128" t="s">
        <v>215</v>
      </c>
      <c r="E458" s="128"/>
      <c r="F458" s="113" t="s">
        <v>1691</v>
      </c>
      <c r="G458" s="117">
        <v>13238</v>
      </c>
      <c r="H458" s="128"/>
      <c r="I458" s="128"/>
      <c r="J458" s="128"/>
      <c r="K458" s="129" t="s">
        <v>1695</v>
      </c>
      <c r="L458" s="130" t="s">
        <v>1689</v>
      </c>
      <c r="M458" s="131" t="s">
        <v>1690</v>
      </c>
      <c r="N458" s="115">
        <v>45271</v>
      </c>
      <c r="O458" s="20">
        <v>3000</v>
      </c>
      <c r="P458" s="132">
        <v>13674</v>
      </c>
      <c r="Q458" s="115">
        <v>45271</v>
      </c>
      <c r="R458" s="115">
        <f>Q458+45</f>
        <v>45316</v>
      </c>
      <c r="S458" s="107">
        <v>101</v>
      </c>
      <c r="T458" s="107"/>
      <c r="U458" s="21"/>
      <c r="V458" s="21"/>
      <c r="W458" s="107" t="s">
        <v>138</v>
      </c>
      <c r="X458" s="107" t="s">
        <v>139</v>
      </c>
      <c r="Y458" s="107"/>
      <c r="Z458" s="107"/>
      <c r="AA458" s="107"/>
      <c r="AB458" s="107"/>
      <c r="AC458" s="107"/>
      <c r="AD458" s="107"/>
      <c r="AE458" s="107"/>
      <c r="AF458" s="107"/>
      <c r="AG458" s="21"/>
      <c r="AH458" s="21"/>
      <c r="AI458" s="107"/>
      <c r="AJ458" s="107"/>
      <c r="AK458" s="21"/>
      <c r="AL458" s="174">
        <f t="shared" si="66"/>
        <v>3000</v>
      </c>
      <c r="AM458" s="21"/>
      <c r="AN458" s="178">
        <v>3000</v>
      </c>
      <c r="AO458" s="177">
        <f t="shared" si="65"/>
        <v>3000</v>
      </c>
      <c r="AP458" s="107"/>
      <c r="AQ458" s="107"/>
      <c r="AR458" s="107"/>
      <c r="AS458" s="107"/>
      <c r="AT458" s="107"/>
      <c r="AU458" s="107"/>
      <c r="AV458" s="107" t="s">
        <v>140</v>
      </c>
      <c r="AW458" s="107" t="s">
        <v>1507</v>
      </c>
      <c r="AX458" s="107"/>
      <c r="AY458" s="123">
        <v>44628</v>
      </c>
      <c r="AZ458" s="117">
        <v>13238</v>
      </c>
      <c r="BA458" s="123">
        <v>44628</v>
      </c>
      <c r="BB458" s="107"/>
      <c r="BC458" s="107"/>
      <c r="BD458" s="107"/>
      <c r="BE458" s="107"/>
      <c r="BF458" s="107"/>
      <c r="BG458" s="107"/>
      <c r="BH458" s="107"/>
      <c r="BI458" s="107"/>
      <c r="BJ458" s="107"/>
      <c r="BK458" s="107"/>
      <c r="BL458" s="107"/>
      <c r="BM458" s="107"/>
    </row>
    <row r="459" spans="1:65" ht="13.5" thickBot="1" x14ac:dyDescent="0.3">
      <c r="A459" s="161" t="s">
        <v>1468</v>
      </c>
      <c r="B459" s="162"/>
      <c r="C459" s="162"/>
      <c r="D459" s="162"/>
      <c r="E459" s="162"/>
      <c r="F459" s="162"/>
      <c r="G459" s="163"/>
      <c r="H459" s="164"/>
      <c r="I459" s="164"/>
      <c r="J459" s="164"/>
      <c r="K459" s="165"/>
      <c r="L459" s="166"/>
      <c r="M459" s="165"/>
      <c r="N459" s="167"/>
      <c r="O459" s="168">
        <f>SUM(O19:O458)</f>
        <v>15459849.140000001</v>
      </c>
      <c r="P459" s="169"/>
      <c r="Q459" s="167"/>
      <c r="R459" s="167"/>
      <c r="S459" s="170"/>
      <c r="T459" s="170"/>
      <c r="U459" s="168">
        <f>SUM(U19:U458)</f>
        <v>0</v>
      </c>
      <c r="V459" s="168">
        <f>SUM(V19:V458)</f>
        <v>0</v>
      </c>
      <c r="W459" s="170"/>
      <c r="X459" s="170"/>
      <c r="Y459" s="170"/>
      <c r="Z459" s="170"/>
      <c r="AA459" s="170"/>
      <c r="AB459" s="170"/>
      <c r="AC459" s="170"/>
      <c r="AD459" s="170"/>
      <c r="AE459" s="170"/>
      <c r="AF459" s="170"/>
      <c r="AG459" s="168">
        <f>SUM(AG19:AG458)</f>
        <v>939704.75000000012</v>
      </c>
      <c r="AH459" s="168">
        <f>SUM(AH19:AH458)</f>
        <v>354788.28</v>
      </c>
      <c r="AI459" s="170"/>
      <c r="AJ459" s="168">
        <f>SUM(AJ19:AJ458)</f>
        <v>0</v>
      </c>
      <c r="AK459" s="168">
        <f>SUM(AK19:AK458)</f>
        <v>0</v>
      </c>
      <c r="AL459" s="171">
        <f>SUM(AL19:AL458)</f>
        <v>16044765.609999999</v>
      </c>
      <c r="AM459" s="168">
        <f>SUM(AM19:AM458)</f>
        <v>3432918.6300000004</v>
      </c>
      <c r="AN459" s="168">
        <f>SUM(AN19:AN458)</f>
        <v>9514138.6500000022</v>
      </c>
      <c r="AO459" s="168">
        <f>SUM(AO19:AO458)</f>
        <v>12947027.279999997</v>
      </c>
      <c r="AP459" s="170"/>
      <c r="AQ459" s="170"/>
      <c r="AR459" s="170"/>
      <c r="AS459" s="170"/>
      <c r="AT459" s="170"/>
      <c r="AU459" s="170"/>
      <c r="AV459" s="170"/>
      <c r="AW459" s="170"/>
      <c r="AX459" s="170"/>
      <c r="AY459" s="170"/>
      <c r="AZ459" s="170"/>
      <c r="BA459" s="170"/>
      <c r="BB459" s="170"/>
      <c r="BC459" s="170"/>
      <c r="BD459" s="170"/>
      <c r="BE459" s="170"/>
      <c r="BF459" s="170"/>
      <c r="BG459" s="170"/>
      <c r="BH459" s="170"/>
      <c r="BI459" s="170"/>
      <c r="BJ459" s="170"/>
      <c r="BK459" s="170"/>
      <c r="BL459" s="170"/>
      <c r="BM459" s="172"/>
    </row>
    <row r="460" spans="1:65" x14ac:dyDescent="0.25">
      <c r="A460" s="27"/>
      <c r="B460" s="138"/>
      <c r="C460" s="139"/>
      <c r="D460" s="139"/>
      <c r="E460" s="139"/>
      <c r="G460" s="140"/>
      <c r="H460" s="139"/>
      <c r="I460" s="139"/>
      <c r="J460" s="139"/>
      <c r="K460" s="28"/>
      <c r="L460" s="26"/>
      <c r="M460" s="27"/>
      <c r="N460" s="133"/>
      <c r="O460" s="22"/>
      <c r="P460" s="140"/>
      <c r="Q460" s="133"/>
      <c r="R460" s="133"/>
      <c r="S460" s="27"/>
      <c r="T460" s="27"/>
      <c r="U460" s="22"/>
      <c r="V460" s="22"/>
      <c r="W460" s="27"/>
      <c r="X460" s="27"/>
      <c r="Y460" s="27"/>
      <c r="Z460" s="27"/>
      <c r="AA460" s="27"/>
      <c r="AB460" s="27"/>
      <c r="AC460" s="27"/>
      <c r="AD460" s="27"/>
      <c r="AE460" s="27"/>
      <c r="AF460" s="27"/>
      <c r="AG460" s="22"/>
      <c r="AH460" s="22"/>
      <c r="AI460" s="27"/>
      <c r="AJ460" s="27"/>
      <c r="AK460" s="6"/>
      <c r="AL460" s="6"/>
      <c r="AM460" s="6"/>
      <c r="AN460" s="6"/>
      <c r="AO460" s="6"/>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row>
    <row r="461" spans="1:65" s="146" customFormat="1" ht="15" x14ac:dyDescent="0.25">
      <c r="A461" s="148" t="s">
        <v>1772</v>
      </c>
      <c r="B461" s="148"/>
      <c r="C461" s="148"/>
      <c r="D461" s="148"/>
      <c r="E461" s="153"/>
      <c r="F461" s="149"/>
      <c r="G461" s="149"/>
      <c r="H461" s="156"/>
      <c r="I461" s="157"/>
      <c r="J461" s="157"/>
      <c r="K461" s="153"/>
      <c r="L461" s="149"/>
      <c r="M461" s="153"/>
      <c r="N461" s="158"/>
      <c r="O461" s="159"/>
      <c r="P461" s="153"/>
      <c r="Q461" s="158"/>
      <c r="R461" s="158"/>
      <c r="S461" s="153"/>
      <c r="T461" s="153"/>
      <c r="U461" s="159"/>
      <c r="V461" s="159"/>
      <c r="W461" s="158"/>
      <c r="X461" s="153"/>
      <c r="Y461" s="153"/>
      <c r="Z461" s="153"/>
      <c r="AA461" s="153"/>
      <c r="AB461" s="153"/>
      <c r="AC461" s="153"/>
      <c r="AD461" s="153"/>
      <c r="AE461" s="153"/>
      <c r="AF461" s="153"/>
      <c r="AG461" s="159"/>
      <c r="AH461" s="159"/>
      <c r="AI461" s="153"/>
      <c r="AJ461" s="153"/>
      <c r="AK461" s="159"/>
      <c r="AL461" s="159"/>
      <c r="AM461" s="159"/>
      <c r="AN461" s="159"/>
      <c r="AO461" s="159"/>
      <c r="AP461" s="153"/>
      <c r="AQ461" s="153"/>
      <c r="AR461" s="153"/>
      <c r="AS461" s="153"/>
      <c r="AT461" s="153"/>
      <c r="AU461" s="153"/>
      <c r="AV461" s="153"/>
      <c r="AW461" s="153"/>
      <c r="AX461" s="153"/>
      <c r="AY461" s="153"/>
      <c r="AZ461" s="153"/>
      <c r="BA461" s="153"/>
      <c r="BB461" s="153"/>
      <c r="BC461" s="153"/>
      <c r="BD461" s="153"/>
      <c r="BE461" s="153"/>
      <c r="BF461" s="153"/>
      <c r="BG461" s="153"/>
      <c r="BH461" s="153"/>
      <c r="BI461" s="153"/>
      <c r="BJ461" s="153"/>
      <c r="BK461" s="153"/>
      <c r="BL461" s="153"/>
      <c r="BM461" s="153"/>
    </row>
    <row r="462" spans="1:65" s="146" customFormat="1" ht="15" x14ac:dyDescent="0.25">
      <c r="A462" s="149" t="s">
        <v>217</v>
      </c>
      <c r="B462" s="149"/>
      <c r="C462" s="149"/>
      <c r="D462" s="149"/>
      <c r="E462" s="148"/>
      <c r="F462" s="149"/>
      <c r="G462" s="148"/>
      <c r="H462" s="148"/>
      <c r="I462" s="148"/>
      <c r="J462" s="148"/>
      <c r="K462" s="148"/>
      <c r="L462" s="149"/>
      <c r="M462" s="148"/>
      <c r="N462" s="148"/>
      <c r="O462" s="151"/>
      <c r="P462" s="148"/>
      <c r="Q462" s="148"/>
      <c r="R462" s="148"/>
      <c r="S462" s="148"/>
      <c r="T462" s="148"/>
      <c r="U462" s="151"/>
      <c r="V462" s="151"/>
      <c r="W462" s="148"/>
      <c r="X462" s="148"/>
      <c r="Y462" s="148"/>
      <c r="Z462" s="148"/>
      <c r="AA462" s="148"/>
      <c r="AB462" s="148"/>
      <c r="AC462" s="148"/>
      <c r="AD462" s="148"/>
      <c r="AE462" s="148"/>
      <c r="AF462" s="148"/>
      <c r="AG462" s="151"/>
      <c r="AH462" s="151"/>
      <c r="AI462" s="148"/>
      <c r="AJ462" s="148"/>
      <c r="AK462" s="151"/>
      <c r="AL462" s="151"/>
      <c r="AM462" s="151"/>
      <c r="AN462" s="151"/>
      <c r="AO462" s="151"/>
      <c r="AP462" s="148"/>
      <c r="AQ462" s="148"/>
      <c r="AR462" s="148"/>
      <c r="AS462" s="148"/>
      <c r="AT462" s="148"/>
      <c r="AU462" s="148"/>
      <c r="AV462" s="148"/>
      <c r="AW462" s="148"/>
      <c r="AX462" s="148"/>
      <c r="AY462" s="148"/>
      <c r="AZ462" s="148"/>
      <c r="BA462" s="148"/>
      <c r="BB462" s="148"/>
      <c r="BC462" s="148"/>
      <c r="BD462" s="148"/>
      <c r="BE462" s="148"/>
      <c r="BF462" s="148"/>
      <c r="BG462" s="148"/>
      <c r="BH462" s="148"/>
      <c r="BI462" s="148"/>
      <c r="BJ462" s="148"/>
      <c r="BK462" s="148"/>
      <c r="BL462" s="148"/>
      <c r="BM462" s="148"/>
    </row>
    <row r="463" spans="1:65" s="146" customFormat="1" ht="15" x14ac:dyDescent="0.25">
      <c r="A463" s="160" t="s">
        <v>315</v>
      </c>
      <c r="B463" s="160"/>
      <c r="C463" s="160"/>
      <c r="D463" s="160"/>
      <c r="E463" s="160"/>
      <c r="F463" s="160"/>
      <c r="G463" s="160"/>
      <c r="H463" s="149"/>
      <c r="I463" s="149"/>
      <c r="J463" s="149"/>
      <c r="K463" s="148"/>
      <c r="L463" s="149"/>
      <c r="M463" s="148"/>
      <c r="N463" s="148"/>
      <c r="O463" s="151"/>
      <c r="P463" s="148"/>
      <c r="Q463" s="148"/>
      <c r="R463" s="148"/>
      <c r="S463" s="148"/>
      <c r="T463" s="148"/>
      <c r="U463" s="151"/>
      <c r="V463" s="151"/>
      <c r="W463" s="148"/>
      <c r="X463" s="148"/>
      <c r="Y463" s="148"/>
      <c r="Z463" s="148"/>
      <c r="AA463" s="148"/>
      <c r="AB463" s="148"/>
      <c r="AC463" s="148"/>
      <c r="AD463" s="148"/>
      <c r="AE463" s="148"/>
      <c r="AF463" s="148"/>
      <c r="AG463" s="151"/>
      <c r="AH463" s="151"/>
      <c r="AI463" s="148"/>
      <c r="AJ463" s="148"/>
      <c r="AK463" s="151"/>
      <c r="AL463" s="151"/>
      <c r="AM463" s="151"/>
      <c r="AN463" s="151"/>
      <c r="AO463" s="151"/>
      <c r="AP463" s="148"/>
      <c r="AQ463" s="148"/>
      <c r="AR463" s="148"/>
      <c r="AS463" s="148"/>
      <c r="AT463" s="148"/>
      <c r="AU463" s="148"/>
      <c r="AV463" s="148"/>
      <c r="AW463" s="148"/>
      <c r="AX463" s="148"/>
      <c r="AY463" s="148"/>
      <c r="AZ463" s="148"/>
      <c r="BA463" s="148"/>
      <c r="BB463" s="148"/>
      <c r="BC463" s="148"/>
      <c r="BD463" s="148"/>
      <c r="BE463" s="148"/>
      <c r="BF463" s="148"/>
      <c r="BG463" s="148"/>
      <c r="BH463" s="148"/>
      <c r="BI463" s="148"/>
      <c r="BJ463" s="148"/>
      <c r="BK463" s="148"/>
      <c r="BL463" s="148"/>
      <c r="BM463" s="148"/>
    </row>
    <row r="464" spans="1:65" x14ac:dyDescent="0.25">
      <c r="A464" s="24"/>
      <c r="B464" s="24"/>
      <c r="C464" s="24"/>
      <c r="D464" s="24"/>
      <c r="E464" s="24"/>
      <c r="G464" s="24"/>
      <c r="H464" s="24"/>
      <c r="I464" s="24"/>
      <c r="J464" s="24"/>
      <c r="L464" s="26"/>
      <c r="AP464" s="23" t="s">
        <v>216</v>
      </c>
    </row>
    <row r="465" spans="2:12" x14ac:dyDescent="0.25">
      <c r="L465" s="26"/>
    </row>
    <row r="466" spans="2:12" x14ac:dyDescent="0.25">
      <c r="B466" s="142" t="s">
        <v>142</v>
      </c>
      <c r="C466" s="142"/>
      <c r="L466" s="26"/>
    </row>
    <row r="467" spans="2:12" x14ac:dyDescent="0.25">
      <c r="B467" s="27" t="s">
        <v>143</v>
      </c>
      <c r="C467" s="142" t="s">
        <v>144</v>
      </c>
      <c r="D467" s="142"/>
      <c r="E467" s="142"/>
      <c r="F467" s="142"/>
      <c r="G467" s="142"/>
      <c r="H467" s="27"/>
      <c r="I467" s="27"/>
      <c r="J467" s="27"/>
      <c r="L467" s="26"/>
    </row>
    <row r="468" spans="2:12" x14ac:dyDescent="0.25">
      <c r="B468" s="27" t="s">
        <v>74</v>
      </c>
      <c r="C468" s="143" t="s">
        <v>145</v>
      </c>
      <c r="D468" s="143"/>
      <c r="E468" s="143"/>
      <c r="F468" s="143"/>
      <c r="G468" s="143"/>
      <c r="H468" s="24"/>
      <c r="I468" s="24"/>
      <c r="J468" s="24"/>
      <c r="L468" s="26"/>
    </row>
    <row r="469" spans="2:12" x14ac:dyDescent="0.25">
      <c r="B469" s="27" t="s">
        <v>75</v>
      </c>
      <c r="C469" s="143" t="s">
        <v>146</v>
      </c>
      <c r="D469" s="143"/>
      <c r="E469" s="143"/>
      <c r="F469" s="143"/>
      <c r="G469" s="143"/>
      <c r="H469" s="24"/>
      <c r="I469" s="24"/>
      <c r="J469" s="24"/>
      <c r="L469" s="26"/>
    </row>
    <row r="470" spans="2:12" x14ac:dyDescent="0.25">
      <c r="B470" s="27" t="s">
        <v>76</v>
      </c>
      <c r="C470" s="143" t="s">
        <v>147</v>
      </c>
      <c r="D470" s="143"/>
      <c r="E470" s="143"/>
      <c r="F470" s="143"/>
      <c r="G470" s="143"/>
      <c r="H470" s="24"/>
      <c r="I470" s="24"/>
      <c r="J470" s="24"/>
      <c r="L470" s="26"/>
    </row>
    <row r="471" spans="2:12" x14ac:dyDescent="0.25">
      <c r="B471" s="142" t="s">
        <v>77</v>
      </c>
      <c r="C471" s="144" t="s">
        <v>148</v>
      </c>
      <c r="D471" s="144"/>
      <c r="E471" s="144"/>
      <c r="F471" s="144"/>
      <c r="G471" s="144"/>
      <c r="H471" s="145"/>
      <c r="I471" s="145"/>
      <c r="J471" s="145"/>
      <c r="L471" s="26"/>
    </row>
    <row r="472" spans="2:12" x14ac:dyDescent="0.25">
      <c r="B472" s="142"/>
      <c r="C472" s="144"/>
      <c r="D472" s="144"/>
      <c r="E472" s="144"/>
      <c r="F472" s="144"/>
      <c r="G472" s="144"/>
      <c r="H472" s="145"/>
      <c r="I472" s="145"/>
      <c r="J472" s="145"/>
      <c r="L472" s="26"/>
    </row>
    <row r="473" spans="2:12" x14ac:dyDescent="0.25">
      <c r="B473" s="27" t="s">
        <v>78</v>
      </c>
      <c r="C473" s="144" t="s">
        <v>149</v>
      </c>
      <c r="D473" s="144"/>
      <c r="E473" s="144"/>
      <c r="F473" s="144"/>
      <c r="G473" s="144"/>
      <c r="H473" s="145"/>
      <c r="I473" s="145"/>
      <c r="J473" s="145"/>
      <c r="L473" s="26"/>
    </row>
    <row r="474" spans="2:12" x14ac:dyDescent="0.25">
      <c r="B474" s="27" t="s">
        <v>79</v>
      </c>
      <c r="C474" s="144" t="s">
        <v>150</v>
      </c>
      <c r="D474" s="144"/>
      <c r="E474" s="144"/>
      <c r="F474" s="144"/>
      <c r="G474" s="144"/>
      <c r="H474" s="145"/>
      <c r="I474" s="145"/>
      <c r="J474" s="145"/>
      <c r="L474" s="26"/>
    </row>
    <row r="475" spans="2:12" x14ac:dyDescent="0.25">
      <c r="B475" s="27" t="s">
        <v>80</v>
      </c>
      <c r="C475" s="144" t="s">
        <v>151</v>
      </c>
      <c r="D475" s="144"/>
      <c r="E475" s="144"/>
      <c r="F475" s="144"/>
      <c r="G475" s="145"/>
      <c r="H475" s="145"/>
      <c r="I475" s="145"/>
      <c r="J475" s="145"/>
      <c r="L475" s="26"/>
    </row>
    <row r="476" spans="2:12" x14ac:dyDescent="0.25">
      <c r="B476" s="27" t="s">
        <v>81</v>
      </c>
      <c r="C476" s="144" t="s">
        <v>152</v>
      </c>
      <c r="D476" s="144"/>
      <c r="E476" s="144"/>
      <c r="F476" s="144"/>
      <c r="G476" s="145"/>
      <c r="H476" s="145"/>
      <c r="I476" s="145"/>
      <c r="J476" s="145"/>
      <c r="L476" s="26"/>
    </row>
    <row r="477" spans="2:12" x14ac:dyDescent="0.25">
      <c r="B477" s="27" t="s">
        <v>82</v>
      </c>
      <c r="C477" s="144" t="s">
        <v>153</v>
      </c>
      <c r="D477" s="144"/>
      <c r="E477" s="144"/>
      <c r="F477" s="144"/>
      <c r="G477" s="145"/>
      <c r="H477" s="145"/>
      <c r="I477" s="145"/>
      <c r="J477" s="145"/>
      <c r="L477" s="26"/>
    </row>
    <row r="478" spans="2:12" x14ac:dyDescent="0.25">
      <c r="B478" s="27" t="s">
        <v>83</v>
      </c>
      <c r="C478" s="143" t="s">
        <v>154</v>
      </c>
      <c r="D478" s="143"/>
      <c r="E478" s="143"/>
      <c r="F478" s="143"/>
      <c r="G478" s="143"/>
      <c r="H478" s="24"/>
      <c r="I478" s="24"/>
      <c r="J478" s="24"/>
      <c r="L478" s="26"/>
    </row>
    <row r="479" spans="2:12" x14ac:dyDescent="0.25">
      <c r="B479" s="27" t="s">
        <v>84</v>
      </c>
      <c r="C479" s="144" t="s">
        <v>155</v>
      </c>
      <c r="D479" s="144"/>
      <c r="E479" s="144"/>
      <c r="F479" s="144"/>
      <c r="G479" s="144"/>
      <c r="H479" s="145"/>
      <c r="I479" s="145"/>
      <c r="J479" s="145"/>
      <c r="L479" s="26"/>
    </row>
    <row r="480" spans="2:12" x14ac:dyDescent="0.25">
      <c r="B480" s="27" t="s">
        <v>85</v>
      </c>
      <c r="C480" s="144" t="s">
        <v>156</v>
      </c>
      <c r="D480" s="144"/>
      <c r="E480" s="144"/>
      <c r="F480" s="144"/>
      <c r="G480" s="145"/>
      <c r="H480" s="145"/>
      <c r="I480" s="145"/>
      <c r="J480" s="145"/>
      <c r="L480" s="26"/>
    </row>
    <row r="481" spans="2:12" x14ac:dyDescent="0.25">
      <c r="B481" s="27" t="s">
        <v>86</v>
      </c>
      <c r="C481" s="143" t="s">
        <v>157</v>
      </c>
      <c r="D481" s="143"/>
      <c r="E481" s="143"/>
      <c r="F481" s="143"/>
      <c r="G481" s="143"/>
      <c r="H481" s="24"/>
      <c r="I481" s="24"/>
      <c r="J481" s="24"/>
      <c r="L481" s="26"/>
    </row>
    <row r="482" spans="2:12" x14ac:dyDescent="0.25">
      <c r="B482" s="27" t="s">
        <v>87</v>
      </c>
      <c r="C482" s="143" t="s">
        <v>158</v>
      </c>
      <c r="D482" s="143"/>
      <c r="E482" s="143"/>
      <c r="F482" s="143"/>
      <c r="G482" s="143"/>
      <c r="H482" s="24"/>
      <c r="I482" s="24"/>
      <c r="J482" s="24"/>
      <c r="L482" s="26"/>
    </row>
    <row r="483" spans="2:12" x14ac:dyDescent="0.25">
      <c r="B483" s="27" t="s">
        <v>88</v>
      </c>
      <c r="C483" s="144" t="s">
        <v>159</v>
      </c>
      <c r="D483" s="144"/>
      <c r="E483" s="144"/>
      <c r="F483" s="144"/>
      <c r="G483" s="144"/>
      <c r="H483" s="145"/>
      <c r="I483" s="145"/>
      <c r="J483" s="145"/>
      <c r="L483" s="26"/>
    </row>
    <row r="484" spans="2:12" x14ac:dyDescent="0.25">
      <c r="B484" s="27" t="s">
        <v>89</v>
      </c>
      <c r="C484" s="143" t="s">
        <v>160</v>
      </c>
      <c r="D484" s="143"/>
      <c r="E484" s="143"/>
      <c r="F484" s="143"/>
      <c r="G484" s="143"/>
      <c r="H484" s="24"/>
      <c r="I484" s="24"/>
      <c r="J484" s="24"/>
      <c r="L484" s="26"/>
    </row>
    <row r="485" spans="2:12" x14ac:dyDescent="0.25">
      <c r="B485" s="27" t="s">
        <v>90</v>
      </c>
      <c r="C485" s="143" t="s">
        <v>161</v>
      </c>
      <c r="D485" s="143"/>
      <c r="E485" s="143"/>
      <c r="F485" s="143"/>
      <c r="G485" s="143"/>
      <c r="H485" s="24"/>
      <c r="I485" s="24"/>
      <c r="J485" s="24"/>
      <c r="L485" s="26"/>
    </row>
    <row r="486" spans="2:12" x14ac:dyDescent="0.25">
      <c r="B486" s="27" t="s">
        <v>91</v>
      </c>
      <c r="C486" s="143" t="s">
        <v>162</v>
      </c>
      <c r="D486" s="143"/>
      <c r="E486" s="143"/>
      <c r="F486" s="143"/>
      <c r="G486" s="143"/>
      <c r="H486" s="24"/>
      <c r="I486" s="24"/>
      <c r="J486" s="24"/>
      <c r="L486" s="26"/>
    </row>
    <row r="487" spans="2:12" x14ac:dyDescent="0.25">
      <c r="B487" s="142" t="s">
        <v>92</v>
      </c>
      <c r="C487" s="144" t="s">
        <v>163</v>
      </c>
      <c r="D487" s="144"/>
      <c r="E487" s="144"/>
      <c r="F487" s="144"/>
      <c r="G487" s="144"/>
      <c r="H487" s="145"/>
      <c r="I487" s="145"/>
      <c r="J487" s="145"/>
      <c r="L487" s="26"/>
    </row>
    <row r="488" spans="2:12" x14ac:dyDescent="0.25">
      <c r="B488" s="142"/>
      <c r="C488" s="144"/>
      <c r="D488" s="144"/>
      <c r="E488" s="144"/>
      <c r="F488" s="144"/>
      <c r="G488" s="144"/>
      <c r="H488" s="145"/>
      <c r="I488" s="145"/>
      <c r="J488" s="145"/>
      <c r="L488" s="26"/>
    </row>
    <row r="489" spans="2:12" x14ac:dyDescent="0.25">
      <c r="B489" s="27" t="s">
        <v>93</v>
      </c>
      <c r="C489" s="144" t="s">
        <v>164</v>
      </c>
      <c r="D489" s="144"/>
      <c r="E489" s="144"/>
      <c r="F489" s="144"/>
      <c r="G489" s="144"/>
      <c r="H489" s="145"/>
      <c r="I489" s="145"/>
      <c r="J489" s="145"/>
      <c r="L489" s="26"/>
    </row>
    <row r="490" spans="2:12" x14ac:dyDescent="0.25">
      <c r="B490" s="27" t="s">
        <v>94</v>
      </c>
      <c r="C490" s="144" t="s">
        <v>165</v>
      </c>
      <c r="D490" s="144"/>
      <c r="E490" s="144"/>
      <c r="F490" s="144"/>
      <c r="G490" s="144"/>
      <c r="H490" s="145"/>
      <c r="I490" s="145"/>
      <c r="J490" s="145"/>
      <c r="L490" s="26"/>
    </row>
    <row r="491" spans="2:12" x14ac:dyDescent="0.25">
      <c r="B491" s="27" t="s">
        <v>95</v>
      </c>
      <c r="C491" s="23" t="s">
        <v>166</v>
      </c>
      <c r="L491" s="26"/>
    </row>
    <row r="492" spans="2:12" x14ac:dyDescent="0.25">
      <c r="B492" s="27" t="s">
        <v>167</v>
      </c>
      <c r="C492" s="143" t="s">
        <v>168</v>
      </c>
      <c r="D492" s="143"/>
      <c r="E492" s="143"/>
      <c r="F492" s="143"/>
      <c r="L492" s="26"/>
    </row>
    <row r="493" spans="2:12" x14ac:dyDescent="0.25">
      <c r="B493" s="27" t="s">
        <v>97</v>
      </c>
      <c r="C493" s="143" t="s">
        <v>169</v>
      </c>
      <c r="D493" s="143"/>
      <c r="E493" s="143"/>
      <c r="F493" s="143"/>
      <c r="G493" s="143"/>
      <c r="H493" s="24"/>
      <c r="I493" s="24"/>
      <c r="J493" s="24"/>
      <c r="L493" s="26"/>
    </row>
    <row r="494" spans="2:12" x14ac:dyDescent="0.25">
      <c r="B494" s="27" t="s">
        <v>98</v>
      </c>
      <c r="C494" s="143" t="s">
        <v>170</v>
      </c>
      <c r="D494" s="143"/>
      <c r="E494" s="143"/>
      <c r="F494" s="143"/>
      <c r="G494" s="143"/>
      <c r="H494" s="24"/>
      <c r="I494" s="24"/>
      <c r="J494" s="24"/>
      <c r="L494" s="26"/>
    </row>
    <row r="495" spans="2:12" x14ac:dyDescent="0.25">
      <c r="B495" s="27" t="s">
        <v>99</v>
      </c>
      <c r="C495" s="143" t="s">
        <v>171</v>
      </c>
      <c r="D495" s="143"/>
      <c r="E495" s="143"/>
      <c r="F495" s="143"/>
      <c r="G495" s="143"/>
      <c r="H495" s="24"/>
      <c r="I495" s="24"/>
      <c r="J495" s="24"/>
      <c r="L495" s="26"/>
    </row>
    <row r="496" spans="2:12" x14ac:dyDescent="0.25">
      <c r="B496" s="27" t="s">
        <v>100</v>
      </c>
      <c r="C496" s="143" t="s">
        <v>172</v>
      </c>
      <c r="D496" s="143"/>
      <c r="E496" s="143"/>
      <c r="F496" s="143"/>
      <c r="G496" s="143"/>
      <c r="H496" s="24"/>
      <c r="I496" s="24"/>
      <c r="J496" s="24"/>
      <c r="L496" s="26"/>
    </row>
    <row r="497" spans="2:12" x14ac:dyDescent="0.25">
      <c r="B497" s="27" t="s">
        <v>123</v>
      </c>
      <c r="C497" s="143" t="s">
        <v>173</v>
      </c>
      <c r="D497" s="143"/>
      <c r="E497" s="143"/>
      <c r="F497" s="143"/>
      <c r="G497" s="143"/>
      <c r="H497" s="24"/>
      <c r="I497" s="24"/>
      <c r="J497" s="24"/>
      <c r="L497" s="26"/>
    </row>
    <row r="498" spans="2:12" x14ac:dyDescent="0.25">
      <c r="B498" s="27" t="s">
        <v>174</v>
      </c>
      <c r="C498" s="143" t="s">
        <v>175</v>
      </c>
      <c r="D498" s="143"/>
      <c r="E498" s="143"/>
      <c r="F498" s="143"/>
      <c r="G498" s="143"/>
      <c r="H498" s="24"/>
      <c r="I498" s="24"/>
      <c r="J498" s="24"/>
      <c r="L498" s="26"/>
    </row>
    <row r="499" spans="2:12" x14ac:dyDescent="0.25">
      <c r="B499" s="27" t="s">
        <v>105</v>
      </c>
      <c r="C499" s="143" t="s">
        <v>176</v>
      </c>
      <c r="D499" s="143"/>
      <c r="E499" s="143"/>
      <c r="F499" s="143"/>
      <c r="G499" s="143"/>
      <c r="H499" s="24"/>
      <c r="I499" s="24"/>
      <c r="J499" s="24"/>
      <c r="L499" s="26"/>
    </row>
    <row r="500" spans="2:12" x14ac:dyDescent="0.25">
      <c r="B500" s="27" t="s">
        <v>106</v>
      </c>
      <c r="C500" s="143" t="s">
        <v>177</v>
      </c>
      <c r="D500" s="143"/>
      <c r="E500" s="143"/>
      <c r="F500" s="143"/>
      <c r="G500" s="143"/>
      <c r="H500" s="24"/>
      <c r="I500" s="24"/>
      <c r="J500" s="24"/>
      <c r="L500" s="26"/>
    </row>
    <row r="501" spans="2:12" x14ac:dyDescent="0.25">
      <c r="B501" s="27" t="s">
        <v>107</v>
      </c>
      <c r="C501" s="143" t="s">
        <v>178</v>
      </c>
      <c r="D501" s="143"/>
      <c r="E501" s="143"/>
      <c r="F501" s="143"/>
      <c r="G501" s="24"/>
      <c r="H501" s="24"/>
      <c r="I501" s="24"/>
      <c r="J501" s="24"/>
      <c r="L501" s="26"/>
    </row>
    <row r="502" spans="2:12" x14ac:dyDescent="0.25">
      <c r="B502" s="27" t="s">
        <v>108</v>
      </c>
      <c r="C502" s="143" t="s">
        <v>179</v>
      </c>
      <c r="D502" s="143"/>
      <c r="E502" s="143"/>
      <c r="F502" s="143"/>
      <c r="G502" s="24"/>
      <c r="H502" s="24"/>
      <c r="I502" s="24"/>
      <c r="J502" s="24"/>
      <c r="L502" s="26"/>
    </row>
    <row r="503" spans="2:12" x14ac:dyDescent="0.25">
      <c r="B503" s="27" t="s">
        <v>109</v>
      </c>
      <c r="C503" s="143" t="s">
        <v>180</v>
      </c>
      <c r="D503" s="143"/>
      <c r="E503" s="143"/>
      <c r="F503" s="143"/>
      <c r="G503" s="24"/>
      <c r="H503" s="24"/>
      <c r="I503" s="24"/>
      <c r="J503" s="24"/>
      <c r="L503" s="26"/>
    </row>
    <row r="504" spans="2:12" x14ac:dyDescent="0.25">
      <c r="B504" s="27" t="s">
        <v>181</v>
      </c>
      <c r="C504" s="143" t="s">
        <v>182</v>
      </c>
      <c r="D504" s="143"/>
      <c r="E504" s="143"/>
      <c r="F504" s="143"/>
      <c r="G504" s="143"/>
      <c r="H504" s="24"/>
      <c r="I504" s="24"/>
      <c r="J504" s="24"/>
      <c r="L504" s="26"/>
    </row>
    <row r="505" spans="2:12" x14ac:dyDescent="0.25">
      <c r="B505" s="27" t="s">
        <v>111</v>
      </c>
      <c r="C505" s="144" t="s">
        <v>183</v>
      </c>
      <c r="D505" s="144"/>
      <c r="E505" s="144"/>
      <c r="F505" s="144"/>
      <c r="G505" s="144"/>
      <c r="H505" s="145"/>
      <c r="I505" s="145"/>
      <c r="J505" s="145"/>
      <c r="L505" s="26"/>
    </row>
    <row r="506" spans="2:12" x14ac:dyDescent="0.25">
      <c r="B506" s="27" t="s">
        <v>112</v>
      </c>
      <c r="C506" s="143" t="s">
        <v>184</v>
      </c>
      <c r="D506" s="143"/>
      <c r="E506" s="143"/>
      <c r="F506" s="143"/>
      <c r="G506" s="143"/>
      <c r="H506" s="24"/>
      <c r="I506" s="24"/>
      <c r="J506" s="24"/>
      <c r="L506" s="26"/>
    </row>
    <row r="507" spans="2:12" x14ac:dyDescent="0.25">
      <c r="B507" s="27" t="s">
        <v>185</v>
      </c>
      <c r="C507" s="143" t="s">
        <v>186</v>
      </c>
      <c r="D507" s="143"/>
      <c r="E507" s="143"/>
      <c r="F507" s="143"/>
      <c r="G507" s="143"/>
      <c r="H507" s="24"/>
      <c r="I507" s="24"/>
      <c r="J507" s="24"/>
      <c r="L507" s="26"/>
    </row>
    <row r="508" spans="2:12" x14ac:dyDescent="0.25">
      <c r="B508" s="28"/>
      <c r="C508" s="141" t="s">
        <v>187</v>
      </c>
      <c r="D508" s="141"/>
      <c r="E508" s="141"/>
      <c r="F508" s="141"/>
      <c r="G508" s="141"/>
      <c r="H508" s="26"/>
      <c r="I508" s="26"/>
      <c r="J508" s="26"/>
      <c r="L508" s="26"/>
    </row>
    <row r="509" spans="2:12" x14ac:dyDescent="0.25">
      <c r="B509" s="27" t="s">
        <v>114</v>
      </c>
      <c r="C509" s="143" t="s">
        <v>188</v>
      </c>
      <c r="D509" s="143"/>
      <c r="E509" s="143"/>
      <c r="F509" s="143"/>
      <c r="G509" s="143"/>
      <c r="H509" s="24"/>
      <c r="I509" s="24"/>
      <c r="J509" s="24"/>
      <c r="L509" s="26"/>
    </row>
    <row r="510" spans="2:12" x14ac:dyDescent="0.25">
      <c r="B510" s="27" t="s">
        <v>115</v>
      </c>
      <c r="C510" s="143" t="s">
        <v>189</v>
      </c>
      <c r="D510" s="143"/>
      <c r="E510" s="143"/>
      <c r="F510" s="143"/>
      <c r="G510" s="24"/>
      <c r="H510" s="24"/>
      <c r="I510" s="24"/>
      <c r="J510" s="24"/>
      <c r="L510" s="26"/>
    </row>
    <row r="511" spans="2:12" x14ac:dyDescent="0.25">
      <c r="B511" s="27" t="s">
        <v>116</v>
      </c>
      <c r="C511" s="143" t="s">
        <v>190</v>
      </c>
      <c r="D511" s="143"/>
      <c r="E511" s="143"/>
      <c r="F511" s="143"/>
      <c r="G511" s="24"/>
      <c r="H511" s="24"/>
      <c r="I511" s="24"/>
      <c r="J511" s="24"/>
      <c r="L511" s="26"/>
    </row>
    <row r="512" spans="2:12" x14ac:dyDescent="0.25">
      <c r="B512" s="27" t="s">
        <v>117</v>
      </c>
      <c r="C512" s="143" t="s">
        <v>191</v>
      </c>
      <c r="D512" s="143"/>
      <c r="E512" s="143"/>
      <c r="F512" s="143"/>
      <c r="G512" s="143"/>
      <c r="H512" s="24"/>
      <c r="I512" s="24"/>
      <c r="J512" s="24"/>
      <c r="L512" s="26"/>
    </row>
    <row r="513" spans="2:12" x14ac:dyDescent="0.25">
      <c r="B513" s="27" t="s">
        <v>118</v>
      </c>
      <c r="C513" s="143" t="s">
        <v>192</v>
      </c>
      <c r="D513" s="143"/>
      <c r="E513" s="143"/>
      <c r="F513" s="143"/>
      <c r="G513" s="143"/>
      <c r="H513" s="24"/>
      <c r="I513" s="24"/>
      <c r="J513" s="24"/>
      <c r="L513" s="26"/>
    </row>
    <row r="514" spans="2:12" x14ac:dyDescent="0.25">
      <c r="B514" s="27" t="s">
        <v>119</v>
      </c>
      <c r="C514" s="143" t="s">
        <v>193</v>
      </c>
      <c r="D514" s="143"/>
      <c r="E514" s="143"/>
      <c r="F514" s="143"/>
      <c r="G514" s="143"/>
      <c r="H514" s="24"/>
      <c r="I514" s="24"/>
      <c r="J514" s="24"/>
      <c r="L514" s="26"/>
    </row>
    <row r="515" spans="2:12" x14ac:dyDescent="0.25">
      <c r="B515" s="28"/>
      <c r="C515" s="141" t="s">
        <v>194</v>
      </c>
      <c r="D515" s="141"/>
      <c r="E515" s="141"/>
      <c r="F515" s="141"/>
      <c r="G515" s="141"/>
      <c r="H515" s="26"/>
      <c r="I515" s="26"/>
      <c r="J515" s="26"/>
      <c r="L515" s="26"/>
    </row>
    <row r="516" spans="2:12" x14ac:dyDescent="0.25">
      <c r="B516" s="27" t="s">
        <v>120</v>
      </c>
      <c r="C516" s="143" t="s">
        <v>195</v>
      </c>
      <c r="D516" s="143"/>
      <c r="E516" s="143"/>
      <c r="F516" s="143"/>
      <c r="G516" s="143"/>
      <c r="H516" s="24"/>
      <c r="I516" s="24"/>
      <c r="J516" s="24"/>
      <c r="L516" s="26"/>
    </row>
    <row r="517" spans="2:12" x14ac:dyDescent="0.25">
      <c r="B517" s="27" t="s">
        <v>121</v>
      </c>
      <c r="C517" s="143" t="s">
        <v>196</v>
      </c>
      <c r="D517" s="143"/>
      <c r="E517" s="143"/>
      <c r="F517" s="143"/>
      <c r="G517" s="143"/>
      <c r="H517" s="24"/>
      <c r="I517" s="24"/>
      <c r="J517" s="24"/>
      <c r="L517" s="26"/>
    </row>
    <row r="518" spans="2:12" x14ac:dyDescent="0.25">
      <c r="B518" s="27" t="s">
        <v>122</v>
      </c>
      <c r="C518" s="143" t="s">
        <v>197</v>
      </c>
      <c r="D518" s="143"/>
      <c r="E518" s="143"/>
      <c r="F518" s="143"/>
      <c r="G518" s="143"/>
      <c r="H518" s="24"/>
      <c r="I518" s="24"/>
      <c r="J518" s="24"/>
      <c r="L518" s="26"/>
    </row>
    <row r="519" spans="2:12" x14ac:dyDescent="0.25">
      <c r="B519" s="27" t="s">
        <v>123</v>
      </c>
      <c r="C519" s="143" t="s">
        <v>198</v>
      </c>
      <c r="D519" s="143"/>
      <c r="E519" s="143"/>
      <c r="F519" s="143"/>
      <c r="G519" s="143"/>
      <c r="H519" s="24"/>
      <c r="I519" s="24"/>
      <c r="J519" s="24"/>
      <c r="L519" s="26"/>
    </row>
    <row r="520" spans="2:12" x14ac:dyDescent="0.25">
      <c r="B520" s="27" t="s">
        <v>124</v>
      </c>
      <c r="C520" s="143" t="s">
        <v>199</v>
      </c>
      <c r="D520" s="143"/>
      <c r="E520" s="143"/>
      <c r="F520" s="143"/>
      <c r="G520" s="143"/>
      <c r="H520" s="24"/>
      <c r="I520" s="24"/>
      <c r="J520" s="24"/>
      <c r="L520" s="26"/>
    </row>
    <row r="521" spans="2:12" x14ac:dyDescent="0.25">
      <c r="B521" s="27" t="s">
        <v>125</v>
      </c>
      <c r="C521" s="143" t="s">
        <v>200</v>
      </c>
      <c r="D521" s="143"/>
      <c r="E521" s="143"/>
      <c r="F521" s="143"/>
      <c r="G521" s="143"/>
      <c r="H521" s="24"/>
      <c r="I521" s="24"/>
      <c r="J521" s="24"/>
      <c r="L521" s="26"/>
    </row>
    <row r="522" spans="2:12" x14ac:dyDescent="0.25">
      <c r="B522" s="28"/>
      <c r="C522" s="141" t="s">
        <v>201</v>
      </c>
      <c r="D522" s="141"/>
      <c r="E522" s="141"/>
      <c r="F522" s="141"/>
      <c r="G522" s="141"/>
      <c r="H522" s="26"/>
      <c r="I522" s="26"/>
      <c r="J522" s="26"/>
      <c r="L522" s="26"/>
    </row>
    <row r="523" spans="2:12" x14ac:dyDescent="0.25">
      <c r="B523" s="27" t="s">
        <v>126</v>
      </c>
      <c r="C523" s="144" t="s">
        <v>202</v>
      </c>
      <c r="D523" s="144"/>
      <c r="E523" s="144"/>
      <c r="F523" s="144"/>
      <c r="G523" s="144"/>
      <c r="H523" s="145"/>
      <c r="I523" s="145"/>
      <c r="J523" s="145"/>
      <c r="L523" s="26"/>
    </row>
    <row r="524" spans="2:12" x14ac:dyDescent="0.25">
      <c r="B524" s="27" t="s">
        <v>127</v>
      </c>
      <c r="C524" s="143" t="s">
        <v>203</v>
      </c>
      <c r="D524" s="143"/>
      <c r="E524" s="143"/>
      <c r="F524" s="143"/>
      <c r="G524" s="143"/>
      <c r="H524" s="24"/>
      <c r="I524" s="24"/>
      <c r="J524" s="24"/>
      <c r="L524" s="26"/>
    </row>
    <row r="525" spans="2:12" x14ac:dyDescent="0.25">
      <c r="B525" s="27" t="s">
        <v>204</v>
      </c>
      <c r="C525" s="143" t="s">
        <v>205</v>
      </c>
      <c r="D525" s="143"/>
      <c r="E525" s="143"/>
      <c r="F525" s="143"/>
      <c r="G525" s="143"/>
      <c r="H525" s="24"/>
      <c r="I525" s="24"/>
      <c r="J525" s="24"/>
      <c r="L525" s="26"/>
    </row>
    <row r="526" spans="2:12" x14ac:dyDescent="0.25">
      <c r="B526" s="27" t="s">
        <v>130</v>
      </c>
      <c r="C526" s="143" t="s">
        <v>206</v>
      </c>
      <c r="D526" s="143"/>
      <c r="E526" s="143"/>
      <c r="F526" s="143"/>
      <c r="G526" s="143"/>
      <c r="H526" s="24"/>
      <c r="I526" s="24"/>
      <c r="J526" s="24"/>
      <c r="L526" s="26"/>
    </row>
    <row r="527" spans="2:12" x14ac:dyDescent="0.25">
      <c r="B527" s="27" t="s">
        <v>131</v>
      </c>
      <c r="C527" s="143" t="s">
        <v>207</v>
      </c>
      <c r="D527" s="143"/>
      <c r="E527" s="143"/>
      <c r="F527" s="143"/>
      <c r="G527" s="143"/>
      <c r="H527" s="24"/>
      <c r="I527" s="24"/>
      <c r="J527" s="24"/>
      <c r="L527" s="26"/>
    </row>
    <row r="528" spans="2:12" x14ac:dyDescent="0.25">
      <c r="B528" s="27" t="s">
        <v>132</v>
      </c>
      <c r="C528" s="143" t="s">
        <v>208</v>
      </c>
      <c r="D528" s="143"/>
      <c r="E528" s="143"/>
      <c r="F528" s="143"/>
      <c r="G528" s="143"/>
      <c r="H528" s="24"/>
      <c r="I528" s="24"/>
      <c r="J528" s="24"/>
      <c r="L528" s="26"/>
    </row>
    <row r="529" spans="2:12" x14ac:dyDescent="0.25">
      <c r="B529" s="27" t="s">
        <v>133</v>
      </c>
      <c r="C529" s="143" t="s">
        <v>209</v>
      </c>
      <c r="D529" s="143"/>
      <c r="E529" s="143"/>
      <c r="F529" s="143"/>
      <c r="G529" s="143"/>
      <c r="H529" s="24"/>
      <c r="I529" s="24"/>
      <c r="J529" s="24"/>
      <c r="L529" s="26"/>
    </row>
    <row r="530" spans="2:12" x14ac:dyDescent="0.25">
      <c r="B530" s="27" t="s">
        <v>134</v>
      </c>
      <c r="C530" s="143" t="s">
        <v>210</v>
      </c>
      <c r="D530" s="143"/>
      <c r="E530" s="143"/>
      <c r="F530" s="143"/>
      <c r="G530" s="143"/>
      <c r="H530" s="24"/>
      <c r="I530" s="24"/>
      <c r="J530" s="24"/>
      <c r="L530" s="26"/>
    </row>
    <row r="531" spans="2:12" x14ac:dyDescent="0.25">
      <c r="B531" s="27" t="s">
        <v>135</v>
      </c>
      <c r="C531" s="23" t="s">
        <v>211</v>
      </c>
      <c r="L531" s="26"/>
    </row>
    <row r="532" spans="2:12" x14ac:dyDescent="0.25">
      <c r="B532" s="27" t="s">
        <v>136</v>
      </c>
      <c r="C532" s="144" t="s">
        <v>212</v>
      </c>
      <c r="D532" s="144"/>
      <c r="E532" s="144"/>
      <c r="F532" s="144"/>
      <c r="G532" s="144"/>
      <c r="H532" s="145"/>
      <c r="I532" s="145"/>
      <c r="J532" s="145"/>
      <c r="L532" s="26"/>
    </row>
    <row r="533" spans="2:12" x14ac:dyDescent="0.25">
      <c r="B533" s="27" t="s">
        <v>137</v>
      </c>
      <c r="C533" s="143" t="s">
        <v>213</v>
      </c>
      <c r="D533" s="143"/>
      <c r="E533" s="143"/>
      <c r="F533" s="143"/>
      <c r="G533" s="143"/>
      <c r="H533" s="24"/>
      <c r="I533" s="24"/>
      <c r="J533" s="24"/>
      <c r="L533" s="26"/>
    </row>
    <row r="534" spans="2:12" x14ac:dyDescent="0.25">
      <c r="L534" s="26"/>
    </row>
    <row r="535" spans="2:12" x14ac:dyDescent="0.25">
      <c r="L535" s="26"/>
    </row>
    <row r="536" spans="2:12" x14ac:dyDescent="0.25">
      <c r="L536" s="26"/>
    </row>
    <row r="537" spans="2:12" x14ac:dyDescent="0.25">
      <c r="C537" s="25" t="s">
        <v>1470</v>
      </c>
      <c r="L537" s="26"/>
    </row>
    <row r="538" spans="2:12" x14ac:dyDescent="0.25">
      <c r="L538" s="26"/>
    </row>
    <row r="539" spans="2:12" x14ac:dyDescent="0.25">
      <c r="C539" s="25" t="s">
        <v>1471</v>
      </c>
      <c r="L539" s="26"/>
    </row>
    <row r="540" spans="2:12" x14ac:dyDescent="0.25">
      <c r="L540" s="26"/>
    </row>
    <row r="541" spans="2:12" x14ac:dyDescent="0.25">
      <c r="C541" s="25" t="s">
        <v>1472</v>
      </c>
      <c r="L541" s="26"/>
    </row>
    <row r="542" spans="2:12" x14ac:dyDescent="0.25">
      <c r="L542" s="26"/>
    </row>
    <row r="543" spans="2:12" x14ac:dyDescent="0.25">
      <c r="C543" s="25" t="s">
        <v>1473</v>
      </c>
      <c r="L543" s="26"/>
    </row>
    <row r="544" spans="2:12" x14ac:dyDescent="0.25">
      <c r="L544" s="26"/>
    </row>
    <row r="545" spans="3:12" x14ac:dyDescent="0.25">
      <c r="C545" s="25" t="s">
        <v>1474</v>
      </c>
      <c r="L545" s="26"/>
    </row>
    <row r="546" spans="3:12" x14ac:dyDescent="0.25">
      <c r="L546" s="26"/>
    </row>
    <row r="547" spans="3:12" x14ac:dyDescent="0.25">
      <c r="C547" s="25" t="s">
        <v>1475</v>
      </c>
      <c r="L547" s="26"/>
    </row>
    <row r="548" spans="3:12" x14ac:dyDescent="0.25">
      <c r="L548" s="26"/>
    </row>
    <row r="549" spans="3:12" x14ac:dyDescent="0.25">
      <c r="L549" s="26"/>
    </row>
    <row r="550" spans="3:12" x14ac:dyDescent="0.25">
      <c r="L550" s="26"/>
    </row>
    <row r="551" spans="3:12" x14ac:dyDescent="0.25">
      <c r="L551" s="26"/>
    </row>
    <row r="552" spans="3:12" x14ac:dyDescent="0.25">
      <c r="L552" s="26"/>
    </row>
    <row r="553" spans="3:12" x14ac:dyDescent="0.25">
      <c r="L553" s="26"/>
    </row>
    <row r="554" spans="3:12" x14ac:dyDescent="0.25">
      <c r="L554" s="26"/>
    </row>
    <row r="555" spans="3:12" x14ac:dyDescent="0.25">
      <c r="L555" s="26"/>
    </row>
    <row r="556" spans="3:12" x14ac:dyDescent="0.25">
      <c r="L556" s="26"/>
    </row>
    <row r="557" spans="3:12" x14ac:dyDescent="0.25">
      <c r="L557" s="26"/>
    </row>
    <row r="558" spans="3:12" x14ac:dyDescent="0.25">
      <c r="L558" s="26"/>
    </row>
    <row r="559" spans="3:12" x14ac:dyDescent="0.25">
      <c r="L559" s="26"/>
    </row>
    <row r="560" spans="3:12" x14ac:dyDescent="0.25">
      <c r="L560" s="26"/>
    </row>
    <row r="561" spans="12:12" x14ac:dyDescent="0.25">
      <c r="L561" s="26"/>
    </row>
    <row r="562" spans="12:12" x14ac:dyDescent="0.25">
      <c r="L562" s="26"/>
    </row>
    <row r="563" spans="12:12" x14ac:dyDescent="0.25">
      <c r="L563" s="26"/>
    </row>
    <row r="564" spans="12:12" x14ac:dyDescent="0.25">
      <c r="L564" s="26"/>
    </row>
    <row r="565" spans="12:12" x14ac:dyDescent="0.25">
      <c r="L565" s="26"/>
    </row>
    <row r="566" spans="12:12" x14ac:dyDescent="0.25">
      <c r="L566" s="26"/>
    </row>
    <row r="567" spans="12:12" x14ac:dyDescent="0.25">
      <c r="L567" s="26"/>
    </row>
    <row r="568" spans="12:12" x14ac:dyDescent="0.25">
      <c r="L568" s="26"/>
    </row>
    <row r="569" spans="12:12" x14ac:dyDescent="0.25">
      <c r="L569" s="26"/>
    </row>
    <row r="570" spans="12:12" x14ac:dyDescent="0.25">
      <c r="L570" s="26"/>
    </row>
    <row r="571" spans="12:12" x14ac:dyDescent="0.25">
      <c r="L571" s="26"/>
    </row>
    <row r="572" spans="12:12" x14ac:dyDescent="0.25">
      <c r="L572" s="26"/>
    </row>
    <row r="573" spans="12:12" x14ac:dyDescent="0.25">
      <c r="L573" s="26"/>
    </row>
    <row r="574" spans="12:12" x14ac:dyDescent="0.25">
      <c r="L574" s="26"/>
    </row>
    <row r="575" spans="12:12" x14ac:dyDescent="0.25">
      <c r="L575" s="26"/>
    </row>
    <row r="576" spans="12:12" x14ac:dyDescent="0.25">
      <c r="L576" s="26"/>
    </row>
    <row r="577" spans="12:12" x14ac:dyDescent="0.25">
      <c r="L577" s="26"/>
    </row>
    <row r="578" spans="12:12" x14ac:dyDescent="0.25">
      <c r="L578" s="26"/>
    </row>
    <row r="579" spans="12:12" x14ac:dyDescent="0.25">
      <c r="L579" s="26"/>
    </row>
    <row r="580" spans="12:12" x14ac:dyDescent="0.25">
      <c r="L580" s="26"/>
    </row>
    <row r="581" spans="12:12" x14ac:dyDescent="0.25">
      <c r="L581" s="26"/>
    </row>
    <row r="582" spans="12:12" x14ac:dyDescent="0.25">
      <c r="L582" s="26"/>
    </row>
    <row r="583" spans="12:12" x14ac:dyDescent="0.25">
      <c r="L583" s="26"/>
    </row>
    <row r="584" spans="12:12" x14ac:dyDescent="0.25">
      <c r="L584" s="26"/>
    </row>
    <row r="585" spans="12:12" x14ac:dyDescent="0.25">
      <c r="L585" s="26"/>
    </row>
    <row r="586" spans="12:12" x14ac:dyDescent="0.25">
      <c r="L586" s="26"/>
    </row>
    <row r="587" spans="12:12" x14ac:dyDescent="0.25">
      <c r="L587" s="26"/>
    </row>
    <row r="588" spans="12:12" x14ac:dyDescent="0.25">
      <c r="L588" s="26"/>
    </row>
    <row r="589" spans="12:12" x14ac:dyDescent="0.25">
      <c r="L589" s="26"/>
    </row>
    <row r="590" spans="12:12" x14ac:dyDescent="0.25">
      <c r="L590" s="26"/>
    </row>
    <row r="591" spans="12:12" x14ac:dyDescent="0.25">
      <c r="L591" s="26"/>
    </row>
    <row r="592" spans="12:12" x14ac:dyDescent="0.25">
      <c r="L592" s="26"/>
    </row>
    <row r="593" spans="12:12" x14ac:dyDescent="0.25">
      <c r="L593" s="26"/>
    </row>
    <row r="594" spans="12:12" x14ac:dyDescent="0.25">
      <c r="L594" s="26"/>
    </row>
    <row r="595" spans="12:12" x14ac:dyDescent="0.25">
      <c r="L595" s="26"/>
    </row>
    <row r="596" spans="12:12" x14ac:dyDescent="0.25">
      <c r="L596" s="26"/>
    </row>
    <row r="597" spans="12:12" x14ac:dyDescent="0.25">
      <c r="L597" s="26"/>
    </row>
    <row r="598" spans="12:12" x14ac:dyDescent="0.25">
      <c r="L598" s="26"/>
    </row>
    <row r="599" spans="12:12" x14ac:dyDescent="0.25">
      <c r="L599" s="26"/>
    </row>
    <row r="600" spans="12:12" x14ac:dyDescent="0.25">
      <c r="L600" s="26"/>
    </row>
    <row r="601" spans="12:12" x14ac:dyDescent="0.25">
      <c r="L601" s="26"/>
    </row>
    <row r="602" spans="12:12" x14ac:dyDescent="0.25">
      <c r="L602" s="26"/>
    </row>
    <row r="603" spans="12:12" x14ac:dyDescent="0.25">
      <c r="L603" s="26"/>
    </row>
    <row r="604" spans="12:12" x14ac:dyDescent="0.25">
      <c r="L604" s="26"/>
    </row>
    <row r="605" spans="12:12" x14ac:dyDescent="0.25">
      <c r="L605" s="26"/>
    </row>
    <row r="606" spans="12:12" x14ac:dyDescent="0.25">
      <c r="L606" s="26"/>
    </row>
    <row r="607" spans="12:12" x14ac:dyDescent="0.25">
      <c r="L607" s="26"/>
    </row>
    <row r="608" spans="12:12" x14ac:dyDescent="0.25">
      <c r="L608" s="26"/>
    </row>
    <row r="609" spans="12:12" x14ac:dyDescent="0.25">
      <c r="L609" s="26"/>
    </row>
    <row r="610" spans="12:12" x14ac:dyDescent="0.25">
      <c r="L610" s="26"/>
    </row>
    <row r="611" spans="12:12" x14ac:dyDescent="0.25">
      <c r="L611" s="26"/>
    </row>
    <row r="612" spans="12:12" x14ac:dyDescent="0.25">
      <c r="L612" s="26"/>
    </row>
    <row r="613" spans="12:12" x14ac:dyDescent="0.25">
      <c r="L613" s="26"/>
    </row>
    <row r="614" spans="12:12" x14ac:dyDescent="0.25">
      <c r="L614" s="26"/>
    </row>
    <row r="615" spans="12:12" x14ac:dyDescent="0.25">
      <c r="L615" s="26"/>
    </row>
    <row r="616" spans="12:12" x14ac:dyDescent="0.25">
      <c r="L616" s="26"/>
    </row>
    <row r="617" spans="12:12" x14ac:dyDescent="0.25">
      <c r="L617" s="26"/>
    </row>
    <row r="618" spans="12:12" x14ac:dyDescent="0.25">
      <c r="L618" s="26"/>
    </row>
    <row r="619" spans="12:12" x14ac:dyDescent="0.25">
      <c r="L619" s="26"/>
    </row>
    <row r="620" spans="12:12" x14ac:dyDescent="0.25">
      <c r="L620" s="26"/>
    </row>
    <row r="621" spans="12:12" x14ac:dyDescent="0.25">
      <c r="L621" s="26"/>
    </row>
    <row r="622" spans="12:12" x14ac:dyDescent="0.25">
      <c r="L622" s="26"/>
    </row>
    <row r="623" spans="12:12" x14ac:dyDescent="0.25">
      <c r="L623" s="26"/>
    </row>
    <row r="624" spans="12:12" x14ac:dyDescent="0.25">
      <c r="L624" s="26"/>
    </row>
    <row r="625" spans="12:12" x14ac:dyDescent="0.25">
      <c r="L625" s="26"/>
    </row>
    <row r="626" spans="12:12" x14ac:dyDescent="0.25">
      <c r="L626" s="26"/>
    </row>
    <row r="627" spans="12:12" x14ac:dyDescent="0.25">
      <c r="L627" s="26"/>
    </row>
    <row r="628" spans="12:12" x14ac:dyDescent="0.25">
      <c r="L628" s="26"/>
    </row>
    <row r="629" spans="12:12" x14ac:dyDescent="0.25">
      <c r="L629" s="26"/>
    </row>
    <row r="630" spans="12:12" x14ac:dyDescent="0.25">
      <c r="L630" s="26"/>
    </row>
    <row r="631" spans="12:12" x14ac:dyDescent="0.25">
      <c r="L631" s="26"/>
    </row>
    <row r="632" spans="12:12" x14ac:dyDescent="0.25">
      <c r="L632" s="26"/>
    </row>
    <row r="633" spans="12:12" x14ac:dyDescent="0.25">
      <c r="L633" s="26"/>
    </row>
    <row r="634" spans="12:12" x14ac:dyDescent="0.25">
      <c r="L634" s="26"/>
    </row>
    <row r="635" spans="12:12" x14ac:dyDescent="0.25">
      <c r="L635" s="26"/>
    </row>
    <row r="636" spans="12:12" x14ac:dyDescent="0.25">
      <c r="L636" s="26"/>
    </row>
    <row r="637" spans="12:12" x14ac:dyDescent="0.25">
      <c r="L637" s="26"/>
    </row>
    <row r="638" spans="12:12" x14ac:dyDescent="0.25">
      <c r="L638" s="26"/>
    </row>
    <row r="639" spans="12:12" x14ac:dyDescent="0.25">
      <c r="L639" s="26"/>
    </row>
    <row r="640" spans="12:12" x14ac:dyDescent="0.25">
      <c r="L640" s="26"/>
    </row>
    <row r="641" spans="12:12" x14ac:dyDescent="0.25">
      <c r="L641" s="26"/>
    </row>
    <row r="642" spans="12:12" x14ac:dyDescent="0.25">
      <c r="L642" s="26"/>
    </row>
    <row r="643" spans="12:12" x14ac:dyDescent="0.25">
      <c r="L643" s="26"/>
    </row>
    <row r="644" spans="12:12" x14ac:dyDescent="0.25">
      <c r="L644" s="26"/>
    </row>
    <row r="645" spans="12:12" x14ac:dyDescent="0.25">
      <c r="L645" s="26"/>
    </row>
    <row r="646" spans="12:12" x14ac:dyDescent="0.25">
      <c r="L646" s="26"/>
    </row>
    <row r="647" spans="12:12" x14ac:dyDescent="0.25">
      <c r="L647" s="26"/>
    </row>
    <row r="648" spans="12:12" x14ac:dyDescent="0.25">
      <c r="L648" s="26"/>
    </row>
    <row r="649" spans="12:12" x14ac:dyDescent="0.25">
      <c r="L649" s="26"/>
    </row>
    <row r="650" spans="12:12" x14ac:dyDescent="0.25">
      <c r="L650" s="26"/>
    </row>
    <row r="651" spans="12:12" x14ac:dyDescent="0.25">
      <c r="L651" s="26"/>
    </row>
    <row r="652" spans="12:12" x14ac:dyDescent="0.25">
      <c r="L652" s="26"/>
    </row>
    <row r="653" spans="12:12" x14ac:dyDescent="0.25">
      <c r="L653" s="26"/>
    </row>
    <row r="654" spans="12:12" x14ac:dyDescent="0.25">
      <c r="L654" s="26"/>
    </row>
    <row r="655" spans="12:12" x14ac:dyDescent="0.25">
      <c r="L655" s="26"/>
    </row>
    <row r="656" spans="12:12" x14ac:dyDescent="0.25">
      <c r="L656" s="26"/>
    </row>
    <row r="657" spans="12:12" x14ac:dyDescent="0.25">
      <c r="L657" s="26"/>
    </row>
    <row r="658" spans="12:12" x14ac:dyDescent="0.25">
      <c r="L658" s="26"/>
    </row>
    <row r="659" spans="12:12" x14ac:dyDescent="0.25">
      <c r="L659" s="26"/>
    </row>
    <row r="660" spans="12:12" x14ac:dyDescent="0.25">
      <c r="L660" s="26"/>
    </row>
    <row r="661" spans="12:12" x14ac:dyDescent="0.25">
      <c r="L661" s="26"/>
    </row>
    <row r="662" spans="12:12" x14ac:dyDescent="0.25">
      <c r="L662" s="26"/>
    </row>
    <row r="663" spans="12:12" x14ac:dyDescent="0.25">
      <c r="L663" s="26"/>
    </row>
    <row r="664" spans="12:12" x14ac:dyDescent="0.25">
      <c r="L664" s="26"/>
    </row>
    <row r="665" spans="12:12" x14ac:dyDescent="0.25">
      <c r="L665" s="26"/>
    </row>
    <row r="666" spans="12:12" x14ac:dyDescent="0.25">
      <c r="L666" s="26"/>
    </row>
    <row r="667" spans="12:12" x14ac:dyDescent="0.25">
      <c r="L667" s="26"/>
    </row>
    <row r="668" spans="12:12" x14ac:dyDescent="0.25">
      <c r="L668" s="26"/>
    </row>
    <row r="669" spans="12:12" x14ac:dyDescent="0.25">
      <c r="L669" s="26"/>
    </row>
    <row r="670" spans="12:12" x14ac:dyDescent="0.25">
      <c r="L670" s="26"/>
    </row>
    <row r="671" spans="12:12" x14ac:dyDescent="0.25">
      <c r="L671" s="26"/>
    </row>
    <row r="672" spans="12:12" x14ac:dyDescent="0.25">
      <c r="L672" s="26"/>
    </row>
    <row r="673" spans="12:12" x14ac:dyDescent="0.25">
      <c r="L673" s="26"/>
    </row>
    <row r="674" spans="12:12" x14ac:dyDescent="0.25">
      <c r="L674" s="26"/>
    </row>
    <row r="675" spans="12:12" x14ac:dyDescent="0.25">
      <c r="L675" s="26"/>
    </row>
    <row r="676" spans="12:12" x14ac:dyDescent="0.25">
      <c r="L676" s="26"/>
    </row>
    <row r="677" spans="12:12" x14ac:dyDescent="0.25">
      <c r="L677" s="26"/>
    </row>
    <row r="678" spans="12:12" x14ac:dyDescent="0.25">
      <c r="L678" s="26"/>
    </row>
    <row r="679" spans="12:12" x14ac:dyDescent="0.25">
      <c r="L679" s="26"/>
    </row>
    <row r="680" spans="12:12" x14ac:dyDescent="0.25">
      <c r="L680" s="26"/>
    </row>
    <row r="681" spans="12:12" x14ac:dyDescent="0.25">
      <c r="L681" s="26"/>
    </row>
    <row r="682" spans="12:12" x14ac:dyDescent="0.25">
      <c r="L682" s="26"/>
    </row>
    <row r="683" spans="12:12" x14ac:dyDescent="0.25">
      <c r="L683" s="26"/>
    </row>
    <row r="684" spans="12:12" x14ac:dyDescent="0.25">
      <c r="L684" s="26"/>
    </row>
    <row r="685" spans="12:12" x14ac:dyDescent="0.25">
      <c r="L685" s="26"/>
    </row>
    <row r="686" spans="12:12" x14ac:dyDescent="0.25">
      <c r="L686" s="26"/>
    </row>
    <row r="687" spans="12:12" x14ac:dyDescent="0.25">
      <c r="L687" s="26"/>
    </row>
    <row r="688" spans="12:12" x14ac:dyDescent="0.25">
      <c r="L688" s="26"/>
    </row>
    <row r="689" spans="12:12" x14ac:dyDescent="0.25">
      <c r="L689" s="26"/>
    </row>
    <row r="690" spans="12:12" x14ac:dyDescent="0.25">
      <c r="L690" s="26"/>
    </row>
    <row r="691" spans="12:12" x14ac:dyDescent="0.25">
      <c r="L691" s="26"/>
    </row>
    <row r="692" spans="12:12" x14ac:dyDescent="0.25">
      <c r="L692" s="26"/>
    </row>
    <row r="693" spans="12:12" x14ac:dyDescent="0.25">
      <c r="L693" s="26"/>
    </row>
    <row r="694" spans="12:12" x14ac:dyDescent="0.25">
      <c r="L694" s="26"/>
    </row>
    <row r="695" spans="12:12" x14ac:dyDescent="0.25">
      <c r="L695" s="26"/>
    </row>
    <row r="696" spans="12:12" x14ac:dyDescent="0.25">
      <c r="L696" s="26"/>
    </row>
    <row r="697" spans="12:12" x14ac:dyDescent="0.25">
      <c r="L697" s="26"/>
    </row>
    <row r="698" spans="12:12" x14ac:dyDescent="0.25">
      <c r="L698" s="26"/>
    </row>
    <row r="699" spans="12:12" x14ac:dyDescent="0.25">
      <c r="L699" s="26"/>
    </row>
    <row r="700" spans="12:12" x14ac:dyDescent="0.25">
      <c r="L700" s="26"/>
    </row>
    <row r="701" spans="12:12" x14ac:dyDescent="0.25">
      <c r="L701" s="26"/>
    </row>
    <row r="702" spans="12:12" x14ac:dyDescent="0.25">
      <c r="L702" s="26"/>
    </row>
    <row r="703" spans="12:12" x14ac:dyDescent="0.25">
      <c r="L703" s="26"/>
    </row>
    <row r="704" spans="12:12" x14ac:dyDescent="0.25">
      <c r="L704" s="26"/>
    </row>
    <row r="705" spans="12:12" x14ac:dyDescent="0.25">
      <c r="L705" s="26"/>
    </row>
    <row r="706" spans="12:12" x14ac:dyDescent="0.25">
      <c r="L706" s="26"/>
    </row>
    <row r="707" spans="12:12" x14ac:dyDescent="0.25">
      <c r="L707" s="26"/>
    </row>
    <row r="708" spans="12:12" x14ac:dyDescent="0.25">
      <c r="L708" s="26"/>
    </row>
    <row r="709" spans="12:12" x14ac:dyDescent="0.25">
      <c r="L709" s="26"/>
    </row>
    <row r="710" spans="12:12" x14ac:dyDescent="0.25">
      <c r="L710" s="26"/>
    </row>
    <row r="711" spans="12:12" x14ac:dyDescent="0.25">
      <c r="L711" s="26"/>
    </row>
    <row r="712" spans="12:12" x14ac:dyDescent="0.25">
      <c r="L712" s="26"/>
    </row>
    <row r="713" spans="12:12" x14ac:dyDescent="0.25">
      <c r="L713" s="26"/>
    </row>
    <row r="714" spans="12:12" x14ac:dyDescent="0.25">
      <c r="L714" s="26"/>
    </row>
    <row r="715" spans="12:12" x14ac:dyDescent="0.25">
      <c r="L715" s="26"/>
    </row>
    <row r="716" spans="12:12" x14ac:dyDescent="0.25">
      <c r="L716" s="26"/>
    </row>
    <row r="717" spans="12:12" x14ac:dyDescent="0.25">
      <c r="L717" s="26"/>
    </row>
    <row r="718" spans="12:12" x14ac:dyDescent="0.25">
      <c r="L718" s="26"/>
    </row>
    <row r="719" spans="12:12" x14ac:dyDescent="0.25">
      <c r="L719" s="26"/>
    </row>
    <row r="720" spans="12:12" x14ac:dyDescent="0.25">
      <c r="L720" s="26"/>
    </row>
    <row r="721" spans="12:12" x14ac:dyDescent="0.25">
      <c r="L721" s="26"/>
    </row>
    <row r="722" spans="12:12" x14ac:dyDescent="0.25">
      <c r="L722" s="26"/>
    </row>
    <row r="723" spans="12:12" x14ac:dyDescent="0.25">
      <c r="L723" s="26"/>
    </row>
    <row r="724" spans="12:12" x14ac:dyDescent="0.25">
      <c r="L724" s="26"/>
    </row>
    <row r="725" spans="12:12" x14ac:dyDescent="0.25">
      <c r="L725" s="26"/>
    </row>
    <row r="726" spans="12:12" x14ac:dyDescent="0.25">
      <c r="L726" s="26"/>
    </row>
    <row r="727" spans="12:12" x14ac:dyDescent="0.25">
      <c r="L727" s="26"/>
    </row>
    <row r="728" spans="12:12" x14ac:dyDescent="0.25">
      <c r="L728" s="26"/>
    </row>
    <row r="729" spans="12:12" x14ac:dyDescent="0.25">
      <c r="L729" s="26"/>
    </row>
    <row r="730" spans="12:12" x14ac:dyDescent="0.25">
      <c r="L730" s="26"/>
    </row>
    <row r="731" spans="12:12" x14ac:dyDescent="0.25">
      <c r="L731" s="26"/>
    </row>
    <row r="732" spans="12:12" x14ac:dyDescent="0.25">
      <c r="L732" s="26"/>
    </row>
    <row r="733" spans="12:12" x14ac:dyDescent="0.25">
      <c r="L733" s="26"/>
    </row>
    <row r="734" spans="12:12" x14ac:dyDescent="0.25">
      <c r="L734" s="26"/>
    </row>
    <row r="735" spans="12:12" x14ac:dyDescent="0.25">
      <c r="L735" s="26"/>
    </row>
    <row r="736" spans="12:12" x14ac:dyDescent="0.25">
      <c r="L736" s="26"/>
    </row>
    <row r="737" spans="12:12" x14ac:dyDescent="0.25">
      <c r="L737" s="26"/>
    </row>
    <row r="738" spans="12:12" x14ac:dyDescent="0.25">
      <c r="L738" s="26"/>
    </row>
    <row r="739" spans="12:12" x14ac:dyDescent="0.25">
      <c r="L739" s="26"/>
    </row>
    <row r="740" spans="12:12" x14ac:dyDescent="0.25">
      <c r="L740" s="26"/>
    </row>
    <row r="741" spans="12:12" x14ac:dyDescent="0.25">
      <c r="L741" s="26"/>
    </row>
    <row r="742" spans="12:12" x14ac:dyDescent="0.25">
      <c r="L742" s="26"/>
    </row>
    <row r="743" spans="12:12" x14ac:dyDescent="0.25">
      <c r="L743" s="26"/>
    </row>
    <row r="744" spans="12:12" x14ac:dyDescent="0.25">
      <c r="L744" s="26"/>
    </row>
    <row r="745" spans="12:12" x14ac:dyDescent="0.25">
      <c r="L745" s="26"/>
    </row>
    <row r="746" spans="12:12" x14ac:dyDescent="0.25">
      <c r="L746" s="26"/>
    </row>
    <row r="747" spans="12:12" x14ac:dyDescent="0.25">
      <c r="L747" s="26"/>
    </row>
    <row r="748" spans="12:12" x14ac:dyDescent="0.25">
      <c r="L748" s="26"/>
    </row>
    <row r="749" spans="12:12" x14ac:dyDescent="0.25">
      <c r="L749" s="26"/>
    </row>
    <row r="750" spans="12:12" x14ac:dyDescent="0.25">
      <c r="L750" s="26"/>
    </row>
    <row r="751" spans="12:12" x14ac:dyDescent="0.25">
      <c r="L751" s="26"/>
    </row>
    <row r="752" spans="12:12" x14ac:dyDescent="0.25">
      <c r="L752" s="26"/>
    </row>
    <row r="753" spans="12:12" x14ac:dyDescent="0.25">
      <c r="L753" s="26"/>
    </row>
    <row r="754" spans="12:12" x14ac:dyDescent="0.25">
      <c r="L754" s="26"/>
    </row>
    <row r="755" spans="12:12" x14ac:dyDescent="0.25">
      <c r="L755" s="26"/>
    </row>
    <row r="756" spans="12:12" x14ac:dyDescent="0.25">
      <c r="L756" s="26"/>
    </row>
    <row r="757" spans="12:12" x14ac:dyDescent="0.25">
      <c r="L757" s="26"/>
    </row>
    <row r="758" spans="12:12" x14ac:dyDescent="0.25">
      <c r="L758" s="26"/>
    </row>
    <row r="759" spans="12:12" x14ac:dyDescent="0.25">
      <c r="L759" s="26"/>
    </row>
    <row r="760" spans="12:12" x14ac:dyDescent="0.25">
      <c r="L760" s="26"/>
    </row>
    <row r="761" spans="12:12" x14ac:dyDescent="0.25">
      <c r="L761" s="26"/>
    </row>
    <row r="762" spans="12:12" x14ac:dyDescent="0.25">
      <c r="L762" s="26"/>
    </row>
    <row r="763" spans="12:12" x14ac:dyDescent="0.25">
      <c r="L763" s="26"/>
    </row>
    <row r="764" spans="12:12" x14ac:dyDescent="0.25">
      <c r="L764" s="26"/>
    </row>
    <row r="765" spans="12:12" x14ac:dyDescent="0.25">
      <c r="L765" s="26"/>
    </row>
    <row r="766" spans="12:12" x14ac:dyDescent="0.25">
      <c r="L766" s="26"/>
    </row>
    <row r="767" spans="12:12" x14ac:dyDescent="0.25">
      <c r="L767" s="26"/>
    </row>
    <row r="768" spans="12:12" x14ac:dyDescent="0.25">
      <c r="L768" s="26"/>
    </row>
    <row r="769" spans="12:12" x14ac:dyDescent="0.25">
      <c r="L769" s="26"/>
    </row>
    <row r="770" spans="12:12" x14ac:dyDescent="0.25">
      <c r="L770" s="26"/>
    </row>
    <row r="771" spans="12:12" x14ac:dyDescent="0.25">
      <c r="L771" s="26"/>
    </row>
    <row r="772" spans="12:12" x14ac:dyDescent="0.25">
      <c r="L772" s="26"/>
    </row>
    <row r="773" spans="12:12" x14ac:dyDescent="0.25">
      <c r="L773" s="26"/>
    </row>
    <row r="774" spans="12:12" x14ac:dyDescent="0.25">
      <c r="L774" s="26"/>
    </row>
    <row r="775" spans="12:12" x14ac:dyDescent="0.25">
      <c r="L775" s="26"/>
    </row>
    <row r="776" spans="12:12" x14ac:dyDescent="0.25">
      <c r="L776" s="26"/>
    </row>
    <row r="777" spans="12:12" x14ac:dyDescent="0.25">
      <c r="L777" s="26"/>
    </row>
    <row r="778" spans="12:12" x14ac:dyDescent="0.25">
      <c r="L778" s="26"/>
    </row>
    <row r="779" spans="12:12" x14ac:dyDescent="0.25">
      <c r="L779" s="26"/>
    </row>
    <row r="780" spans="12:12" x14ac:dyDescent="0.25">
      <c r="L780" s="26"/>
    </row>
    <row r="781" spans="12:12" x14ac:dyDescent="0.25">
      <c r="L781" s="26"/>
    </row>
    <row r="782" spans="12:12" x14ac:dyDescent="0.25">
      <c r="L782" s="26"/>
    </row>
    <row r="783" spans="12:12" x14ac:dyDescent="0.25">
      <c r="L783" s="26"/>
    </row>
    <row r="784" spans="12:12" x14ac:dyDescent="0.25">
      <c r="L784" s="26"/>
    </row>
    <row r="785" spans="12:12" x14ac:dyDescent="0.25">
      <c r="L785" s="26"/>
    </row>
    <row r="786" spans="12:12" x14ac:dyDescent="0.25">
      <c r="L786" s="26"/>
    </row>
    <row r="787" spans="12:12" x14ac:dyDescent="0.25">
      <c r="L787" s="26"/>
    </row>
    <row r="788" spans="12:12" x14ac:dyDescent="0.25">
      <c r="L788" s="26"/>
    </row>
    <row r="789" spans="12:12" x14ac:dyDescent="0.25">
      <c r="L789" s="26"/>
    </row>
    <row r="790" spans="12:12" x14ac:dyDescent="0.25">
      <c r="L790" s="26"/>
    </row>
    <row r="791" spans="12:12" x14ac:dyDescent="0.25">
      <c r="L791" s="26"/>
    </row>
    <row r="792" spans="12:12" x14ac:dyDescent="0.25">
      <c r="L792" s="26"/>
    </row>
    <row r="793" spans="12:12" x14ac:dyDescent="0.25">
      <c r="L793" s="26"/>
    </row>
    <row r="794" spans="12:12" x14ac:dyDescent="0.25">
      <c r="L794" s="26"/>
    </row>
    <row r="795" spans="12:12" x14ac:dyDescent="0.25">
      <c r="L795" s="26"/>
    </row>
    <row r="796" spans="12:12" x14ac:dyDescent="0.25">
      <c r="L796" s="26"/>
    </row>
    <row r="797" spans="12:12" x14ac:dyDescent="0.25">
      <c r="L797" s="26"/>
    </row>
    <row r="798" spans="12:12" x14ac:dyDescent="0.25">
      <c r="L798" s="26"/>
    </row>
    <row r="799" spans="12:12" x14ac:dyDescent="0.25">
      <c r="L799" s="26"/>
    </row>
    <row r="800" spans="12:12" x14ac:dyDescent="0.25">
      <c r="L800" s="26"/>
    </row>
    <row r="801" spans="12:12" x14ac:dyDescent="0.25">
      <c r="L801" s="26"/>
    </row>
    <row r="802" spans="12:12" x14ac:dyDescent="0.25">
      <c r="L802" s="26"/>
    </row>
    <row r="803" spans="12:12" x14ac:dyDescent="0.25">
      <c r="L803" s="26"/>
    </row>
    <row r="804" spans="12:12" x14ac:dyDescent="0.25">
      <c r="L804" s="26"/>
    </row>
    <row r="805" spans="12:12" x14ac:dyDescent="0.25">
      <c r="L805" s="26"/>
    </row>
    <row r="806" spans="12:12" x14ac:dyDescent="0.25">
      <c r="L806" s="26"/>
    </row>
    <row r="807" spans="12:12" x14ac:dyDescent="0.25">
      <c r="L807" s="26"/>
    </row>
    <row r="808" spans="12:12" x14ac:dyDescent="0.25">
      <c r="L808" s="26"/>
    </row>
    <row r="809" spans="12:12" x14ac:dyDescent="0.25">
      <c r="L809" s="26"/>
    </row>
    <row r="810" spans="12:12" x14ac:dyDescent="0.25">
      <c r="L810" s="26"/>
    </row>
    <row r="811" spans="12:12" x14ac:dyDescent="0.25">
      <c r="L811" s="26"/>
    </row>
    <row r="812" spans="12:12" x14ac:dyDescent="0.25">
      <c r="L812" s="26"/>
    </row>
    <row r="813" spans="12:12" x14ac:dyDescent="0.25">
      <c r="L813" s="26"/>
    </row>
    <row r="814" spans="12:12" x14ac:dyDescent="0.25">
      <c r="L814" s="26"/>
    </row>
    <row r="815" spans="12:12" x14ac:dyDescent="0.25">
      <c r="L815" s="26"/>
    </row>
    <row r="816" spans="12:12" x14ac:dyDescent="0.25">
      <c r="L816" s="26"/>
    </row>
    <row r="817" spans="12:12" x14ac:dyDescent="0.25">
      <c r="L817" s="26"/>
    </row>
    <row r="818" spans="12:12" x14ac:dyDescent="0.25">
      <c r="L818" s="26"/>
    </row>
    <row r="819" spans="12:12" x14ac:dyDescent="0.25">
      <c r="L819" s="26"/>
    </row>
    <row r="820" spans="12:12" x14ac:dyDescent="0.25">
      <c r="L820" s="26"/>
    </row>
    <row r="821" spans="12:12" x14ac:dyDescent="0.25">
      <c r="L821" s="26"/>
    </row>
    <row r="822" spans="12:12" x14ac:dyDescent="0.25">
      <c r="L822" s="26"/>
    </row>
    <row r="823" spans="12:12" x14ac:dyDescent="0.25">
      <c r="L823" s="26"/>
    </row>
    <row r="824" spans="12:12" x14ac:dyDescent="0.25">
      <c r="L824" s="26"/>
    </row>
    <row r="825" spans="12:12" x14ac:dyDescent="0.25">
      <c r="L825" s="26"/>
    </row>
    <row r="826" spans="12:12" x14ac:dyDescent="0.25">
      <c r="L826" s="26"/>
    </row>
    <row r="827" spans="12:12" x14ac:dyDescent="0.25">
      <c r="L827" s="26"/>
    </row>
    <row r="828" spans="12:12" x14ac:dyDescent="0.25">
      <c r="L828" s="26"/>
    </row>
    <row r="829" spans="12:12" x14ac:dyDescent="0.25">
      <c r="L829" s="26"/>
    </row>
    <row r="830" spans="12:12" x14ac:dyDescent="0.25">
      <c r="L830" s="26"/>
    </row>
    <row r="831" spans="12:12" x14ac:dyDescent="0.25">
      <c r="L831" s="26"/>
    </row>
    <row r="832" spans="12:12" x14ac:dyDescent="0.25">
      <c r="L832" s="26"/>
    </row>
    <row r="833" spans="12:12" x14ac:dyDescent="0.25">
      <c r="L833" s="26"/>
    </row>
    <row r="834" spans="12:12" x14ac:dyDescent="0.25">
      <c r="L834" s="26"/>
    </row>
    <row r="835" spans="12:12" x14ac:dyDescent="0.25">
      <c r="L835" s="26"/>
    </row>
    <row r="836" spans="12:12" x14ac:dyDescent="0.25">
      <c r="L836" s="26"/>
    </row>
    <row r="837" spans="12:12" x14ac:dyDescent="0.25">
      <c r="L837" s="26"/>
    </row>
    <row r="838" spans="12:12" x14ac:dyDescent="0.25">
      <c r="L838" s="26"/>
    </row>
    <row r="839" spans="12:12" x14ac:dyDescent="0.25">
      <c r="L839" s="26"/>
    </row>
    <row r="840" spans="12:12" x14ac:dyDescent="0.25">
      <c r="L840" s="26"/>
    </row>
    <row r="841" spans="12:12" x14ac:dyDescent="0.25">
      <c r="L841" s="26"/>
    </row>
    <row r="842" spans="12:12" x14ac:dyDescent="0.25">
      <c r="L842" s="26"/>
    </row>
    <row r="843" spans="12:12" x14ac:dyDescent="0.25">
      <c r="L843" s="26"/>
    </row>
    <row r="844" spans="12:12" x14ac:dyDescent="0.25">
      <c r="L844" s="26"/>
    </row>
    <row r="845" spans="12:12" x14ac:dyDescent="0.25">
      <c r="L845" s="26"/>
    </row>
    <row r="846" spans="12:12" x14ac:dyDescent="0.25">
      <c r="L846" s="26"/>
    </row>
    <row r="847" spans="12:12" x14ac:dyDescent="0.25">
      <c r="L847" s="26"/>
    </row>
    <row r="848" spans="12:12" x14ac:dyDescent="0.25">
      <c r="L848" s="26"/>
    </row>
    <row r="849" spans="12:12" x14ac:dyDescent="0.25">
      <c r="L849" s="26"/>
    </row>
    <row r="850" spans="12:12" x14ac:dyDescent="0.25">
      <c r="L850" s="26"/>
    </row>
    <row r="851" spans="12:12" x14ac:dyDescent="0.25">
      <c r="L851" s="26"/>
    </row>
    <row r="852" spans="12:12" x14ac:dyDescent="0.25">
      <c r="L852" s="26"/>
    </row>
    <row r="853" spans="12:12" x14ac:dyDescent="0.25">
      <c r="L853" s="26"/>
    </row>
    <row r="854" spans="12:12" x14ac:dyDescent="0.25">
      <c r="L854" s="26"/>
    </row>
    <row r="855" spans="12:12" x14ac:dyDescent="0.25">
      <c r="L855" s="26"/>
    </row>
    <row r="856" spans="12:12" x14ac:dyDescent="0.25">
      <c r="L856" s="26"/>
    </row>
    <row r="857" spans="12:12" x14ac:dyDescent="0.25">
      <c r="L857" s="26"/>
    </row>
    <row r="858" spans="12:12" x14ac:dyDescent="0.25">
      <c r="L858" s="26"/>
    </row>
    <row r="859" spans="12:12" x14ac:dyDescent="0.25">
      <c r="L859" s="26"/>
    </row>
    <row r="860" spans="12:12" x14ac:dyDescent="0.25">
      <c r="L860" s="26"/>
    </row>
    <row r="861" spans="12:12" x14ac:dyDescent="0.25">
      <c r="L861" s="26"/>
    </row>
    <row r="862" spans="12:12" x14ac:dyDescent="0.25">
      <c r="L862" s="26"/>
    </row>
    <row r="863" spans="12:12" x14ac:dyDescent="0.25">
      <c r="L863" s="26"/>
    </row>
    <row r="864" spans="12:12" x14ac:dyDescent="0.25">
      <c r="L864" s="26"/>
    </row>
    <row r="865" spans="12:12" x14ac:dyDescent="0.25">
      <c r="L865" s="26"/>
    </row>
    <row r="866" spans="12:12" x14ac:dyDescent="0.25">
      <c r="L866" s="26"/>
    </row>
    <row r="867" spans="12:12" x14ac:dyDescent="0.25">
      <c r="L867" s="26"/>
    </row>
    <row r="868" spans="12:12" x14ac:dyDescent="0.25">
      <c r="L868" s="26"/>
    </row>
    <row r="869" spans="12:12" x14ac:dyDescent="0.25">
      <c r="L869" s="26"/>
    </row>
    <row r="870" spans="12:12" x14ac:dyDescent="0.25">
      <c r="L870" s="26"/>
    </row>
    <row r="871" spans="12:12" x14ac:dyDescent="0.25">
      <c r="L871" s="26"/>
    </row>
    <row r="872" spans="12:12" x14ac:dyDescent="0.25">
      <c r="L872" s="26"/>
    </row>
    <row r="873" spans="12:12" x14ac:dyDescent="0.25">
      <c r="L873" s="26"/>
    </row>
    <row r="874" spans="12:12" x14ac:dyDescent="0.25">
      <c r="L874" s="26"/>
    </row>
    <row r="875" spans="12:12" x14ac:dyDescent="0.25">
      <c r="L875" s="26"/>
    </row>
    <row r="876" spans="12:12" x14ac:dyDescent="0.25">
      <c r="L876" s="26"/>
    </row>
    <row r="877" spans="12:12" x14ac:dyDescent="0.25">
      <c r="L877" s="26"/>
    </row>
    <row r="878" spans="12:12" x14ac:dyDescent="0.25">
      <c r="L878" s="26"/>
    </row>
    <row r="879" spans="12:12" x14ac:dyDescent="0.25">
      <c r="L879" s="26"/>
    </row>
    <row r="880" spans="12:12" x14ac:dyDescent="0.25">
      <c r="L880" s="26"/>
    </row>
    <row r="881" spans="12:12" x14ac:dyDescent="0.25">
      <c r="L881" s="26"/>
    </row>
    <row r="882" spans="12:12" x14ac:dyDescent="0.25">
      <c r="L882" s="26"/>
    </row>
    <row r="883" spans="12:12" x14ac:dyDescent="0.25">
      <c r="L883" s="26"/>
    </row>
    <row r="884" spans="12:12" x14ac:dyDescent="0.25">
      <c r="L884" s="26"/>
    </row>
    <row r="885" spans="12:12" x14ac:dyDescent="0.25">
      <c r="L885" s="26"/>
    </row>
    <row r="886" spans="12:12" x14ac:dyDescent="0.25">
      <c r="L886" s="26"/>
    </row>
    <row r="887" spans="12:12" x14ac:dyDescent="0.25">
      <c r="L887" s="26"/>
    </row>
    <row r="888" spans="12:12" x14ac:dyDescent="0.25">
      <c r="L888" s="26"/>
    </row>
    <row r="889" spans="12:12" x14ac:dyDescent="0.25">
      <c r="L889" s="26"/>
    </row>
    <row r="890" spans="12:12" x14ac:dyDescent="0.25">
      <c r="L890" s="26"/>
    </row>
    <row r="891" spans="12:12" x14ac:dyDescent="0.25">
      <c r="L891" s="26"/>
    </row>
    <row r="892" spans="12:12" x14ac:dyDescent="0.25">
      <c r="L892" s="26"/>
    </row>
    <row r="893" spans="12:12" x14ac:dyDescent="0.25">
      <c r="L893" s="26"/>
    </row>
    <row r="894" spans="12:12" x14ac:dyDescent="0.25">
      <c r="L894" s="26"/>
    </row>
    <row r="895" spans="12:12" x14ac:dyDescent="0.25">
      <c r="L895" s="26"/>
    </row>
    <row r="896" spans="12:12" x14ac:dyDescent="0.25">
      <c r="L896" s="26"/>
    </row>
    <row r="897" spans="12:12" x14ac:dyDescent="0.25">
      <c r="L897" s="26"/>
    </row>
    <row r="898" spans="12:12" x14ac:dyDescent="0.25">
      <c r="L898" s="26"/>
    </row>
    <row r="899" spans="12:12" x14ac:dyDescent="0.25">
      <c r="L899" s="26"/>
    </row>
    <row r="900" spans="12:12" x14ac:dyDescent="0.25">
      <c r="L900" s="26"/>
    </row>
    <row r="901" spans="12:12" x14ac:dyDescent="0.25">
      <c r="L901" s="26"/>
    </row>
    <row r="902" spans="12:12" x14ac:dyDescent="0.25">
      <c r="L902" s="26"/>
    </row>
    <row r="903" spans="12:12" x14ac:dyDescent="0.25">
      <c r="L903" s="26"/>
    </row>
    <row r="904" spans="12:12" x14ac:dyDescent="0.25">
      <c r="L904" s="26"/>
    </row>
    <row r="905" spans="12:12" x14ac:dyDescent="0.25">
      <c r="L905" s="26"/>
    </row>
    <row r="906" spans="12:12" x14ac:dyDescent="0.25">
      <c r="L906" s="26"/>
    </row>
    <row r="907" spans="12:12" x14ac:dyDescent="0.25">
      <c r="L907" s="26"/>
    </row>
    <row r="908" spans="12:12" x14ac:dyDescent="0.25">
      <c r="L908" s="26"/>
    </row>
    <row r="909" spans="12:12" x14ac:dyDescent="0.25">
      <c r="L909" s="26"/>
    </row>
    <row r="910" spans="12:12" x14ac:dyDescent="0.25">
      <c r="L910" s="26"/>
    </row>
    <row r="911" spans="12:12" x14ac:dyDescent="0.25">
      <c r="L911" s="26"/>
    </row>
    <row r="912" spans="12:12" x14ac:dyDescent="0.25">
      <c r="L912" s="26"/>
    </row>
    <row r="913" spans="12:12" x14ac:dyDescent="0.25">
      <c r="L913" s="26"/>
    </row>
    <row r="914" spans="12:12" x14ac:dyDescent="0.25">
      <c r="L914" s="26"/>
    </row>
    <row r="915" spans="12:12" x14ac:dyDescent="0.25">
      <c r="L915" s="26"/>
    </row>
    <row r="916" spans="12:12" x14ac:dyDescent="0.25">
      <c r="L916" s="26"/>
    </row>
    <row r="917" spans="12:12" x14ac:dyDescent="0.25">
      <c r="L917" s="26"/>
    </row>
    <row r="918" spans="12:12" x14ac:dyDescent="0.25">
      <c r="L918" s="26"/>
    </row>
    <row r="919" spans="12:12" x14ac:dyDescent="0.25">
      <c r="L919" s="26"/>
    </row>
    <row r="920" spans="12:12" x14ac:dyDescent="0.25">
      <c r="L920" s="26"/>
    </row>
    <row r="921" spans="12:12" x14ac:dyDescent="0.25">
      <c r="L921" s="26"/>
    </row>
    <row r="922" spans="12:12" x14ac:dyDescent="0.25">
      <c r="L922" s="26"/>
    </row>
    <row r="923" spans="12:12" x14ac:dyDescent="0.25">
      <c r="L923" s="26"/>
    </row>
    <row r="924" spans="12:12" x14ac:dyDescent="0.25">
      <c r="L924" s="26"/>
    </row>
    <row r="925" spans="12:12" x14ac:dyDescent="0.25">
      <c r="L925" s="26"/>
    </row>
    <row r="926" spans="12:12" x14ac:dyDescent="0.25">
      <c r="L926" s="26"/>
    </row>
    <row r="927" spans="12:12" x14ac:dyDescent="0.25">
      <c r="L927" s="26"/>
    </row>
    <row r="928" spans="12:12" x14ac:dyDescent="0.25">
      <c r="L928" s="26"/>
    </row>
    <row r="929" spans="12:12" x14ac:dyDescent="0.25">
      <c r="L929" s="26"/>
    </row>
    <row r="930" spans="12:12" x14ac:dyDescent="0.25">
      <c r="L930" s="26"/>
    </row>
    <row r="931" spans="12:12" x14ac:dyDescent="0.25">
      <c r="L931" s="26"/>
    </row>
    <row r="932" spans="12:12" x14ac:dyDescent="0.25">
      <c r="L932" s="26"/>
    </row>
    <row r="933" spans="12:12" x14ac:dyDescent="0.25">
      <c r="L933" s="26"/>
    </row>
    <row r="934" spans="12:12" x14ac:dyDescent="0.25">
      <c r="L934" s="26"/>
    </row>
    <row r="935" spans="12:12" x14ac:dyDescent="0.25">
      <c r="L935" s="26"/>
    </row>
    <row r="936" spans="12:12" x14ac:dyDescent="0.25">
      <c r="L936" s="26"/>
    </row>
    <row r="937" spans="12:12" x14ac:dyDescent="0.25">
      <c r="L937" s="26"/>
    </row>
    <row r="938" spans="12:12" x14ac:dyDescent="0.25">
      <c r="L938" s="26"/>
    </row>
    <row r="939" spans="12:12" x14ac:dyDescent="0.25">
      <c r="L939" s="26"/>
    </row>
    <row r="940" spans="12:12" x14ac:dyDescent="0.25">
      <c r="L940" s="26"/>
    </row>
    <row r="941" spans="12:12" x14ac:dyDescent="0.25">
      <c r="L941" s="26"/>
    </row>
    <row r="942" spans="12:12" x14ac:dyDescent="0.25">
      <c r="L942" s="26"/>
    </row>
    <row r="943" spans="12:12" x14ac:dyDescent="0.25">
      <c r="L943" s="26"/>
    </row>
    <row r="944" spans="12:12" x14ac:dyDescent="0.25">
      <c r="L944" s="26"/>
    </row>
    <row r="945" spans="12:12" x14ac:dyDescent="0.25">
      <c r="L945" s="26"/>
    </row>
    <row r="946" spans="12:12" x14ac:dyDescent="0.25">
      <c r="L946" s="26"/>
    </row>
    <row r="947" spans="12:12" x14ac:dyDescent="0.25">
      <c r="L947" s="26"/>
    </row>
    <row r="948" spans="12:12" x14ac:dyDescent="0.25">
      <c r="L948" s="26"/>
    </row>
    <row r="949" spans="12:12" x14ac:dyDescent="0.25">
      <c r="L949" s="26"/>
    </row>
    <row r="950" spans="12:12" x14ac:dyDescent="0.25">
      <c r="L950" s="26"/>
    </row>
    <row r="951" spans="12:12" x14ac:dyDescent="0.25">
      <c r="L951" s="26"/>
    </row>
    <row r="952" spans="12:12" x14ac:dyDescent="0.25">
      <c r="L952" s="26"/>
    </row>
    <row r="953" spans="12:12" x14ac:dyDescent="0.25">
      <c r="L953" s="26"/>
    </row>
    <row r="954" spans="12:12" x14ac:dyDescent="0.25">
      <c r="L954" s="26"/>
    </row>
    <row r="955" spans="12:12" x14ac:dyDescent="0.25">
      <c r="L955" s="26"/>
    </row>
    <row r="956" spans="12:12" x14ac:dyDescent="0.25">
      <c r="L956" s="26"/>
    </row>
    <row r="957" spans="12:12" x14ac:dyDescent="0.25">
      <c r="L957" s="26"/>
    </row>
    <row r="958" spans="12:12" x14ac:dyDescent="0.25">
      <c r="L958" s="26"/>
    </row>
    <row r="959" spans="12:12" x14ac:dyDescent="0.25">
      <c r="L959" s="26"/>
    </row>
    <row r="960" spans="12:12" x14ac:dyDescent="0.25">
      <c r="L960" s="26"/>
    </row>
    <row r="961" spans="12:12" x14ac:dyDescent="0.25">
      <c r="L961" s="26"/>
    </row>
    <row r="962" spans="12:12" x14ac:dyDescent="0.25">
      <c r="L962" s="26"/>
    </row>
    <row r="963" spans="12:12" x14ac:dyDescent="0.25">
      <c r="L963" s="26"/>
    </row>
    <row r="964" spans="12:12" x14ac:dyDescent="0.25">
      <c r="L964" s="26"/>
    </row>
    <row r="965" spans="12:12" x14ac:dyDescent="0.25">
      <c r="L965" s="26"/>
    </row>
    <row r="966" spans="12:12" x14ac:dyDescent="0.25">
      <c r="L966" s="26"/>
    </row>
    <row r="967" spans="12:12" x14ac:dyDescent="0.25">
      <c r="L967" s="26"/>
    </row>
    <row r="968" spans="12:12" x14ac:dyDescent="0.25">
      <c r="L968" s="26"/>
    </row>
    <row r="969" spans="12:12" x14ac:dyDescent="0.25">
      <c r="L969" s="26"/>
    </row>
    <row r="970" spans="12:12" x14ac:dyDescent="0.25">
      <c r="L970" s="26"/>
    </row>
    <row r="971" spans="12:12" x14ac:dyDescent="0.25">
      <c r="L971" s="26"/>
    </row>
    <row r="972" spans="12:12" x14ac:dyDescent="0.25">
      <c r="L972" s="26"/>
    </row>
    <row r="973" spans="12:12" x14ac:dyDescent="0.25">
      <c r="L973" s="26"/>
    </row>
    <row r="974" spans="12:12" x14ac:dyDescent="0.25">
      <c r="L974" s="26"/>
    </row>
    <row r="975" spans="12:12" x14ac:dyDescent="0.25">
      <c r="L975" s="26"/>
    </row>
    <row r="976" spans="12:12" x14ac:dyDescent="0.25">
      <c r="L976" s="26"/>
    </row>
    <row r="977" spans="12:12" x14ac:dyDescent="0.25">
      <c r="L977" s="26"/>
    </row>
    <row r="978" spans="12:12" x14ac:dyDescent="0.25">
      <c r="L978" s="26"/>
    </row>
    <row r="979" spans="12:12" x14ac:dyDescent="0.25">
      <c r="L979" s="26"/>
    </row>
    <row r="980" spans="12:12" x14ac:dyDescent="0.25">
      <c r="L980" s="26"/>
    </row>
    <row r="981" spans="12:12" x14ac:dyDescent="0.25">
      <c r="L981" s="26"/>
    </row>
    <row r="982" spans="12:12" x14ac:dyDescent="0.25">
      <c r="L982" s="26"/>
    </row>
    <row r="983" spans="12:12" x14ac:dyDescent="0.25">
      <c r="L983" s="26"/>
    </row>
    <row r="984" spans="12:12" x14ac:dyDescent="0.25">
      <c r="L984" s="26"/>
    </row>
    <row r="985" spans="12:12" x14ac:dyDescent="0.25">
      <c r="L985" s="26"/>
    </row>
    <row r="986" spans="12:12" x14ac:dyDescent="0.25">
      <c r="L986" s="26"/>
    </row>
    <row r="987" spans="12:12" x14ac:dyDescent="0.25">
      <c r="L987" s="26"/>
    </row>
    <row r="988" spans="12:12" x14ac:dyDescent="0.25">
      <c r="L988" s="26"/>
    </row>
    <row r="989" spans="12:12" x14ac:dyDescent="0.25">
      <c r="L989" s="26"/>
    </row>
    <row r="990" spans="12:12" x14ac:dyDescent="0.25">
      <c r="L990" s="26"/>
    </row>
    <row r="991" spans="12:12" x14ac:dyDescent="0.25">
      <c r="L991" s="26"/>
    </row>
    <row r="992" spans="12:12" x14ac:dyDescent="0.25">
      <c r="L992" s="26"/>
    </row>
    <row r="993" spans="12:12" x14ac:dyDescent="0.25">
      <c r="L993" s="26"/>
    </row>
    <row r="994" spans="12:12" x14ac:dyDescent="0.25">
      <c r="L994" s="26"/>
    </row>
    <row r="995" spans="12:12" x14ac:dyDescent="0.25">
      <c r="L995" s="26"/>
    </row>
    <row r="996" spans="12:12" x14ac:dyDescent="0.25">
      <c r="L996" s="26"/>
    </row>
    <row r="997" spans="12:12" x14ac:dyDescent="0.25">
      <c r="L997" s="26"/>
    </row>
    <row r="998" spans="12:12" x14ac:dyDescent="0.25">
      <c r="L998" s="26"/>
    </row>
    <row r="999" spans="12:12" x14ac:dyDescent="0.25">
      <c r="L999" s="26"/>
    </row>
    <row r="1000" spans="12:12" x14ac:dyDescent="0.25">
      <c r="L1000" s="26"/>
    </row>
    <row r="1001" spans="12:12" x14ac:dyDescent="0.25">
      <c r="L1001" s="26"/>
    </row>
    <row r="1002" spans="12:12" x14ac:dyDescent="0.25">
      <c r="L1002" s="26"/>
    </row>
    <row r="1003" spans="12:12" x14ac:dyDescent="0.25">
      <c r="L1003" s="26"/>
    </row>
    <row r="1004" spans="12:12" x14ac:dyDescent="0.25">
      <c r="L1004" s="26"/>
    </row>
    <row r="1005" spans="12:12" x14ac:dyDescent="0.25">
      <c r="L1005" s="26"/>
    </row>
    <row r="1006" spans="12:12" x14ac:dyDescent="0.25">
      <c r="L1006" s="26"/>
    </row>
    <row r="1007" spans="12:12" x14ac:dyDescent="0.25">
      <c r="L1007" s="26"/>
    </row>
    <row r="1008" spans="12:12" x14ac:dyDescent="0.25">
      <c r="L1008" s="26"/>
    </row>
    <row r="1009" spans="12:12" x14ac:dyDescent="0.25">
      <c r="L1009" s="26"/>
    </row>
    <row r="1010" spans="12:12" x14ac:dyDescent="0.25">
      <c r="L1010" s="26"/>
    </row>
    <row r="1011" spans="12:12" x14ac:dyDescent="0.25">
      <c r="L1011" s="26"/>
    </row>
    <row r="1012" spans="12:12" x14ac:dyDescent="0.25">
      <c r="L1012" s="26"/>
    </row>
    <row r="1013" spans="12:12" x14ac:dyDescent="0.25">
      <c r="L1013" s="26"/>
    </row>
    <row r="1014" spans="12:12" x14ac:dyDescent="0.25">
      <c r="L1014" s="26"/>
    </row>
    <row r="1015" spans="12:12" x14ac:dyDescent="0.25">
      <c r="L1015" s="26"/>
    </row>
    <row r="1016" spans="12:12" x14ac:dyDescent="0.25">
      <c r="L1016" s="26"/>
    </row>
    <row r="1017" spans="12:12" x14ac:dyDescent="0.25">
      <c r="L1017" s="26"/>
    </row>
    <row r="1018" spans="12:12" x14ac:dyDescent="0.25">
      <c r="L1018" s="26"/>
    </row>
    <row r="1019" spans="12:12" x14ac:dyDescent="0.25">
      <c r="L1019" s="26"/>
    </row>
    <row r="1020" spans="12:12" x14ac:dyDescent="0.25">
      <c r="L1020" s="26"/>
    </row>
    <row r="1021" spans="12:12" x14ac:dyDescent="0.25">
      <c r="L1021" s="26"/>
    </row>
    <row r="1022" spans="12:12" x14ac:dyDescent="0.25">
      <c r="L1022" s="26"/>
    </row>
    <row r="1023" spans="12:12" x14ac:dyDescent="0.25">
      <c r="L1023" s="26"/>
    </row>
    <row r="1024" spans="12:12" x14ac:dyDescent="0.25">
      <c r="L1024" s="26"/>
    </row>
    <row r="1025" spans="12:12" x14ac:dyDescent="0.25">
      <c r="L1025" s="26"/>
    </row>
    <row r="1026" spans="12:12" x14ac:dyDescent="0.25">
      <c r="L1026" s="26"/>
    </row>
    <row r="1027" spans="12:12" x14ac:dyDescent="0.25">
      <c r="L1027" s="26"/>
    </row>
    <row r="1028" spans="12:12" x14ac:dyDescent="0.25">
      <c r="L1028" s="26"/>
    </row>
    <row r="1029" spans="12:12" x14ac:dyDescent="0.25">
      <c r="L1029" s="26"/>
    </row>
    <row r="1030" spans="12:12" x14ac:dyDescent="0.25">
      <c r="L1030" s="26"/>
    </row>
    <row r="1031" spans="12:12" x14ac:dyDescent="0.25">
      <c r="L1031" s="26"/>
    </row>
    <row r="1032" spans="12:12" x14ac:dyDescent="0.25">
      <c r="L1032" s="26"/>
    </row>
    <row r="1033" spans="12:12" x14ac:dyDescent="0.25">
      <c r="L1033" s="26"/>
    </row>
    <row r="1034" spans="12:12" x14ac:dyDescent="0.25">
      <c r="L1034" s="26"/>
    </row>
    <row r="1035" spans="12:12" x14ac:dyDescent="0.25">
      <c r="L1035" s="26"/>
    </row>
    <row r="1036" spans="12:12" x14ac:dyDescent="0.25">
      <c r="L1036" s="26"/>
    </row>
    <row r="1037" spans="12:12" x14ac:dyDescent="0.25">
      <c r="L1037" s="26"/>
    </row>
    <row r="1038" spans="12:12" x14ac:dyDescent="0.25">
      <c r="L1038" s="26"/>
    </row>
    <row r="1039" spans="12:12" x14ac:dyDescent="0.25">
      <c r="L1039" s="26"/>
    </row>
    <row r="1040" spans="12:12" x14ac:dyDescent="0.25">
      <c r="L1040" s="26"/>
    </row>
    <row r="1041" spans="12:12" x14ac:dyDescent="0.25">
      <c r="L1041" s="26"/>
    </row>
    <row r="1042" spans="12:12" x14ac:dyDescent="0.25">
      <c r="L1042" s="26"/>
    </row>
    <row r="1043" spans="12:12" x14ac:dyDescent="0.25">
      <c r="L1043" s="26"/>
    </row>
    <row r="1044" spans="12:12" x14ac:dyDescent="0.25">
      <c r="L1044" s="26"/>
    </row>
    <row r="1045" spans="12:12" x14ac:dyDescent="0.25">
      <c r="L1045" s="26"/>
    </row>
    <row r="1046" spans="12:12" x14ac:dyDescent="0.25">
      <c r="L1046" s="26"/>
    </row>
    <row r="1047" spans="12:12" x14ac:dyDescent="0.25">
      <c r="L1047" s="26"/>
    </row>
    <row r="1048" spans="12:12" x14ac:dyDescent="0.25">
      <c r="L1048" s="26"/>
    </row>
    <row r="1049" spans="12:12" x14ac:dyDescent="0.25">
      <c r="L1049" s="26"/>
    </row>
    <row r="1050" spans="12:12" x14ac:dyDescent="0.25">
      <c r="L1050" s="26"/>
    </row>
    <row r="1051" spans="12:12" x14ac:dyDescent="0.25">
      <c r="L1051" s="26"/>
    </row>
    <row r="1052" spans="12:12" x14ac:dyDescent="0.25">
      <c r="L1052" s="26"/>
    </row>
    <row r="1053" spans="12:12" x14ac:dyDescent="0.25">
      <c r="L1053" s="26"/>
    </row>
    <row r="1054" spans="12:12" x14ac:dyDescent="0.25">
      <c r="L1054" s="26"/>
    </row>
    <row r="1055" spans="12:12" x14ac:dyDescent="0.25">
      <c r="L1055" s="26"/>
    </row>
    <row r="1056" spans="12:12" x14ac:dyDescent="0.25">
      <c r="L1056" s="26"/>
    </row>
    <row r="1057" spans="12:12" x14ac:dyDescent="0.25">
      <c r="L1057" s="26"/>
    </row>
    <row r="1058" spans="12:12" x14ac:dyDescent="0.25">
      <c r="L1058" s="26"/>
    </row>
    <row r="1059" spans="12:12" x14ac:dyDescent="0.25">
      <c r="L1059" s="26"/>
    </row>
    <row r="1060" spans="12:12" x14ac:dyDescent="0.25">
      <c r="L1060" s="26"/>
    </row>
    <row r="1061" spans="12:12" x14ac:dyDescent="0.25">
      <c r="L1061" s="26"/>
    </row>
    <row r="1062" spans="12:12" x14ac:dyDescent="0.25">
      <c r="L1062" s="26"/>
    </row>
    <row r="1063" spans="12:12" x14ac:dyDescent="0.25">
      <c r="L1063" s="26"/>
    </row>
    <row r="1064" spans="12:12" x14ac:dyDescent="0.25">
      <c r="L1064" s="26"/>
    </row>
    <row r="1065" spans="12:12" x14ac:dyDescent="0.25">
      <c r="L1065" s="26"/>
    </row>
    <row r="1066" spans="12:12" x14ac:dyDescent="0.25">
      <c r="L1066" s="26"/>
    </row>
    <row r="1067" spans="12:12" x14ac:dyDescent="0.25">
      <c r="L1067" s="26"/>
    </row>
    <row r="1068" spans="12:12" x14ac:dyDescent="0.25">
      <c r="L1068" s="26"/>
    </row>
    <row r="1069" spans="12:12" x14ac:dyDescent="0.25">
      <c r="L1069" s="26"/>
    </row>
    <row r="1070" spans="12:12" x14ac:dyDescent="0.25">
      <c r="L1070" s="26"/>
    </row>
    <row r="1071" spans="12:12" x14ac:dyDescent="0.25">
      <c r="L1071" s="26"/>
    </row>
    <row r="1072" spans="12:12" x14ac:dyDescent="0.25">
      <c r="L1072" s="26"/>
    </row>
    <row r="1073" spans="12:12" x14ac:dyDescent="0.25">
      <c r="L1073" s="26"/>
    </row>
    <row r="1074" spans="12:12" x14ac:dyDescent="0.25">
      <c r="L1074" s="26"/>
    </row>
    <row r="1075" spans="12:12" x14ac:dyDescent="0.25">
      <c r="L1075" s="26"/>
    </row>
    <row r="1076" spans="12:12" x14ac:dyDescent="0.25">
      <c r="L1076" s="26"/>
    </row>
    <row r="1077" spans="12:12" x14ac:dyDescent="0.25">
      <c r="L1077" s="26"/>
    </row>
    <row r="1078" spans="12:12" x14ac:dyDescent="0.25">
      <c r="L1078" s="26"/>
    </row>
    <row r="1079" spans="12:12" x14ac:dyDescent="0.25">
      <c r="L1079" s="26"/>
    </row>
    <row r="1080" spans="12:12" x14ac:dyDescent="0.25">
      <c r="L1080" s="26"/>
    </row>
    <row r="1081" spans="12:12" x14ac:dyDescent="0.25">
      <c r="L1081" s="26"/>
    </row>
    <row r="1082" spans="12:12" x14ac:dyDescent="0.25">
      <c r="L1082" s="26"/>
    </row>
    <row r="1083" spans="12:12" x14ac:dyDescent="0.25">
      <c r="L1083" s="26"/>
    </row>
    <row r="1084" spans="12:12" x14ac:dyDescent="0.25">
      <c r="L1084" s="26"/>
    </row>
    <row r="1085" spans="12:12" x14ac:dyDescent="0.25">
      <c r="L1085" s="26"/>
    </row>
    <row r="1086" spans="12:12" x14ac:dyDescent="0.25">
      <c r="L1086" s="26"/>
    </row>
    <row r="1087" spans="12:12" x14ac:dyDescent="0.25">
      <c r="L1087" s="26"/>
    </row>
    <row r="1088" spans="12:12" x14ac:dyDescent="0.25">
      <c r="L1088" s="26"/>
    </row>
    <row r="1089" spans="12:12" x14ac:dyDescent="0.25">
      <c r="L1089" s="26"/>
    </row>
    <row r="1090" spans="12:12" x14ac:dyDescent="0.25">
      <c r="L1090" s="26"/>
    </row>
    <row r="1091" spans="12:12" x14ac:dyDescent="0.25">
      <c r="L1091" s="26"/>
    </row>
    <row r="1092" spans="12:12" x14ac:dyDescent="0.25">
      <c r="L1092" s="26"/>
    </row>
    <row r="1093" spans="12:12" x14ac:dyDescent="0.25">
      <c r="L1093" s="26"/>
    </row>
    <row r="1094" spans="12:12" x14ac:dyDescent="0.25">
      <c r="L1094" s="26"/>
    </row>
    <row r="1095" spans="12:12" x14ac:dyDescent="0.25">
      <c r="L1095" s="26"/>
    </row>
    <row r="1096" spans="12:12" x14ac:dyDescent="0.25">
      <c r="L1096" s="26"/>
    </row>
    <row r="1097" spans="12:12" x14ac:dyDescent="0.25">
      <c r="L1097" s="26"/>
    </row>
    <row r="1098" spans="12:12" x14ac:dyDescent="0.25">
      <c r="L1098" s="26"/>
    </row>
    <row r="1099" spans="12:12" x14ac:dyDescent="0.25">
      <c r="L1099" s="26"/>
    </row>
    <row r="1100" spans="12:12" x14ac:dyDescent="0.25">
      <c r="L1100" s="26"/>
    </row>
    <row r="1101" spans="12:12" x14ac:dyDescent="0.25">
      <c r="L1101" s="26"/>
    </row>
    <row r="1102" spans="12:12" x14ac:dyDescent="0.25">
      <c r="L1102" s="26"/>
    </row>
    <row r="1103" spans="12:12" x14ac:dyDescent="0.25">
      <c r="L1103" s="26"/>
    </row>
    <row r="1104" spans="12:12" x14ac:dyDescent="0.25">
      <c r="L1104" s="26"/>
    </row>
    <row r="1105" spans="12:12" x14ac:dyDescent="0.25">
      <c r="L1105" s="26"/>
    </row>
    <row r="1106" spans="12:12" x14ac:dyDescent="0.25">
      <c r="L1106" s="26"/>
    </row>
    <row r="1107" spans="12:12" x14ac:dyDescent="0.25">
      <c r="L1107" s="26"/>
    </row>
    <row r="1108" spans="12:12" x14ac:dyDescent="0.25">
      <c r="L1108" s="26"/>
    </row>
    <row r="1109" spans="12:12" x14ac:dyDescent="0.25">
      <c r="L1109" s="26"/>
    </row>
    <row r="1110" spans="12:12" x14ac:dyDescent="0.25">
      <c r="L1110" s="26"/>
    </row>
    <row r="1111" spans="12:12" x14ac:dyDescent="0.25">
      <c r="L1111" s="26"/>
    </row>
    <row r="1112" spans="12:12" x14ac:dyDescent="0.25">
      <c r="L1112" s="26"/>
    </row>
    <row r="1113" spans="12:12" x14ac:dyDescent="0.25">
      <c r="L1113" s="26"/>
    </row>
    <row r="1114" spans="12:12" x14ac:dyDescent="0.25">
      <c r="L1114" s="26"/>
    </row>
    <row r="1115" spans="12:12" x14ac:dyDescent="0.25">
      <c r="L1115" s="26"/>
    </row>
    <row r="1116" spans="12:12" x14ac:dyDescent="0.25">
      <c r="L1116" s="26"/>
    </row>
    <row r="1117" spans="12:12" x14ac:dyDescent="0.25">
      <c r="L1117" s="26"/>
    </row>
    <row r="1118" spans="12:12" x14ac:dyDescent="0.25">
      <c r="L1118" s="26"/>
    </row>
    <row r="1119" spans="12:12" x14ac:dyDescent="0.25">
      <c r="L1119" s="26"/>
    </row>
    <row r="1120" spans="12:12" x14ac:dyDescent="0.25">
      <c r="L1120" s="26"/>
    </row>
    <row r="1121" spans="12:12" x14ac:dyDescent="0.25">
      <c r="L1121" s="26"/>
    </row>
    <row r="1122" spans="12:12" x14ac:dyDescent="0.25">
      <c r="L1122" s="26"/>
    </row>
    <row r="1123" spans="12:12" x14ac:dyDescent="0.25">
      <c r="L1123" s="26"/>
    </row>
    <row r="1124" spans="12:12" x14ac:dyDescent="0.25">
      <c r="L1124" s="26"/>
    </row>
    <row r="1125" spans="12:12" x14ac:dyDescent="0.25">
      <c r="L1125" s="26"/>
    </row>
    <row r="1126" spans="12:12" x14ac:dyDescent="0.25">
      <c r="L1126" s="26"/>
    </row>
    <row r="1127" spans="12:12" x14ac:dyDescent="0.25">
      <c r="L1127" s="26"/>
    </row>
    <row r="1128" spans="12:12" x14ac:dyDescent="0.25">
      <c r="L1128" s="26"/>
    </row>
    <row r="1129" spans="12:12" x14ac:dyDescent="0.25">
      <c r="L1129" s="26"/>
    </row>
    <row r="1130" spans="12:12" x14ac:dyDescent="0.25">
      <c r="L1130" s="26"/>
    </row>
    <row r="1131" spans="12:12" x14ac:dyDescent="0.25">
      <c r="L1131" s="26"/>
    </row>
    <row r="1132" spans="12:12" x14ac:dyDescent="0.25">
      <c r="L1132" s="26"/>
    </row>
    <row r="1133" spans="12:12" x14ac:dyDescent="0.25">
      <c r="L1133" s="26"/>
    </row>
    <row r="1134" spans="12:12" x14ac:dyDescent="0.25">
      <c r="L1134" s="26"/>
    </row>
    <row r="1135" spans="12:12" x14ac:dyDescent="0.25">
      <c r="L1135" s="26"/>
    </row>
    <row r="1136" spans="12:12" x14ac:dyDescent="0.25">
      <c r="L1136" s="26"/>
    </row>
    <row r="1137" spans="12:12" x14ac:dyDescent="0.25">
      <c r="L1137" s="26"/>
    </row>
    <row r="1138" spans="12:12" x14ac:dyDescent="0.25">
      <c r="L1138" s="26"/>
    </row>
    <row r="1139" spans="12:12" x14ac:dyDescent="0.25">
      <c r="L1139" s="26"/>
    </row>
    <row r="1140" spans="12:12" x14ac:dyDescent="0.25">
      <c r="L1140" s="26"/>
    </row>
    <row r="1141" spans="12:12" x14ac:dyDescent="0.25">
      <c r="L1141" s="26"/>
    </row>
    <row r="1142" spans="12:12" x14ac:dyDescent="0.25">
      <c r="L1142" s="26"/>
    </row>
    <row r="1143" spans="12:12" x14ac:dyDescent="0.25">
      <c r="L1143" s="26"/>
    </row>
    <row r="1144" spans="12:12" x14ac:dyDescent="0.25">
      <c r="L1144" s="26"/>
    </row>
    <row r="1145" spans="12:12" x14ac:dyDescent="0.25">
      <c r="L1145" s="26"/>
    </row>
    <row r="1146" spans="12:12" x14ac:dyDescent="0.25">
      <c r="L1146" s="26"/>
    </row>
    <row r="1147" spans="12:12" x14ac:dyDescent="0.25">
      <c r="L1147" s="26"/>
    </row>
    <row r="1148" spans="12:12" x14ac:dyDescent="0.25">
      <c r="L1148" s="26"/>
    </row>
    <row r="1149" spans="12:12" x14ac:dyDescent="0.25">
      <c r="L1149" s="26"/>
    </row>
    <row r="1150" spans="12:12" x14ac:dyDescent="0.25">
      <c r="L1150" s="26"/>
    </row>
    <row r="1151" spans="12:12" x14ac:dyDescent="0.25">
      <c r="L1151" s="26"/>
    </row>
    <row r="1152" spans="12:12" x14ac:dyDescent="0.25">
      <c r="L1152" s="26"/>
    </row>
    <row r="1153" spans="12:12" x14ac:dyDescent="0.25">
      <c r="L1153" s="26"/>
    </row>
    <row r="1154" spans="12:12" x14ac:dyDescent="0.25">
      <c r="L1154" s="26"/>
    </row>
    <row r="1155" spans="12:12" x14ac:dyDescent="0.25">
      <c r="L1155" s="26"/>
    </row>
    <row r="1156" spans="12:12" x14ac:dyDescent="0.25">
      <c r="L1156" s="26"/>
    </row>
    <row r="1157" spans="12:12" x14ac:dyDescent="0.25">
      <c r="L1157" s="26"/>
    </row>
    <row r="1158" spans="12:12" x14ac:dyDescent="0.25">
      <c r="L1158" s="26"/>
    </row>
    <row r="1159" spans="12:12" x14ac:dyDescent="0.25">
      <c r="L1159" s="26"/>
    </row>
    <row r="1160" spans="12:12" x14ac:dyDescent="0.25">
      <c r="L1160" s="26"/>
    </row>
    <row r="1161" spans="12:12" x14ac:dyDescent="0.25">
      <c r="L1161" s="26"/>
    </row>
    <row r="1162" spans="12:12" x14ac:dyDescent="0.25">
      <c r="L1162" s="26"/>
    </row>
    <row r="1163" spans="12:12" x14ac:dyDescent="0.25">
      <c r="L1163" s="26"/>
    </row>
    <row r="1164" spans="12:12" x14ac:dyDescent="0.25">
      <c r="L1164" s="26"/>
    </row>
    <row r="1165" spans="12:12" x14ac:dyDescent="0.25">
      <c r="L1165" s="26"/>
    </row>
    <row r="1166" spans="12:12" x14ac:dyDescent="0.25">
      <c r="L1166" s="26"/>
    </row>
    <row r="1167" spans="12:12" x14ac:dyDescent="0.25">
      <c r="L1167" s="26"/>
    </row>
    <row r="1168" spans="12:12" x14ac:dyDescent="0.25">
      <c r="L1168" s="26"/>
    </row>
    <row r="1169" spans="12:12" x14ac:dyDescent="0.25">
      <c r="L1169" s="26"/>
    </row>
    <row r="1170" spans="12:12" x14ac:dyDescent="0.25">
      <c r="L1170" s="26"/>
    </row>
    <row r="1171" spans="12:12" x14ac:dyDescent="0.25">
      <c r="L1171" s="26"/>
    </row>
    <row r="1172" spans="12:12" x14ac:dyDescent="0.25">
      <c r="L1172" s="26"/>
    </row>
    <row r="1173" spans="12:12" x14ac:dyDescent="0.25">
      <c r="L1173" s="26"/>
    </row>
    <row r="1174" spans="12:12" x14ac:dyDescent="0.25">
      <c r="L1174" s="26"/>
    </row>
    <row r="1175" spans="12:12" x14ac:dyDescent="0.25">
      <c r="L1175" s="26"/>
    </row>
    <row r="1176" spans="12:12" x14ac:dyDescent="0.25">
      <c r="L1176" s="26"/>
    </row>
    <row r="1177" spans="12:12" x14ac:dyDescent="0.25">
      <c r="L1177" s="26"/>
    </row>
    <row r="1178" spans="12:12" x14ac:dyDescent="0.25">
      <c r="L1178" s="26"/>
    </row>
    <row r="1179" spans="12:12" x14ac:dyDescent="0.25">
      <c r="L1179" s="26"/>
    </row>
    <row r="1180" spans="12:12" x14ac:dyDescent="0.25">
      <c r="L1180" s="26"/>
    </row>
    <row r="1181" spans="12:12" x14ac:dyDescent="0.25">
      <c r="L1181" s="26"/>
    </row>
    <row r="1182" spans="12:12" x14ac:dyDescent="0.25">
      <c r="L1182" s="26"/>
    </row>
    <row r="1183" spans="12:12" x14ac:dyDescent="0.25">
      <c r="L1183" s="26"/>
    </row>
    <row r="1184" spans="12:12" x14ac:dyDescent="0.25">
      <c r="L1184" s="26"/>
    </row>
    <row r="1185" spans="12:12" x14ac:dyDescent="0.25">
      <c r="L1185" s="26"/>
    </row>
    <row r="1186" spans="12:12" x14ac:dyDescent="0.25">
      <c r="L1186" s="26"/>
    </row>
    <row r="1187" spans="12:12" x14ac:dyDescent="0.25">
      <c r="L1187" s="26"/>
    </row>
    <row r="1188" spans="12:12" x14ac:dyDescent="0.25">
      <c r="L1188" s="26"/>
    </row>
    <row r="1189" spans="12:12" x14ac:dyDescent="0.25">
      <c r="L1189" s="26"/>
    </row>
    <row r="1190" spans="12:12" x14ac:dyDescent="0.25">
      <c r="L1190" s="26"/>
    </row>
    <row r="1191" spans="12:12" x14ac:dyDescent="0.25">
      <c r="L1191" s="26"/>
    </row>
    <row r="1192" spans="12:12" x14ac:dyDescent="0.25">
      <c r="L1192" s="26"/>
    </row>
    <row r="1193" spans="12:12" x14ac:dyDescent="0.25">
      <c r="L1193" s="26"/>
    </row>
    <row r="1194" spans="12:12" x14ac:dyDescent="0.25">
      <c r="L1194" s="26"/>
    </row>
    <row r="1195" spans="12:12" x14ac:dyDescent="0.25">
      <c r="L1195" s="26"/>
    </row>
    <row r="1196" spans="12:12" x14ac:dyDescent="0.25">
      <c r="L1196" s="26"/>
    </row>
    <row r="1197" spans="12:12" x14ac:dyDescent="0.25">
      <c r="L1197" s="26"/>
    </row>
    <row r="1198" spans="12:12" x14ac:dyDescent="0.25">
      <c r="L1198" s="26"/>
    </row>
    <row r="1199" spans="12:12" x14ac:dyDescent="0.25">
      <c r="L1199" s="26"/>
    </row>
    <row r="1200" spans="12:12" x14ac:dyDescent="0.25">
      <c r="L1200" s="26"/>
    </row>
    <row r="1201" spans="12:12" x14ac:dyDescent="0.25">
      <c r="L1201" s="26"/>
    </row>
    <row r="1202" spans="12:12" x14ac:dyDescent="0.25">
      <c r="L1202" s="26"/>
    </row>
    <row r="1203" spans="12:12" x14ac:dyDescent="0.25">
      <c r="L1203" s="26"/>
    </row>
    <row r="1204" spans="12:12" x14ac:dyDescent="0.25">
      <c r="L1204" s="26"/>
    </row>
    <row r="1205" spans="12:12" x14ac:dyDescent="0.25">
      <c r="L1205" s="26"/>
    </row>
    <row r="1206" spans="12:12" x14ac:dyDescent="0.25">
      <c r="L1206" s="26"/>
    </row>
    <row r="1207" spans="12:12" x14ac:dyDescent="0.25">
      <c r="L1207" s="26"/>
    </row>
    <row r="1208" spans="12:12" x14ac:dyDescent="0.25">
      <c r="L1208" s="26"/>
    </row>
    <row r="1209" spans="12:12" x14ac:dyDescent="0.25">
      <c r="L1209" s="26"/>
    </row>
    <row r="1210" spans="12:12" x14ac:dyDescent="0.25">
      <c r="L1210" s="26"/>
    </row>
    <row r="1211" spans="12:12" x14ac:dyDescent="0.25">
      <c r="L1211" s="26"/>
    </row>
    <row r="1212" spans="12:12" x14ac:dyDescent="0.25">
      <c r="L1212" s="26"/>
    </row>
    <row r="1213" spans="12:12" x14ac:dyDescent="0.25">
      <c r="L1213" s="26"/>
    </row>
    <row r="1214" spans="12:12" x14ac:dyDescent="0.25">
      <c r="L1214" s="26"/>
    </row>
    <row r="1215" spans="12:12" x14ac:dyDescent="0.25">
      <c r="L1215" s="26"/>
    </row>
    <row r="1216" spans="12:12" x14ac:dyDescent="0.25">
      <c r="L1216" s="26"/>
    </row>
    <row r="1217" spans="12:12" x14ac:dyDescent="0.25">
      <c r="L1217" s="26"/>
    </row>
    <row r="1218" spans="12:12" x14ac:dyDescent="0.25">
      <c r="L1218" s="26"/>
    </row>
    <row r="1219" spans="12:12" x14ac:dyDescent="0.25">
      <c r="L1219" s="26"/>
    </row>
    <row r="1220" spans="12:12" x14ac:dyDescent="0.25">
      <c r="L1220" s="26"/>
    </row>
    <row r="1221" spans="12:12" x14ac:dyDescent="0.25">
      <c r="L1221" s="26"/>
    </row>
    <row r="1222" spans="12:12" x14ac:dyDescent="0.25">
      <c r="L1222" s="26"/>
    </row>
    <row r="1223" spans="12:12" x14ac:dyDescent="0.25">
      <c r="L1223" s="26"/>
    </row>
    <row r="1224" spans="12:12" x14ac:dyDescent="0.25">
      <c r="L1224" s="26"/>
    </row>
    <row r="1225" spans="12:12" x14ac:dyDescent="0.25">
      <c r="L1225" s="26"/>
    </row>
    <row r="1226" spans="12:12" x14ac:dyDescent="0.25">
      <c r="L1226" s="26"/>
    </row>
    <row r="1227" spans="12:12" x14ac:dyDescent="0.25">
      <c r="L1227" s="26"/>
    </row>
    <row r="1228" spans="12:12" x14ac:dyDescent="0.25">
      <c r="L1228" s="26"/>
    </row>
    <row r="1229" spans="12:12" x14ac:dyDescent="0.25">
      <c r="L1229" s="26"/>
    </row>
    <row r="1230" spans="12:12" x14ac:dyDescent="0.25">
      <c r="L1230" s="26"/>
    </row>
    <row r="1231" spans="12:12" x14ac:dyDescent="0.25">
      <c r="L1231" s="26"/>
    </row>
    <row r="1232" spans="12:12" x14ac:dyDescent="0.25">
      <c r="L1232" s="26"/>
    </row>
    <row r="1233" spans="12:12" x14ac:dyDescent="0.25">
      <c r="L1233" s="26"/>
    </row>
    <row r="1234" spans="12:12" x14ac:dyDescent="0.25">
      <c r="L1234" s="26"/>
    </row>
    <row r="1235" spans="12:12" x14ac:dyDescent="0.25">
      <c r="L1235" s="26"/>
    </row>
    <row r="1236" spans="12:12" x14ac:dyDescent="0.25">
      <c r="L1236" s="26"/>
    </row>
    <row r="1237" spans="12:12" x14ac:dyDescent="0.25">
      <c r="L1237" s="26"/>
    </row>
    <row r="1238" spans="12:12" x14ac:dyDescent="0.25">
      <c r="L1238" s="26"/>
    </row>
    <row r="1239" spans="12:12" x14ac:dyDescent="0.25">
      <c r="L1239" s="26"/>
    </row>
    <row r="1240" spans="12:12" x14ac:dyDescent="0.25">
      <c r="L1240" s="26"/>
    </row>
    <row r="1241" spans="12:12" x14ac:dyDescent="0.25">
      <c r="L1241" s="26"/>
    </row>
    <row r="1242" spans="12:12" x14ac:dyDescent="0.25">
      <c r="L1242" s="26"/>
    </row>
    <row r="1243" spans="12:12" x14ac:dyDescent="0.25">
      <c r="L1243" s="26"/>
    </row>
    <row r="1244" spans="12:12" x14ac:dyDescent="0.25">
      <c r="L1244" s="26"/>
    </row>
    <row r="1245" spans="12:12" x14ac:dyDescent="0.25">
      <c r="L1245" s="26"/>
    </row>
    <row r="1246" spans="12:12" x14ac:dyDescent="0.25">
      <c r="L1246" s="26"/>
    </row>
    <row r="1247" spans="12:12" x14ac:dyDescent="0.25">
      <c r="L1247" s="26"/>
    </row>
    <row r="1248" spans="12:12" x14ac:dyDescent="0.25">
      <c r="L1248" s="26"/>
    </row>
    <row r="1249" spans="12:12" x14ac:dyDescent="0.25">
      <c r="L1249" s="26"/>
    </row>
    <row r="1250" spans="12:12" x14ac:dyDescent="0.25">
      <c r="L1250" s="26"/>
    </row>
    <row r="1251" spans="12:12" x14ac:dyDescent="0.25">
      <c r="L1251" s="26"/>
    </row>
    <row r="1252" spans="12:12" x14ac:dyDescent="0.25">
      <c r="L1252" s="26"/>
    </row>
    <row r="1253" spans="12:12" x14ac:dyDescent="0.25">
      <c r="L1253" s="26"/>
    </row>
    <row r="1254" spans="12:12" x14ac:dyDescent="0.25">
      <c r="L1254" s="26"/>
    </row>
    <row r="1255" spans="12:12" x14ac:dyDescent="0.25">
      <c r="L1255" s="26"/>
    </row>
    <row r="1256" spans="12:12" x14ac:dyDescent="0.25">
      <c r="L1256" s="26"/>
    </row>
    <row r="1257" spans="12:12" x14ac:dyDescent="0.25">
      <c r="L1257" s="26"/>
    </row>
    <row r="1258" spans="12:12" x14ac:dyDescent="0.25">
      <c r="L1258" s="26"/>
    </row>
    <row r="1259" spans="12:12" x14ac:dyDescent="0.25">
      <c r="L1259" s="26"/>
    </row>
    <row r="1260" spans="12:12" x14ac:dyDescent="0.25">
      <c r="L1260" s="26"/>
    </row>
    <row r="1261" spans="12:12" x14ac:dyDescent="0.25">
      <c r="L1261" s="26"/>
    </row>
    <row r="1262" spans="12:12" x14ac:dyDescent="0.25">
      <c r="L1262" s="26"/>
    </row>
    <row r="1263" spans="12:12" x14ac:dyDescent="0.25">
      <c r="L1263" s="26"/>
    </row>
    <row r="1264" spans="12:12" x14ac:dyDescent="0.25">
      <c r="L1264" s="26"/>
    </row>
    <row r="1265" spans="12:12" x14ac:dyDescent="0.25">
      <c r="L1265" s="26"/>
    </row>
    <row r="1266" spans="12:12" x14ac:dyDescent="0.25">
      <c r="L1266" s="26"/>
    </row>
    <row r="1267" spans="12:12" x14ac:dyDescent="0.25">
      <c r="L1267" s="26"/>
    </row>
    <row r="1268" spans="12:12" x14ac:dyDescent="0.25">
      <c r="L1268" s="26"/>
    </row>
    <row r="1269" spans="12:12" x14ac:dyDescent="0.25">
      <c r="L1269" s="26"/>
    </row>
    <row r="1270" spans="12:12" x14ac:dyDescent="0.25">
      <c r="L1270" s="26"/>
    </row>
    <row r="1271" spans="12:12" x14ac:dyDescent="0.25">
      <c r="L1271" s="26"/>
    </row>
    <row r="1272" spans="12:12" x14ac:dyDescent="0.25">
      <c r="L1272" s="26"/>
    </row>
    <row r="1273" spans="12:12" x14ac:dyDescent="0.25">
      <c r="L1273" s="26"/>
    </row>
    <row r="1274" spans="12:12" x14ac:dyDescent="0.25">
      <c r="L1274" s="26"/>
    </row>
    <row r="1275" spans="12:12" x14ac:dyDescent="0.25">
      <c r="L1275" s="26"/>
    </row>
    <row r="1276" spans="12:12" x14ac:dyDescent="0.25">
      <c r="L1276" s="26"/>
    </row>
    <row r="1277" spans="12:12" x14ac:dyDescent="0.25">
      <c r="L1277" s="26"/>
    </row>
    <row r="1278" spans="12:12" x14ac:dyDescent="0.25">
      <c r="L1278" s="26"/>
    </row>
    <row r="1279" spans="12:12" x14ac:dyDescent="0.25">
      <c r="L1279" s="26"/>
    </row>
    <row r="1280" spans="12:12" x14ac:dyDescent="0.25">
      <c r="L1280" s="26"/>
    </row>
    <row r="1281" spans="12:12" x14ac:dyDescent="0.25">
      <c r="L1281" s="26"/>
    </row>
    <row r="1282" spans="12:12" x14ac:dyDescent="0.25">
      <c r="L1282" s="26"/>
    </row>
    <row r="1283" spans="12:12" x14ac:dyDescent="0.25">
      <c r="L1283" s="26"/>
    </row>
    <row r="1284" spans="12:12" x14ac:dyDescent="0.25">
      <c r="L1284" s="26"/>
    </row>
    <row r="1285" spans="12:12" x14ac:dyDescent="0.25">
      <c r="L1285" s="26"/>
    </row>
    <row r="1286" spans="12:12" x14ac:dyDescent="0.25">
      <c r="L1286" s="26"/>
    </row>
    <row r="1287" spans="12:12" x14ac:dyDescent="0.25">
      <c r="L1287" s="26"/>
    </row>
    <row r="1288" spans="12:12" x14ac:dyDescent="0.25">
      <c r="L1288" s="26"/>
    </row>
    <row r="1289" spans="12:12" x14ac:dyDescent="0.25">
      <c r="L1289" s="26"/>
    </row>
    <row r="1290" spans="12:12" x14ac:dyDescent="0.25">
      <c r="L1290" s="26"/>
    </row>
    <row r="1291" spans="12:12" x14ac:dyDescent="0.25">
      <c r="L1291" s="26"/>
    </row>
    <row r="1292" spans="12:12" x14ac:dyDescent="0.25">
      <c r="L1292" s="26"/>
    </row>
    <row r="1293" spans="12:12" x14ac:dyDescent="0.25">
      <c r="L1293" s="26"/>
    </row>
    <row r="1294" spans="12:12" x14ac:dyDescent="0.25">
      <c r="L1294" s="26"/>
    </row>
    <row r="1295" spans="12:12" x14ac:dyDescent="0.25">
      <c r="L1295" s="26"/>
    </row>
    <row r="1296" spans="12:12" x14ac:dyDescent="0.25">
      <c r="L1296" s="26"/>
    </row>
    <row r="1297" spans="12:12" x14ac:dyDescent="0.25">
      <c r="L1297" s="26"/>
    </row>
    <row r="1298" spans="12:12" x14ac:dyDescent="0.25">
      <c r="L1298" s="26"/>
    </row>
    <row r="1299" spans="12:12" x14ac:dyDescent="0.25">
      <c r="L1299" s="26"/>
    </row>
    <row r="1300" spans="12:12" x14ac:dyDescent="0.25">
      <c r="L1300" s="26"/>
    </row>
    <row r="1301" spans="12:12" x14ac:dyDescent="0.25">
      <c r="L1301" s="26"/>
    </row>
    <row r="1302" spans="12:12" x14ac:dyDescent="0.25">
      <c r="L1302" s="26"/>
    </row>
    <row r="1303" spans="12:12" x14ac:dyDescent="0.25">
      <c r="L1303" s="26"/>
    </row>
    <row r="1304" spans="12:12" x14ac:dyDescent="0.25">
      <c r="L1304" s="26"/>
    </row>
    <row r="1305" spans="12:12" x14ac:dyDescent="0.25">
      <c r="L1305" s="26"/>
    </row>
    <row r="1306" spans="12:12" x14ac:dyDescent="0.25">
      <c r="L1306" s="26"/>
    </row>
    <row r="1307" spans="12:12" x14ac:dyDescent="0.25">
      <c r="L1307" s="26"/>
    </row>
    <row r="1308" spans="12:12" x14ac:dyDescent="0.25">
      <c r="L1308" s="26"/>
    </row>
    <row r="1309" spans="12:12" x14ac:dyDescent="0.25">
      <c r="L1309" s="26"/>
    </row>
    <row r="1310" spans="12:12" x14ac:dyDescent="0.25">
      <c r="L1310" s="26"/>
    </row>
    <row r="1311" spans="12:12" x14ac:dyDescent="0.25">
      <c r="L1311" s="26"/>
    </row>
    <row r="1312" spans="12:12" x14ac:dyDescent="0.25">
      <c r="L1312" s="26"/>
    </row>
    <row r="1313" spans="12:12" x14ac:dyDescent="0.25">
      <c r="L1313" s="26"/>
    </row>
    <row r="1314" spans="12:12" x14ac:dyDescent="0.25">
      <c r="L1314" s="26"/>
    </row>
    <row r="1315" spans="12:12" x14ac:dyDescent="0.25">
      <c r="L1315" s="26"/>
    </row>
    <row r="1316" spans="12:12" x14ac:dyDescent="0.25">
      <c r="L1316" s="26"/>
    </row>
    <row r="1317" spans="12:12" x14ac:dyDescent="0.25">
      <c r="L1317" s="26"/>
    </row>
    <row r="1318" spans="12:12" x14ac:dyDescent="0.25">
      <c r="L1318" s="26"/>
    </row>
    <row r="1319" spans="12:12" x14ac:dyDescent="0.25">
      <c r="L1319" s="26"/>
    </row>
    <row r="1320" spans="12:12" x14ac:dyDescent="0.25">
      <c r="L1320" s="26"/>
    </row>
    <row r="1321" spans="12:12" x14ac:dyDescent="0.25">
      <c r="L1321" s="26"/>
    </row>
    <row r="1322" spans="12:12" x14ac:dyDescent="0.25">
      <c r="L1322" s="26"/>
    </row>
    <row r="1323" spans="12:12" x14ac:dyDescent="0.25">
      <c r="L1323" s="26"/>
    </row>
    <row r="1324" spans="12:12" x14ac:dyDescent="0.25">
      <c r="L1324" s="26"/>
    </row>
    <row r="1325" spans="12:12" x14ac:dyDescent="0.25">
      <c r="L1325" s="26"/>
    </row>
    <row r="1326" spans="12:12" x14ac:dyDescent="0.25">
      <c r="L1326" s="26"/>
    </row>
    <row r="1327" spans="12:12" x14ac:dyDescent="0.25">
      <c r="L1327" s="26"/>
    </row>
    <row r="1328" spans="12:12" x14ac:dyDescent="0.25">
      <c r="L1328" s="26"/>
    </row>
    <row r="1329" spans="12:12" x14ac:dyDescent="0.25">
      <c r="L1329" s="26"/>
    </row>
    <row r="1330" spans="12:12" x14ac:dyDescent="0.25">
      <c r="L1330" s="26"/>
    </row>
  </sheetData>
  <mergeCells count="410">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A459:F459"/>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C469:G469"/>
    <mergeCell ref="C470:G470"/>
    <mergeCell ref="B471:B472"/>
    <mergeCell ref="C471:G472"/>
    <mergeCell ref="C473:G473"/>
    <mergeCell ref="C474:G474"/>
    <mergeCell ref="A463:G463"/>
    <mergeCell ref="B466:C466"/>
    <mergeCell ref="C467:G467"/>
    <mergeCell ref="C468:G468"/>
    <mergeCell ref="AQ23:AQ29"/>
    <mergeCell ref="AR23:AR29"/>
    <mergeCell ref="AS23:AS29"/>
    <mergeCell ref="AT23:AT29"/>
    <mergeCell ref="AU23:AU29"/>
    <mergeCell ref="W23:W29"/>
    <mergeCell ref="V23:V29"/>
    <mergeCell ref="U23:U29"/>
    <mergeCell ref="T23:T29"/>
    <mergeCell ref="C481:G481"/>
    <mergeCell ref="C482:G482"/>
    <mergeCell ref="C483:G483"/>
    <mergeCell ref="C484:G484"/>
    <mergeCell ref="C485:G485"/>
    <mergeCell ref="C486:G486"/>
    <mergeCell ref="C475:F475"/>
    <mergeCell ref="C476:F476"/>
    <mergeCell ref="C477:F477"/>
    <mergeCell ref="C478:G478"/>
    <mergeCell ref="C479:G479"/>
    <mergeCell ref="C480:F480"/>
    <mergeCell ref="C494:G494"/>
    <mergeCell ref="C495:G495"/>
    <mergeCell ref="C496:G496"/>
    <mergeCell ref="C497:G497"/>
    <mergeCell ref="C498:G498"/>
    <mergeCell ref="C499:G499"/>
    <mergeCell ref="B487:B488"/>
    <mergeCell ref="C487:G488"/>
    <mergeCell ref="C489:G489"/>
    <mergeCell ref="C490:G490"/>
    <mergeCell ref="C492:F492"/>
    <mergeCell ref="C493:G493"/>
    <mergeCell ref="C500:G500"/>
    <mergeCell ref="C501:F501"/>
    <mergeCell ref="C502:F502"/>
    <mergeCell ref="C532:G532"/>
    <mergeCell ref="C533:G533"/>
    <mergeCell ref="C524:G524"/>
    <mergeCell ref="C525:G525"/>
    <mergeCell ref="C526:G526"/>
    <mergeCell ref="C527:G527"/>
    <mergeCell ref="C528:G528"/>
    <mergeCell ref="C529:G529"/>
    <mergeCell ref="C518:G518"/>
    <mergeCell ref="C519:G519"/>
    <mergeCell ref="C520:G520"/>
    <mergeCell ref="C521:G521"/>
    <mergeCell ref="C522:G522"/>
    <mergeCell ref="C523:G523"/>
    <mergeCell ref="C503:F503"/>
    <mergeCell ref="C504:G504"/>
    <mergeCell ref="C505:G505"/>
    <mergeCell ref="C530:G530"/>
    <mergeCell ref="C512:G512"/>
    <mergeCell ref="C513:G513"/>
    <mergeCell ref="C514:G514"/>
    <mergeCell ref="C515:G515"/>
    <mergeCell ref="C516:G516"/>
    <mergeCell ref="C517:G517"/>
    <mergeCell ref="C506:G506"/>
    <mergeCell ref="C507:G507"/>
    <mergeCell ref="C508:G508"/>
    <mergeCell ref="C509:G509"/>
    <mergeCell ref="C510:F510"/>
    <mergeCell ref="C511:F511"/>
    <mergeCell ref="AV23:AV29"/>
    <mergeCell ref="AW23:AW29"/>
    <mergeCell ref="AX23:AX29"/>
    <mergeCell ref="AY23:AY29"/>
    <mergeCell ref="AZ23:AZ29"/>
    <mergeCell ref="BA23:BA29"/>
    <mergeCell ref="BB23:BB29"/>
    <mergeCell ref="BC23:BC29"/>
    <mergeCell ref="BD23:BD29"/>
    <mergeCell ref="BE23:BE29"/>
    <mergeCell ref="BF23:BF29"/>
    <mergeCell ref="BG23:BG29"/>
    <mergeCell ref="BH23:BH29"/>
    <mergeCell ref="BI23:BI29"/>
    <mergeCell ref="BJ23:BJ29"/>
    <mergeCell ref="BK23:BK29"/>
    <mergeCell ref="BL23:BL29"/>
    <mergeCell ref="BM23:BM29"/>
    <mergeCell ref="S23:S29"/>
    <mergeCell ref="R23:R29"/>
    <mergeCell ref="Q23:Q29"/>
    <mergeCell ref="P23:P29"/>
    <mergeCell ref="O23:O29"/>
    <mergeCell ref="N23:N29"/>
    <mergeCell ref="M23:M29"/>
    <mergeCell ref="L23:L29"/>
    <mergeCell ref="K23:K29"/>
    <mergeCell ref="J23:J29"/>
    <mergeCell ref="I23:I29"/>
    <mergeCell ref="H23:H29"/>
    <mergeCell ref="G23:G29"/>
    <mergeCell ref="F23:F29"/>
    <mergeCell ref="E23:E29"/>
    <mergeCell ref="D23:D29"/>
    <mergeCell ref="C23:C29"/>
    <mergeCell ref="B23:B29"/>
    <mergeCell ref="A23:A29"/>
    <mergeCell ref="AO23:AO29"/>
    <mergeCell ref="A19:A22"/>
    <mergeCell ref="B19:B22"/>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2"/>
    <mergeCell ref="X19:X22"/>
    <mergeCell ref="AN19:AN22"/>
    <mergeCell ref="AO19:AO22"/>
    <mergeCell ref="AM19:AM22"/>
    <mergeCell ref="AU19:AU22"/>
    <mergeCell ref="AT19:AT22"/>
    <mergeCell ref="AS19:AS22"/>
    <mergeCell ref="AR19:AR22"/>
    <mergeCell ref="AQ19:AQ22"/>
    <mergeCell ref="AP19:AP22"/>
    <mergeCell ref="AZ19:AZ22"/>
    <mergeCell ref="AY19:AY22"/>
    <mergeCell ref="AX19:AX22"/>
    <mergeCell ref="AW19:AW22"/>
    <mergeCell ref="AV19:AV22"/>
    <mergeCell ref="BC19:BC22"/>
    <mergeCell ref="BB19:BB22"/>
    <mergeCell ref="BA19:BA22"/>
    <mergeCell ref="BM19:BM22"/>
    <mergeCell ref="BL19:BL22"/>
    <mergeCell ref="BK19:BK22"/>
    <mergeCell ref="BJ19:BJ22"/>
    <mergeCell ref="BI19:BI22"/>
    <mergeCell ref="BH19:BH22"/>
    <mergeCell ref="BG19:BG22"/>
    <mergeCell ref="BF19:BF22"/>
    <mergeCell ref="BE19:BE22"/>
    <mergeCell ref="BD19:BD22"/>
    <mergeCell ref="AP35:AP38"/>
    <mergeCell ref="AO35:AO38"/>
    <mergeCell ref="O30:O34"/>
    <mergeCell ref="N30:N34"/>
    <mergeCell ref="M30:M34"/>
    <mergeCell ref="L30:L34"/>
    <mergeCell ref="K30:K34"/>
    <mergeCell ref="J30:J34"/>
    <mergeCell ref="A30:A34"/>
    <mergeCell ref="B30:B34"/>
    <mergeCell ref="C30:C34"/>
    <mergeCell ref="D30:D34"/>
    <mergeCell ref="E30:E34"/>
    <mergeCell ref="F30:F34"/>
    <mergeCell ref="G30:G34"/>
    <mergeCell ref="H30:H34"/>
    <mergeCell ref="I30:I34"/>
    <mergeCell ref="BD30:BD34"/>
    <mergeCell ref="BC30:BC34"/>
    <mergeCell ref="BB30:BB34"/>
    <mergeCell ref="BA30:BA34"/>
    <mergeCell ref="AZ30:AZ34"/>
    <mergeCell ref="AY30:AY34"/>
    <mergeCell ref="AX30:AX34"/>
    <mergeCell ref="AW30:AW34"/>
    <mergeCell ref="AV30:AV34"/>
    <mergeCell ref="BM30:BM34"/>
    <mergeCell ref="BL30:BL34"/>
    <mergeCell ref="BK30:BK34"/>
    <mergeCell ref="BJ30:BJ34"/>
    <mergeCell ref="BI30:BI34"/>
    <mergeCell ref="BH30:BH34"/>
    <mergeCell ref="BG30:BG34"/>
    <mergeCell ref="BF30:BF34"/>
    <mergeCell ref="BE30:BE34"/>
    <mergeCell ref="A35:A38"/>
    <mergeCell ref="B35:B38"/>
    <mergeCell ref="C35:C38"/>
    <mergeCell ref="D35:D38"/>
    <mergeCell ref="E35:E38"/>
    <mergeCell ref="F35:F38"/>
    <mergeCell ref="G35:G38"/>
    <mergeCell ref="H35:H38"/>
    <mergeCell ref="I35:I38"/>
    <mergeCell ref="AX35:AX38"/>
    <mergeCell ref="AY35:AY38"/>
    <mergeCell ref="AZ35:AZ38"/>
    <mergeCell ref="BA35:BA38"/>
    <mergeCell ref="BB35:BB38"/>
    <mergeCell ref="BC35:BC38"/>
    <mergeCell ref="BD35:BD38"/>
    <mergeCell ref="J35:J38"/>
    <mergeCell ref="K35:K38"/>
    <mergeCell ref="L35:L38"/>
    <mergeCell ref="M35:M38"/>
    <mergeCell ref="N35:N38"/>
    <mergeCell ref="O35:O38"/>
    <mergeCell ref="P35:P38"/>
    <mergeCell ref="Q35:Q38"/>
    <mergeCell ref="R35:R38"/>
    <mergeCell ref="AQ35:AQ38"/>
    <mergeCell ref="AR35:AR38"/>
    <mergeCell ref="AS35:AS38"/>
    <mergeCell ref="AT35:AT38"/>
    <mergeCell ref="AU35:AU38"/>
    <mergeCell ref="T35:T38"/>
    <mergeCell ref="U35:U38"/>
    <mergeCell ref="V35:V38"/>
    <mergeCell ref="BE35:BE38"/>
    <mergeCell ref="BF35:BF38"/>
    <mergeCell ref="BG35:BG38"/>
    <mergeCell ref="BH35:BH38"/>
    <mergeCell ref="BI35:BI38"/>
    <mergeCell ref="BJ35:BJ38"/>
    <mergeCell ref="BK35:BK38"/>
    <mergeCell ref="BL35:BL38"/>
    <mergeCell ref="BM35:BM38"/>
    <mergeCell ref="A39:A40"/>
    <mergeCell ref="B39:B40"/>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S35:S38"/>
    <mergeCell ref="W39:W40"/>
    <mergeCell ref="X39:X40"/>
    <mergeCell ref="AN39:AN40"/>
    <mergeCell ref="AO39:AO40"/>
    <mergeCell ref="AM39:AM40"/>
    <mergeCell ref="X35:X38"/>
    <mergeCell ref="AM35:AM38"/>
    <mergeCell ref="AN35:AN38"/>
    <mergeCell ref="W35:W38"/>
    <mergeCell ref="AZ42:AZ43"/>
    <mergeCell ref="BM39:BM40"/>
    <mergeCell ref="BL39:BL40"/>
    <mergeCell ref="BK39:BK40"/>
    <mergeCell ref="BJ39:BJ40"/>
    <mergeCell ref="BI39:BI40"/>
    <mergeCell ref="BH39:BH40"/>
    <mergeCell ref="BG39:BG40"/>
    <mergeCell ref="BF39:BF40"/>
    <mergeCell ref="BE39:BE40"/>
    <mergeCell ref="BD39:BD40"/>
    <mergeCell ref="BC39:BC40"/>
    <mergeCell ref="BB39:BB40"/>
    <mergeCell ref="AU39:AU40"/>
    <mergeCell ref="AT39:AT40"/>
    <mergeCell ref="AS39:AS40"/>
    <mergeCell ref="AR39:AR40"/>
    <mergeCell ref="AQ39:AQ40"/>
    <mergeCell ref="AP39:AP40"/>
    <mergeCell ref="BA39:BA40"/>
    <mergeCell ref="AZ39:AZ40"/>
    <mergeCell ref="AY39:AY40"/>
    <mergeCell ref="AX39:AX40"/>
    <mergeCell ref="AW39:AW40"/>
    <mergeCell ref="AV39:AV40"/>
    <mergeCell ref="AY42:AY43"/>
    <mergeCell ref="AX42:AX43"/>
    <mergeCell ref="AW42:AW43"/>
    <mergeCell ref="AV42:AV43"/>
    <mergeCell ref="AU42:AU43"/>
    <mergeCell ref="AT42:AT43"/>
    <mergeCell ref="AS42:AS43"/>
    <mergeCell ref="AR42:AR43"/>
    <mergeCell ref="X30:X34"/>
    <mergeCell ref="AN30:AN34"/>
    <mergeCell ref="AO30:AO34"/>
    <mergeCell ref="AP30:AP34"/>
    <mergeCell ref="AQ30:AQ34"/>
    <mergeCell ref="AR30:AR34"/>
    <mergeCell ref="AS30:AS34"/>
    <mergeCell ref="AT30:AT34"/>
    <mergeCell ref="AU30:AU34"/>
    <mergeCell ref="AQ42:AQ43"/>
    <mergeCell ref="AP42:AP43"/>
    <mergeCell ref="AO42:AO43"/>
    <mergeCell ref="AN42:AN43"/>
    <mergeCell ref="AM42:AM43"/>
    <mergeCell ref="AV35:AV38"/>
    <mergeCell ref="AW35:AW38"/>
    <mergeCell ref="W30:W34"/>
    <mergeCell ref="V30:V34"/>
    <mergeCell ref="U30:U34"/>
    <mergeCell ref="T30:T34"/>
    <mergeCell ref="S30:S34"/>
    <mergeCell ref="R30:R34"/>
    <mergeCell ref="Q30:Q34"/>
    <mergeCell ref="P30:P34"/>
    <mergeCell ref="AM30:AM34"/>
    <mergeCell ref="B42:B43"/>
    <mergeCell ref="A42:A43"/>
    <mergeCell ref="J42:J43"/>
    <mergeCell ref="I42:I43"/>
    <mergeCell ref="X42:X43"/>
    <mergeCell ref="W42:W43"/>
    <mergeCell ref="V42:V43"/>
    <mergeCell ref="U42:U43"/>
    <mergeCell ref="T42:T43"/>
    <mergeCell ref="S42:S43"/>
    <mergeCell ref="R42:R43"/>
    <mergeCell ref="Q42:Q43"/>
    <mergeCell ref="P42:P43"/>
    <mergeCell ref="O42:O43"/>
    <mergeCell ref="N42:N43"/>
    <mergeCell ref="M42:M43"/>
    <mergeCell ref="L42:L43"/>
    <mergeCell ref="K42:K43"/>
    <mergeCell ref="H42:H43"/>
    <mergeCell ref="G42:G43"/>
    <mergeCell ref="F42:F43"/>
    <mergeCell ref="E42:E43"/>
    <mergeCell ref="D42:D43"/>
    <mergeCell ref="C42:C43"/>
    <mergeCell ref="BC42:BC43"/>
    <mergeCell ref="BB42:BB43"/>
    <mergeCell ref="BA42:BA43"/>
    <mergeCell ref="BH42:BH43"/>
    <mergeCell ref="BG42:BG43"/>
    <mergeCell ref="BM42:BM43"/>
    <mergeCell ref="BL42:BL43"/>
    <mergeCell ref="BK42:BK43"/>
    <mergeCell ref="BJ42:BJ43"/>
    <mergeCell ref="BI42:BI43"/>
    <mergeCell ref="BF42:BF43"/>
    <mergeCell ref="BE42:BE43"/>
    <mergeCell ref="BD42:BD43"/>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FGB LICITAÇÕES DEZ 2023</vt:lpstr>
      <vt:lpstr>'FGB LICITAÇÕES DEZ 2023'!_Hlk111186899</vt:lpstr>
      <vt:lpstr>'FGB LICITAÇÕES DEZ 2023'!_Hlk130907407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2024-01-31T16:20:43Z</dcterms:modified>
</cp:coreProperties>
</file>