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89"/>
  </bookViews>
  <sheets>
    <sheet name="EMURB LICITAÇÕES JUN 2024" sheetId="1" r:id="rId1"/>
  </sheets>
  <definedNames>
    <definedName name="_Hlk45785165" localSheetId="0">'EMURB LICITAÇÕES JUN 2024'!$J$26</definedName>
    <definedName name="_Hlk54862168" localSheetId="0">'EMURB LICITAÇÕES JUN 2024'!#REF!</definedName>
  </definedNames>
  <calcPr calcId="162913"/>
</workbook>
</file>

<file path=xl/calcChain.xml><?xml version="1.0" encoding="utf-8"?>
<calcChain xmlns="http://schemas.openxmlformats.org/spreadsheetml/2006/main">
  <c r="AL85" i="1" l="1"/>
  <c r="AI85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20" i="1"/>
  <c r="AI20" i="1"/>
  <c r="AK85" i="1"/>
  <c r="AJ85" i="1"/>
  <c r="AH85" i="1"/>
  <c r="AD85" i="1"/>
  <c r="AE85" i="1"/>
  <c r="S85" i="1"/>
  <c r="R85" i="1"/>
  <c r="L85" i="1"/>
  <c r="AI74" i="1" l="1"/>
  <c r="AI75" i="1"/>
  <c r="AI76" i="1"/>
  <c r="AI77" i="1"/>
  <c r="AI78" i="1"/>
  <c r="AI79" i="1"/>
  <c r="AI80" i="1"/>
  <c r="AI81" i="1"/>
  <c r="AI82" i="1"/>
  <c r="AI83" i="1"/>
  <c r="AI84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30" i="1"/>
  <c r="AI28" i="1"/>
  <c r="AI27" i="1"/>
  <c r="AI21" i="1"/>
  <c r="AI22" i="1"/>
  <c r="AI23" i="1"/>
  <c r="AI24" i="1"/>
  <c r="D40" i="1" l="1"/>
</calcChain>
</file>

<file path=xl/sharedStrings.xml><?xml version="1.0" encoding="utf-8"?>
<sst xmlns="http://schemas.openxmlformats.org/spreadsheetml/2006/main" count="1719" uniqueCount="392">
  <si>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</si>
  <si>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</si>
  <si>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</si>
  <si>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</si>
  <si>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</si>
  <si>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</si>
  <si>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</si>
  <si>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</si>
  <si>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</si>
  <si>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</si>
  <si>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</si>
  <si>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</si>
  <si>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</si>
  <si>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</si>
  <si>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</si>
  <si>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</si>
  <si>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</si>
  <si>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</si>
  <si>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</si>
  <si>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</si>
  <si>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</si>
  <si>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</si>
  <si>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</si>
  <si>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</si>
  <si>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</si>
  <si>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</si>
  <si>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</si>
  <si>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</si>
  <si>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</si>
  <si>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</si>
  <si>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</si>
  <si>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</si>
  <si>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</si>
  <si>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</si>
  <si>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</si>
  <si>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</si>
  <si>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</si>
  <si>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</si>
  <si>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</si>
  <si>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</si>
  <si>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</si>
  <si>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</si>
  <si>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</si>
  <si>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</si>
  <si>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</si>
  <si>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</si>
  <si>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</si>
  <si>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</si>
  <si>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</si>
  <si>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</si>
  <si>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</si>
  <si>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</si>
  <si>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</si>
  <si>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</si>
  <si>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</si>
  <si>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</si>
  <si>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</si>
  <si>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</si>
  <si>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</si>
  <si>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</si>
  <si>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</si>
  <si>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</si>
  <si>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</si>
  <si>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</si>
  <si>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</si>
  <si>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</si>
  <si>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</si>
  <si>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</si>
  <si>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</si>
  <si>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</si>
  <si>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</si>
  <si>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</si>
  <si>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</si>
  <si>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</si>
  <si>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</si>
  <si>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</si>
  <si>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</si>
  <si>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</si>
  <si>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</si>
  <si>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</si>
  <si>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</si>
  <si>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</si>
  <si>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</si>
  <si>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</si>
  <si>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</si>
  <si>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</si>
  <si>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</si>
  <si>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</si>
  <si>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</si>
  <si>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</si>
  <si>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</si>
  <si>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</si>
  <si>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</si>
  <si>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</si>
  <si>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</si>
  <si>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</si>
  <si>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</si>
  <si>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</si>
  <si>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</si>
  <si>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</si>
  <si>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</si>
  <si>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</si>
  <si>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</si>
  <si>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</si>
  <si>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</si>
  <si>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</si>
  <si>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</si>
  <si>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</si>
  <si>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</si>
  <si>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</si>
  <si>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</si>
  <si>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</si>
  <si>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</si>
  <si>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</si>
  <si>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</si>
  <si>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</si>
  <si>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</si>
  <si>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</si>
  <si>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</si>
  <si>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</si>
  <si>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</si>
  <si>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</si>
  <si>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</si>
  <si>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</si>
  <si>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</si>
  <si>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</si>
  <si>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</si>
  <si>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</si>
  <si>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</si>
  <si>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</si>
  <si>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</si>
  <si>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</si>
  <si>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Executado até 2023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</si>
  <si>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</si>
  <si>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</si>
  <si>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</si>
  <si>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</si>
  <si>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</si>
  <si>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</si>
  <si>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</si>
  <si>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</si>
  <si>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</si>
  <si>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</si>
  <si>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</si>
  <si>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</si>
  <si>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</si>
  <si>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</si>
  <si>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</si>
  <si>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</si>
  <si>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</si>
  <si>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</si>
  <si>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</si>
  <si>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</si>
  <si>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</si>
  <si>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</si>
  <si>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</si>
  <si>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</si>
  <si>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</si>
  <si>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</si>
  <si>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</si>
  <si>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</si>
  <si>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</si>
  <si>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</si>
  <si>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</si>
  <si>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</si>
  <si>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</si>
  <si>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</si>
  <si>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</si>
  <si>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</si>
  <si>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</si>
  <si>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</si>
  <si>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</si>
  <si>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</si>
  <si>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</si>
  <si>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</si>
  <si>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</si>
  <si>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</si>
  <si>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</si>
  <si>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</si>
  <si>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</si>
  <si>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</si>
  <si>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</si>
  <si>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</si>
  <si>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</si>
  <si>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</si>
  <si>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</si>
  <si>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</si>
  <si>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</si>
  <si>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</si>
  <si>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</si>
  <si>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</si>
  <si>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</si>
  <si>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</si>
  <si>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</si>
  <si>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</si>
  <si>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</si>
  <si>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</si>
  <si>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</si>
  <si>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</si>
  <si>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</si>
  <si>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</si>
  <si>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</si>
  <si>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</si>
  <si>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</si>
  <si>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</si>
  <si>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</si>
  <si>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</si>
  <si>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</si>
  <si>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</si>
  <si>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</si>
  <si>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</si>
  <si>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</si>
  <si>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</si>
  <si>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</si>
  <si>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</si>
  <si>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</si>
  <si>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</si>
  <si>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</si>
  <si>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</si>
  <si>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</si>
  <si>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</si>
  <si>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</si>
  <si>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</si>
  <si>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</si>
  <si>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</si>
  <si>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</si>
  <si>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</si>
  <si>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</si>
  <si>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</si>
  <si>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</si>
  <si>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</si>
  <si>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</si>
  <si>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</si>
  <si>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</si>
  <si>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</si>
  <si>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</si>
  <si>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</si>
  <si>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</si>
  <si>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</si>
  <si>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</si>
  <si>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</si>
  <si>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</si>
  <si>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</si>
  <si>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</si>
  <si>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</si>
  <si>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</si>
  <si>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</si>
  <si>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</si>
  <si>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</si>
  <si>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</si>
  <si>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</si>
  <si>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</si>
  <si>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</si>
  <si>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</si>
  <si>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</si>
  <si>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</si>
  <si>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</si>
  <si>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</si>
  <si>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</si>
  <si>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</si>
  <si>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</si>
  <si>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</si>
  <si>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</si>
  <si>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</si>
  <si>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</si>
  <si>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</si>
  <si>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</si>
  <si>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</si>
  <si>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</si>
  <si>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</si>
  <si>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</si>
  <si>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</si>
  <si>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</si>
  <si>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</si>
  <si>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</si>
  <si>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</si>
  <si>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</si>
  <si>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</si>
  <si>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</si>
  <si>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</si>
  <si>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</si>
  <si>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</si>
  <si>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</si>
  <si>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</si>
  <si>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</si>
  <si>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</si>
  <si>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</si>
  <si>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</si>
  <si>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</si>
  <si>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</si>
  <si>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</si>
  <si>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</si>
  <si>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</si>
  <si>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</si>
  <si>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</si>
  <si>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</si>
  <si>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</si>
  <si>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</si>
  <si>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</si>
  <si>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</si>
  <si>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</si>
  <si>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</si>
  <si>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</si>
  <si>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</si>
  <si>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</si>
  <si>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</si>
  <si>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</si>
  <si>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</si>
  <si>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</si>
  <si>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</si>
  <si>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</si>
  <si>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</si>
  <si>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</si>
  <si>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</si>
  <si>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</si>
  <si>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</si>
  <si>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</si>
  <si>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</si>
  <si>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</si>
  <si>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</si>
  <si>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</si>
  <si>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</si>
  <si>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224/2023</t>
  </si>
  <si>
    <t>326/2023 - CPL</t>
  </si>
  <si>
    <t>FORNECIMENTO DE MATERIAIS DE CONSUMO E MATERIAIS PERMANENTES DA TABELA SINAPI</t>
  </si>
  <si>
    <t>053/2024</t>
  </si>
  <si>
    <t>30/52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</si>
  <si>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</si>
  <si>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</si>
  <si>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</si>
  <si>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</si>
  <si>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</si>
  <si>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</si>
  <si>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</si>
  <si>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</si>
  <si>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</si>
  <si>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</si>
  <si>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</si>
  <si>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LA MATERIAIS ELÉTRICOS E CONSTRUÇÃO LTDA</t>
  </si>
  <si>
    <t>53.424.556/0001-71</t>
  </si>
  <si>
    <t>329/2023 - CPL</t>
  </si>
  <si>
    <t>254/2023</t>
  </si>
  <si>
    <t>Contratação de Pessoa Jurídica, para fornecimento de materiais agregados minerais (Brita (Pó de Brita (até 4,8 mm))</t>
  </si>
  <si>
    <t>SANTA MARIA MATERIAIS PARA CONSTRUÇÃO LTDA</t>
  </si>
  <si>
    <t xml:space="preserve">24.292.106/0001-74  </t>
  </si>
  <si>
    <t>282/2023 - CPL</t>
  </si>
  <si>
    <t>214/2023</t>
  </si>
  <si>
    <t>Contratação de empresa para fornecimento de ÁGUA POTÁVEL TRANSPORTADA EM CAMINHÃO PIPA</t>
  </si>
  <si>
    <t>O. LIMA DE ARAUJO-ME</t>
  </si>
  <si>
    <t>23.141.967/0001-99</t>
  </si>
  <si>
    <t>293/2023 - CPL</t>
  </si>
  <si>
    <t>251/2023</t>
  </si>
  <si>
    <t>Contratação de Pessoa Jurídica Especializada para fornecimento de COMBUSTÍVEL (Diesel comum)</t>
  </si>
  <si>
    <t>AUTO POSTO CORRENTÃO LTDA</t>
  </si>
  <si>
    <t xml:space="preserve">06.189.982/0001-98  </t>
  </si>
  <si>
    <t>M.S.M INDUSTRIAL LTDA</t>
  </si>
  <si>
    <t xml:space="preserve">05.394.853/0002-50  </t>
  </si>
  <si>
    <t>1.341/2024 - EMURB</t>
  </si>
  <si>
    <t>Locação de fresadora para implemento em máquina pá carregadeira</t>
  </si>
  <si>
    <t>SANTA FÉ CONSTRUÇÕES E PAVIMENTAÇÕES</t>
  </si>
  <si>
    <t>10.488.267/0003-95</t>
  </si>
  <si>
    <t>236/2023  - CPL</t>
  </si>
  <si>
    <t>Contratação de Pessoa Jurídica para locação de veículos, com condutor</t>
  </si>
  <si>
    <t>294/2023 - CPL</t>
  </si>
  <si>
    <t>225/2023</t>
  </si>
  <si>
    <t>Contratação de Pessoa Jurídica para fornecimento de FERRO, visando atender as necessidades da Empresa Municipal de Urbanização de Rio Branco – EMURB</t>
  </si>
  <si>
    <t>V. E K. IMPORTAÇÃO E EXPORTAÇÃO LTDA</t>
  </si>
  <si>
    <t>274/2023 - EMURB</t>
  </si>
  <si>
    <t>229/2023</t>
  </si>
  <si>
    <t>Contratação especializada, em carga, recarga e fornecimento de extintores de incêndio (novos), placas de sinalização e suporte</t>
  </si>
  <si>
    <t>ACRE INDUSTRIA REPRESENTAÇÃO COMÉRCIO E PROJETOS EM INCÊNCIO LTDA</t>
  </si>
  <si>
    <t>21.467.044/0001-04</t>
  </si>
  <si>
    <t>291/2023-CPL/PMRB</t>
  </si>
  <si>
    <t>CONTRATAÇÃO DE PESSOA JURÍDICA ESPECIALIZADA EM CONFECCÕES DE UNIFORMES</t>
  </si>
  <si>
    <t>PRINT E JET. INDUSTRIA, COMÉRCIO E SERVIÇOS LTDA</t>
  </si>
  <si>
    <t>48.151.779/0001-72</t>
  </si>
  <si>
    <t>310/2023 -CPL</t>
  </si>
  <si>
    <t>256/2023</t>
  </si>
  <si>
    <t>FORNECIMENTO DE MADEIRA (LENHA E TÁBUAS)</t>
  </si>
  <si>
    <t>065/2024</t>
  </si>
  <si>
    <t>D. L OLIVEIRA</t>
  </si>
  <si>
    <t>37.579.195/0001-86</t>
  </si>
  <si>
    <t>Data da emissão: 05/07/2024.</t>
  </si>
  <si>
    <t>REALIZADO ATÉ O MÊS/ANO (ACUMULADO): 05/07/2024</t>
  </si>
  <si>
    <t>TOTAL</t>
  </si>
  <si>
    <t xml:space="preserve">MANUAL DE REFERÊNCIA - 10ª EDIÇÃO </t>
  </si>
  <si>
    <t>PRESTAÇÃO DE CONTAS - EXERCÍCIO 2024</t>
  </si>
  <si>
    <t>Concluída em 2024</t>
  </si>
  <si>
    <t>Não concluída em 2024</t>
  </si>
  <si>
    <t xml:space="preserve">PODER EXECUTIVO MUNICIPAL </t>
  </si>
  <si>
    <t>IDENTIFICAÇÃO DO ÓRGÃO/ENTIDADE/FUNDO: EMPRESA MUNICIPAL DE URBANIZAÇÃO DE RIO BRANCO - EMURB</t>
  </si>
  <si>
    <t xml:space="preserve"> Executado no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</si>
</sst>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44" fontId="1" fillId="0" borderId="1" xfId="1" applyFont="1" applyFill="1" applyBorder="1" applyAlignment="1">
      <alignment horizontal="justify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44" fontId="1" fillId="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justify" vertical="center" wrapText="1"/>
    </xf>
    <xf numFmtId="44" fontId="1" fillId="0" borderId="3" xfId="1" applyFont="1" applyFill="1" applyBorder="1" applyAlignment="1">
      <alignment horizontal="center" vertical="center" wrapText="1"/>
    </xf>
    <xf numFmtId="44" fontId="5" fillId="0" borderId="13" xfId="1" applyFont="1" applyFill="1" applyBorder="1" applyAlignment="1">
      <alignment horizontal="justify" vertical="center" wrapText="1"/>
    </xf>
    <xf numFmtId="44" fontId="1" fillId="0" borderId="2" xfId="1" applyFont="1" applyFill="1" applyBorder="1" applyAlignment="1">
      <alignment horizontal="justify" vertical="center" wrapText="1"/>
    </xf>
    <xf numFmtId="44" fontId="5" fillId="0" borderId="10" xfId="1" applyFont="1" applyFill="1" applyBorder="1" applyAlignment="1">
      <alignment horizontal="center" vertical="center" wrapText="1"/>
    </xf>
    <xf numFmtId="44" fontId="5" fillId="0" borderId="0" xfId="1" applyFont="1" applyFill="1" applyAlignment="1">
      <alignment horizontal="left" vertical="center"/>
    </xf>
    <xf numFmtId="44" fontId="1" fillId="0" borderId="0" xfId="1" applyFont="1" applyFill="1" applyAlignment="1">
      <alignment horizontal="left" vertical="center"/>
    </xf>
    <xf numFmtId="44" fontId="1" fillId="0" borderId="0" xfId="1" applyFont="1" applyFill="1" applyBorder="1" applyAlignment="1">
      <alignment horizontal="justify" vertical="center" wrapText="1"/>
    </xf>
    <xf numFmtId="44" fontId="1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3" fontId="1" fillId="0" borderId="2" xfId="2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2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4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4" fontId="5" fillId="0" borderId="13" xfId="0" applyNumberFormat="1" applyFont="1" applyFill="1" applyBorder="1" applyAlignment="1">
      <alignment horizontal="center" vertical="center" wrapText="1"/>
    </xf>
    <xf numFmtId="3" fontId="5" fillId="0" borderId="13" xfId="2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4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44" fontId="1" fillId="0" borderId="2" xfId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53068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309901</xdr:colOff>
      <xdr:row>0</xdr:row>
      <xdr:rowOff>33336</xdr:rowOff>
    </xdr:from>
    <xdr:to>
      <xdr:col>1</xdr:col>
      <xdr:colOff>816428</xdr:colOff>
      <xdr:row>3</xdr:row>
      <xdr:rowOff>139472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995" y="33336"/>
          <a:ext cx="506527" cy="606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U120"/>
  <sheetViews>
    <sheetView tabSelected="1" zoomScale="80" zoomScaleNormal="80" workbookViewId="0">
      <selection activeCell="C84" sqref="C84"/>
    </sheetView>
  </sheetViews>
  <sheetFormatPr defaultRowHeight="12.75"/>
  <cols>
    <col min="1" max="1" width="5.5703125" style="86" customWidth="1"/>
    <col min="2" max="2" width="28.85546875" style="16" bestFit="1" customWidth="1"/>
    <col min="3" max="3" width="29.28515625" style="87" bestFit="1" customWidth="1"/>
    <col min="4" max="4" width="12.42578125" style="16" bestFit="1" customWidth="1"/>
    <col min="5" max="5" width="12.7109375" style="16" bestFit="1" customWidth="1"/>
    <col min="6" max="6" width="66" style="87" customWidth="1"/>
    <col min="7" max="7" width="18.5703125" style="16" customWidth="1"/>
    <col min="8" max="8" width="23.5703125" style="16" bestFit="1" customWidth="1"/>
    <col min="9" max="9" width="55" style="16" bestFit="1" customWidth="1"/>
    <col min="10" max="10" width="20" style="16" bestFit="1" customWidth="1"/>
    <col min="11" max="11" width="11.5703125" style="16" bestFit="1" customWidth="1"/>
    <col min="12" max="12" width="18.140625" style="15" bestFit="1" customWidth="1"/>
    <col min="13" max="13" width="13.42578125" style="16" customWidth="1"/>
    <col min="14" max="14" width="10.7109375" style="16" bestFit="1" customWidth="1"/>
    <col min="15" max="15" width="11.28515625" style="16" customWidth="1"/>
    <col min="16" max="16" width="14.140625" style="16" customWidth="1"/>
    <col min="17" max="17" width="13" style="16" bestFit="1" customWidth="1"/>
    <col min="18" max="18" width="14.7109375" style="15" customWidth="1"/>
    <col min="19" max="19" width="16.28515625" style="15" customWidth="1"/>
    <col min="20" max="20" width="12" style="16" bestFit="1" customWidth="1"/>
    <col min="21" max="21" width="10" style="16" bestFit="1" customWidth="1"/>
    <col min="22" max="22" width="10.5703125" style="16" customWidth="1"/>
    <col min="23" max="23" width="15.42578125" style="16" customWidth="1"/>
    <col min="24" max="24" width="14.42578125" style="16" bestFit="1" customWidth="1"/>
    <col min="25" max="25" width="18.7109375" style="16" bestFit="1" customWidth="1"/>
    <col min="26" max="26" width="11.140625" style="16" bestFit="1" customWidth="1"/>
    <col min="27" max="27" width="13.28515625" style="16" customWidth="1"/>
    <col min="28" max="28" width="13" style="16" customWidth="1"/>
    <col min="29" max="29" width="13.5703125" style="16" customWidth="1"/>
    <col min="30" max="30" width="16.140625" style="15" customWidth="1"/>
    <col min="31" max="31" width="13" style="16" customWidth="1"/>
    <col min="32" max="32" width="10.140625" style="16" bestFit="1" customWidth="1"/>
    <col min="33" max="33" width="12.28515625" style="16" customWidth="1"/>
    <col min="34" max="34" width="10" style="15" bestFit="1" customWidth="1"/>
    <col min="35" max="35" width="27.7109375" style="15" bestFit="1" customWidth="1"/>
    <col min="36" max="36" width="20.5703125" style="15" bestFit="1" customWidth="1"/>
    <col min="37" max="37" width="15.5703125" style="15" bestFit="1" customWidth="1"/>
    <col min="38" max="38" width="18.42578125" style="15" bestFit="1" customWidth="1"/>
    <col min="39" max="39" width="11.140625" style="16" bestFit="1" customWidth="1"/>
    <col min="40" max="40" width="15.140625" style="16" customWidth="1"/>
    <col min="41" max="41" width="20.140625" style="16" bestFit="1" customWidth="1"/>
    <col min="42" max="42" width="15.42578125" style="16" customWidth="1"/>
    <col min="43" max="43" width="17" style="16" bestFit="1" customWidth="1"/>
    <col min="44" max="44" width="20.28515625" style="16" bestFit="1" customWidth="1"/>
    <col min="45" max="45" width="17.5703125" style="16" customWidth="1"/>
    <col min="46" max="46" width="12.5703125" style="16" bestFit="1" customWidth="1"/>
    <col min="47" max="47" width="16" style="16" customWidth="1"/>
    <col min="48" max="48" width="12.5703125" style="16" bestFit="1" customWidth="1"/>
    <col min="49" max="49" width="8.140625" style="16" customWidth="1"/>
    <col min="50" max="50" width="18.28515625" style="16" bestFit="1" customWidth="1"/>
    <col min="51" max="51" width="6" style="16" bestFit="1" customWidth="1"/>
    <col min="52" max="52" width="8.5703125" style="16" bestFit="1" customWidth="1"/>
    <col min="53" max="53" width="11.42578125" style="16" customWidth="1"/>
    <col min="54" max="54" width="15.85546875" style="16" customWidth="1"/>
    <col min="55" max="55" width="18.28515625" style="16" customWidth="1"/>
    <col min="56" max="56" width="17.42578125" style="16" bestFit="1" customWidth="1"/>
    <col min="57" max="57" width="21.42578125" style="16" bestFit="1" customWidth="1"/>
    <col min="58" max="58" width="13" style="16" bestFit="1" customWidth="1"/>
    <col min="59" max="59" width="15.42578125" style="16" bestFit="1" customWidth="1"/>
    <col min="60" max="60" width="9.140625" style="16" customWidth="1"/>
    <col min="61" max="16384" width="9.140625" style="16"/>
  </cols>
  <sheetData>
    <row r="1" spans="1:60" s="17" customFormat="1">
      <c r="F1" s="16"/>
      <c r="I1" s="16"/>
      <c r="L1" s="13"/>
      <c r="R1" s="13"/>
      <c r="S1" s="13"/>
      <c r="AH1" s="13"/>
      <c r="AI1" s="13"/>
      <c r="AJ1" s="13"/>
      <c r="AK1" s="13"/>
      <c r="AL1" s="13"/>
    </row>
    <row r="2" spans="1:60" s="17" customFormat="1">
      <c r="F2" s="16"/>
      <c r="I2" s="16"/>
      <c r="L2" s="13"/>
      <c r="R2" s="13"/>
      <c r="S2" s="13"/>
      <c r="AH2" s="13"/>
      <c r="AI2" s="13"/>
      <c r="AJ2" s="13"/>
      <c r="AK2" s="13"/>
      <c r="AL2" s="13"/>
    </row>
    <row r="3" spans="1:60" s="17" customFormat="1">
      <c r="F3" s="16"/>
      <c r="I3" s="16"/>
      <c r="L3" s="13"/>
      <c r="R3" s="13"/>
      <c r="S3" s="13"/>
      <c r="AH3" s="13"/>
      <c r="AI3" s="13"/>
      <c r="AJ3" s="13"/>
      <c r="AK3" s="13"/>
      <c r="AL3" s="13"/>
    </row>
    <row r="4" spans="1:60" s="17" customFormat="1">
      <c r="F4" s="16"/>
      <c r="I4" s="16"/>
      <c r="L4" s="13"/>
      <c r="R4" s="13"/>
      <c r="S4" s="13"/>
      <c r="AH4" s="13"/>
      <c r="AI4" s="13"/>
      <c r="AJ4" s="13"/>
      <c r="AK4" s="13"/>
      <c r="AL4" s="13"/>
    </row>
    <row r="5" spans="1:60" s="18" customFormat="1">
      <c r="A5" s="18" t="s">
        <v>389</v>
      </c>
      <c r="F5" s="19"/>
      <c r="I5" s="19"/>
      <c r="L5" s="12"/>
      <c r="R5" s="12"/>
      <c r="S5" s="12"/>
      <c r="AD5" s="12"/>
      <c r="AH5" s="12"/>
      <c r="AI5" s="12"/>
      <c r="AJ5" s="12"/>
      <c r="AK5" s="12"/>
      <c r="AL5" s="12"/>
    </row>
    <row r="6" spans="1:60" s="18" customFormat="1">
      <c r="F6" s="19"/>
      <c r="I6" s="19"/>
      <c r="L6" s="12"/>
      <c r="R6" s="12"/>
      <c r="S6" s="12"/>
      <c r="AD6" s="12"/>
      <c r="AH6" s="12"/>
      <c r="AI6" s="12"/>
      <c r="AJ6" s="12"/>
      <c r="AK6" s="12"/>
      <c r="AL6" s="12"/>
    </row>
    <row r="7" spans="1:60" s="18" customFormat="1">
      <c r="A7" s="18" t="s">
        <v>386</v>
      </c>
      <c r="F7" s="19"/>
      <c r="I7" s="19"/>
      <c r="L7" s="12"/>
      <c r="R7" s="12"/>
      <c r="S7" s="12"/>
      <c r="AH7" s="12"/>
      <c r="AI7" s="12"/>
      <c r="AJ7" s="12"/>
      <c r="AK7" s="12"/>
      <c r="AL7" s="12"/>
    </row>
    <row r="8" spans="1:60" s="18" customFormat="1">
      <c r="A8" s="18" t="s">
        <v>94</v>
      </c>
      <c r="F8" s="19"/>
      <c r="I8" s="19"/>
      <c r="L8" s="12"/>
      <c r="R8" s="12"/>
      <c r="S8" s="12"/>
      <c r="AD8" s="12"/>
      <c r="AH8" s="12"/>
      <c r="AI8" s="12"/>
      <c r="AJ8" s="12"/>
      <c r="AK8" s="12"/>
      <c r="AL8" s="12"/>
    </row>
    <row r="9" spans="1:60" s="18" customFormat="1">
      <c r="A9" s="18" t="s">
        <v>385</v>
      </c>
      <c r="F9" s="19"/>
      <c r="I9" s="19"/>
      <c r="L9" s="12"/>
      <c r="R9" s="12"/>
      <c r="S9" s="12"/>
      <c r="AD9" s="12"/>
      <c r="AH9" s="12"/>
      <c r="AI9" s="12"/>
      <c r="AJ9" s="12"/>
      <c r="AK9" s="12"/>
      <c r="AL9" s="12"/>
    </row>
    <row r="10" spans="1:60" s="18" customFormat="1">
      <c r="F10" s="19"/>
      <c r="I10" s="19"/>
      <c r="L10" s="12"/>
      <c r="R10" s="12"/>
      <c r="S10" s="12"/>
      <c r="AD10" s="12"/>
      <c r="AH10" s="12"/>
      <c r="AI10" s="12"/>
      <c r="AJ10" s="12"/>
      <c r="AK10" s="12"/>
      <c r="AL10" s="12"/>
    </row>
    <row r="11" spans="1:60" s="18" customFormat="1">
      <c r="A11" s="18" t="s">
        <v>390</v>
      </c>
      <c r="F11" s="19"/>
      <c r="I11" s="19"/>
      <c r="L11" s="12"/>
      <c r="R11" s="12"/>
      <c r="S11" s="12"/>
      <c r="AH11" s="12"/>
      <c r="AI11" s="12"/>
      <c r="AJ11" s="12"/>
      <c r="AK11" s="12"/>
      <c r="AL11" s="12"/>
    </row>
    <row r="12" spans="1:60" s="18" customFormat="1">
      <c r="A12" s="18" t="s">
        <v>383</v>
      </c>
      <c r="F12" s="19"/>
      <c r="I12" s="19"/>
      <c r="L12" s="12"/>
      <c r="R12" s="12"/>
      <c r="S12" s="12"/>
      <c r="AH12" s="12"/>
      <c r="AI12" s="12"/>
      <c r="AJ12" s="12"/>
      <c r="AK12" s="12"/>
      <c r="AL12" s="12"/>
    </row>
    <row r="13" spans="1:60" s="17" customFormat="1" ht="13.5" thickBot="1">
      <c r="F13" s="16"/>
      <c r="I13" s="16"/>
      <c r="L13" s="13"/>
      <c r="R13" s="13"/>
      <c r="S13" s="13"/>
      <c r="AD13" s="13"/>
      <c r="AH13" s="13"/>
      <c r="AI13" s="13"/>
      <c r="AJ13" s="13"/>
      <c r="AK13" s="13"/>
      <c r="AL13" s="13"/>
    </row>
    <row r="14" spans="1:60">
      <c r="A14" s="20" t="s">
        <v>70</v>
      </c>
      <c r="B14" s="21"/>
      <c r="C14" s="21"/>
      <c r="D14" s="21"/>
      <c r="E14" s="21"/>
      <c r="F14" s="21"/>
      <c r="G14" s="21"/>
      <c r="H14" s="21"/>
      <c r="I14" s="9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2"/>
    </row>
    <row r="15" spans="1:60">
      <c r="A15" s="23" t="s">
        <v>51</v>
      </c>
      <c r="B15" s="24" t="s">
        <v>20</v>
      </c>
      <c r="C15" s="24"/>
      <c r="D15" s="24"/>
      <c r="E15" s="24"/>
      <c r="F15" s="24"/>
      <c r="G15" s="24"/>
      <c r="H15" s="24" t="s">
        <v>71</v>
      </c>
      <c r="I15" s="91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 t="s">
        <v>76</v>
      </c>
      <c r="AN15" s="24"/>
      <c r="AO15" s="24"/>
      <c r="AP15" s="24"/>
      <c r="AQ15" s="24" t="s">
        <v>93</v>
      </c>
      <c r="AR15" s="24"/>
      <c r="AS15" s="24"/>
      <c r="AT15" s="24"/>
      <c r="AU15" s="24"/>
      <c r="AV15" s="24"/>
      <c r="AW15" s="24" t="s">
        <v>72</v>
      </c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5"/>
    </row>
    <row r="16" spans="1:60">
      <c r="A16" s="23"/>
      <c r="B16" s="24"/>
      <c r="C16" s="24"/>
      <c r="D16" s="24"/>
      <c r="E16" s="24"/>
      <c r="F16" s="24"/>
      <c r="G16" s="24"/>
      <c r="H16" s="24" t="s">
        <v>49</v>
      </c>
      <c r="I16" s="91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 t="s">
        <v>104</v>
      </c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 t="s">
        <v>96</v>
      </c>
      <c r="AG16" s="24"/>
      <c r="AH16" s="24"/>
      <c r="AI16" s="95" t="s">
        <v>50</v>
      </c>
      <c r="AJ16" s="95"/>
      <c r="AK16" s="95"/>
      <c r="AL16" s="95"/>
      <c r="AM16" s="24" t="s">
        <v>78</v>
      </c>
      <c r="AN16" s="24" t="s">
        <v>79</v>
      </c>
      <c r="AO16" s="24" t="s">
        <v>77</v>
      </c>
      <c r="AP16" s="24" t="s">
        <v>113</v>
      </c>
      <c r="AQ16" s="24" t="s">
        <v>83</v>
      </c>
      <c r="AR16" s="24" t="s">
        <v>84</v>
      </c>
      <c r="AS16" s="24" t="s">
        <v>85</v>
      </c>
      <c r="AT16" s="24" t="s">
        <v>87</v>
      </c>
      <c r="AU16" s="24" t="s">
        <v>86</v>
      </c>
      <c r="AV16" s="24" t="s">
        <v>87</v>
      </c>
      <c r="AW16" s="24" t="s">
        <v>1</v>
      </c>
      <c r="AX16" s="24" t="s">
        <v>56</v>
      </c>
      <c r="AY16" s="26" t="s">
        <v>59</v>
      </c>
      <c r="AZ16" s="26"/>
      <c r="BA16" s="26"/>
      <c r="BB16" s="26" t="s">
        <v>123</v>
      </c>
      <c r="BC16" s="26"/>
      <c r="BD16" s="24" t="s">
        <v>387</v>
      </c>
      <c r="BE16" s="24" t="s">
        <v>388</v>
      </c>
      <c r="BF16" s="26" t="s">
        <v>61</v>
      </c>
      <c r="BG16" s="26"/>
      <c r="BH16" s="27"/>
    </row>
    <row r="17" spans="1:60">
      <c r="A17" s="23"/>
      <c r="B17" s="24"/>
      <c r="C17" s="24"/>
      <c r="D17" s="24"/>
      <c r="E17" s="24"/>
      <c r="F17" s="24"/>
      <c r="G17" s="24"/>
      <c r="H17" s="24"/>
      <c r="I17" s="91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 t="s">
        <v>95</v>
      </c>
      <c r="AA17" s="24"/>
      <c r="AB17" s="24" t="s">
        <v>98</v>
      </c>
      <c r="AC17" s="24"/>
      <c r="AD17" s="24"/>
      <c r="AE17" s="24"/>
      <c r="AF17" s="24" t="s">
        <v>97</v>
      </c>
      <c r="AG17" s="24"/>
      <c r="AH17" s="24"/>
      <c r="AI17" s="6"/>
      <c r="AJ17" s="95" t="s">
        <v>105</v>
      </c>
      <c r="AK17" s="95"/>
      <c r="AL17" s="95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6"/>
      <c r="AZ17" s="26"/>
      <c r="BA17" s="26"/>
      <c r="BB17" s="26"/>
      <c r="BC17" s="26"/>
      <c r="BD17" s="24"/>
      <c r="BE17" s="24"/>
      <c r="BF17" s="24" t="s">
        <v>121</v>
      </c>
      <c r="BG17" s="24" t="s">
        <v>122</v>
      </c>
      <c r="BH17" s="27" t="s">
        <v>60</v>
      </c>
    </row>
    <row r="18" spans="1:60" ht="51">
      <c r="A18" s="23"/>
      <c r="B18" s="28" t="s">
        <v>6</v>
      </c>
      <c r="C18" s="28" t="s">
        <v>7</v>
      </c>
      <c r="D18" s="28" t="s">
        <v>0</v>
      </c>
      <c r="E18" s="28" t="s">
        <v>1</v>
      </c>
      <c r="F18" s="28" t="s">
        <v>2</v>
      </c>
      <c r="G18" s="28" t="s">
        <v>8</v>
      </c>
      <c r="H18" s="29" t="s">
        <v>119</v>
      </c>
      <c r="I18" s="28" t="s">
        <v>3</v>
      </c>
      <c r="J18" s="28" t="s">
        <v>18</v>
      </c>
      <c r="K18" s="28" t="s">
        <v>9</v>
      </c>
      <c r="L18" s="6" t="s">
        <v>47</v>
      </c>
      <c r="M18" s="28" t="s">
        <v>13</v>
      </c>
      <c r="N18" s="28" t="s">
        <v>12</v>
      </c>
      <c r="O18" s="28" t="s">
        <v>11</v>
      </c>
      <c r="P18" s="28" t="s">
        <v>4</v>
      </c>
      <c r="Q18" s="28" t="s">
        <v>75</v>
      </c>
      <c r="R18" s="6" t="s">
        <v>52</v>
      </c>
      <c r="S18" s="6" t="s">
        <v>53</v>
      </c>
      <c r="T18" s="28" t="s">
        <v>5</v>
      </c>
      <c r="U18" s="28" t="s">
        <v>1</v>
      </c>
      <c r="V18" s="28" t="s">
        <v>108</v>
      </c>
      <c r="W18" s="28" t="s">
        <v>9</v>
      </c>
      <c r="X18" s="28" t="s">
        <v>13</v>
      </c>
      <c r="Y18" s="28" t="s">
        <v>10</v>
      </c>
      <c r="Z18" s="28" t="s">
        <v>12</v>
      </c>
      <c r="AA18" s="28" t="s">
        <v>11</v>
      </c>
      <c r="AB18" s="28" t="s">
        <v>14</v>
      </c>
      <c r="AC18" s="28" t="s">
        <v>15</v>
      </c>
      <c r="AD18" s="6" t="s">
        <v>16</v>
      </c>
      <c r="AE18" s="28" t="s">
        <v>17</v>
      </c>
      <c r="AF18" s="28" t="s">
        <v>103</v>
      </c>
      <c r="AG18" s="28" t="s">
        <v>102</v>
      </c>
      <c r="AH18" s="6" t="s">
        <v>101</v>
      </c>
      <c r="AI18" s="6" t="s">
        <v>21</v>
      </c>
      <c r="AJ18" s="6" t="s">
        <v>132</v>
      </c>
      <c r="AK18" s="6" t="s">
        <v>391</v>
      </c>
      <c r="AL18" s="6" t="s">
        <v>19</v>
      </c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30" t="s">
        <v>57</v>
      </c>
      <c r="AZ18" s="30" t="s">
        <v>58</v>
      </c>
      <c r="BA18" s="28" t="s">
        <v>120</v>
      </c>
      <c r="BB18" s="28" t="s">
        <v>124</v>
      </c>
      <c r="BC18" s="28" t="s">
        <v>125</v>
      </c>
      <c r="BD18" s="24"/>
      <c r="BE18" s="24"/>
      <c r="BF18" s="24"/>
      <c r="BG18" s="24"/>
      <c r="BH18" s="27"/>
    </row>
    <row r="19" spans="1:60" ht="26.25" thickBot="1">
      <c r="A19" s="31"/>
      <c r="B19" s="32" t="s">
        <v>22</v>
      </c>
      <c r="C19" s="32" t="s">
        <v>23</v>
      </c>
      <c r="D19" s="33" t="s">
        <v>46</v>
      </c>
      <c r="E19" s="32" t="s">
        <v>24</v>
      </c>
      <c r="F19" s="32" t="s">
        <v>25</v>
      </c>
      <c r="G19" s="32" t="s">
        <v>26</v>
      </c>
      <c r="H19" s="33" t="s">
        <v>27</v>
      </c>
      <c r="I19" s="32" t="s">
        <v>28</v>
      </c>
      <c r="J19" s="32" t="s">
        <v>29</v>
      </c>
      <c r="K19" s="32" t="s">
        <v>30</v>
      </c>
      <c r="L19" s="11" t="s">
        <v>31</v>
      </c>
      <c r="M19" s="32" t="s">
        <v>32</v>
      </c>
      <c r="N19" s="32" t="s">
        <v>33</v>
      </c>
      <c r="O19" s="32" t="s">
        <v>34</v>
      </c>
      <c r="P19" s="32" t="s">
        <v>35</v>
      </c>
      <c r="Q19" s="32" t="s">
        <v>36</v>
      </c>
      <c r="R19" s="11" t="s">
        <v>37</v>
      </c>
      <c r="S19" s="11" t="s">
        <v>48</v>
      </c>
      <c r="T19" s="32" t="s">
        <v>38</v>
      </c>
      <c r="U19" s="32" t="s">
        <v>107</v>
      </c>
      <c r="V19" s="32" t="s">
        <v>39</v>
      </c>
      <c r="W19" s="32" t="s">
        <v>40</v>
      </c>
      <c r="X19" s="32" t="s">
        <v>41</v>
      </c>
      <c r="Y19" s="32" t="s">
        <v>42</v>
      </c>
      <c r="Z19" s="32" t="s">
        <v>43</v>
      </c>
      <c r="AA19" s="32" t="s">
        <v>44</v>
      </c>
      <c r="AB19" s="32" t="s">
        <v>54</v>
      </c>
      <c r="AC19" s="32" t="s">
        <v>45</v>
      </c>
      <c r="AD19" s="11" t="s">
        <v>73</v>
      </c>
      <c r="AE19" s="32" t="s">
        <v>99</v>
      </c>
      <c r="AF19" s="32" t="s">
        <v>55</v>
      </c>
      <c r="AG19" s="32" t="s">
        <v>100</v>
      </c>
      <c r="AH19" s="11" t="s">
        <v>109</v>
      </c>
      <c r="AI19" s="11" t="s">
        <v>110</v>
      </c>
      <c r="AJ19" s="11" t="s">
        <v>62</v>
      </c>
      <c r="AK19" s="11" t="s">
        <v>111</v>
      </c>
      <c r="AL19" s="11" t="s">
        <v>112</v>
      </c>
      <c r="AM19" s="32" t="s">
        <v>63</v>
      </c>
      <c r="AN19" s="32" t="s">
        <v>64</v>
      </c>
      <c r="AO19" s="32" t="s">
        <v>65</v>
      </c>
      <c r="AP19" s="34" t="s">
        <v>66</v>
      </c>
      <c r="AQ19" s="34" t="s">
        <v>67</v>
      </c>
      <c r="AR19" s="34" t="s">
        <v>68</v>
      </c>
      <c r="AS19" s="34" t="s">
        <v>69</v>
      </c>
      <c r="AT19" s="34" t="s">
        <v>74</v>
      </c>
      <c r="AU19" s="34" t="s">
        <v>80</v>
      </c>
      <c r="AV19" s="34" t="s">
        <v>81</v>
      </c>
      <c r="AW19" s="34" t="s">
        <v>114</v>
      </c>
      <c r="AX19" s="34" t="s">
        <v>82</v>
      </c>
      <c r="AY19" s="34" t="s">
        <v>88</v>
      </c>
      <c r="AZ19" s="34" t="s">
        <v>89</v>
      </c>
      <c r="BA19" s="34" t="s">
        <v>90</v>
      </c>
      <c r="BB19" s="34" t="s">
        <v>91</v>
      </c>
      <c r="BC19" s="34" t="s">
        <v>92</v>
      </c>
      <c r="BD19" s="34" t="s">
        <v>106</v>
      </c>
      <c r="BE19" s="34" t="s">
        <v>115</v>
      </c>
      <c r="BF19" s="34" t="s">
        <v>116</v>
      </c>
      <c r="BG19" s="34" t="s">
        <v>117</v>
      </c>
      <c r="BH19" s="35" t="s">
        <v>118</v>
      </c>
    </row>
    <row r="20" spans="1:60" ht="153">
      <c r="A20" s="36">
        <v>1</v>
      </c>
      <c r="B20" s="37" t="s">
        <v>160</v>
      </c>
      <c r="C20" s="37" t="s">
        <v>133</v>
      </c>
      <c r="D20" s="38" t="s">
        <v>126</v>
      </c>
      <c r="E20" s="37" t="s">
        <v>127</v>
      </c>
      <c r="F20" s="88" t="s">
        <v>161</v>
      </c>
      <c r="G20" s="48" t="s">
        <v>128</v>
      </c>
      <c r="H20" s="37" t="s">
        <v>136</v>
      </c>
      <c r="I20" s="88" t="s">
        <v>162</v>
      </c>
      <c r="J20" s="36" t="s">
        <v>129</v>
      </c>
      <c r="K20" s="40">
        <v>45339</v>
      </c>
      <c r="L20" s="10">
        <v>60000</v>
      </c>
      <c r="M20" s="41" t="s">
        <v>128</v>
      </c>
      <c r="N20" s="40">
        <v>45339</v>
      </c>
      <c r="O20" s="40">
        <v>45657</v>
      </c>
      <c r="P20" s="37">
        <v>1899</v>
      </c>
      <c r="Q20" s="37" t="s">
        <v>128</v>
      </c>
      <c r="R20" s="93" t="s">
        <v>128</v>
      </c>
      <c r="S20" s="93" t="s">
        <v>128</v>
      </c>
      <c r="T20" s="37"/>
      <c r="U20" s="42"/>
      <c r="V20" s="43"/>
      <c r="W20" s="40"/>
      <c r="X20" s="37"/>
      <c r="Y20" s="37"/>
      <c r="Z20" s="40"/>
      <c r="AA20" s="40"/>
      <c r="AB20" s="42"/>
      <c r="AC20" s="37"/>
      <c r="AD20" s="44"/>
      <c r="AE20" s="37"/>
      <c r="AF20" s="37"/>
      <c r="AG20" s="37"/>
      <c r="AH20" s="93"/>
      <c r="AI20" s="93">
        <f>L20-+AE20+AD20+AH20</f>
        <v>60000</v>
      </c>
      <c r="AJ20" s="93"/>
      <c r="AK20" s="93"/>
      <c r="AL20" s="93">
        <f>AJ20+AK20</f>
        <v>0</v>
      </c>
      <c r="AM20" s="37" t="s">
        <v>128</v>
      </c>
      <c r="AN20" s="37" t="s">
        <v>128</v>
      </c>
      <c r="AO20" s="37" t="s">
        <v>128</v>
      </c>
      <c r="AP20" s="37" t="s">
        <v>128</v>
      </c>
      <c r="AQ20" s="37"/>
      <c r="AR20" s="37"/>
      <c r="AS20" s="39"/>
      <c r="AT20" s="40"/>
      <c r="AU20" s="39"/>
      <c r="AV20" s="40"/>
      <c r="AW20" s="37" t="s">
        <v>128</v>
      </c>
      <c r="AX20" s="37" t="s">
        <v>128</v>
      </c>
      <c r="AY20" s="37" t="s">
        <v>128</v>
      </c>
      <c r="AZ20" s="37" t="s">
        <v>128</v>
      </c>
      <c r="BA20" s="37" t="s">
        <v>128</v>
      </c>
      <c r="BB20" s="37" t="s">
        <v>128</v>
      </c>
      <c r="BC20" s="37" t="s">
        <v>128</v>
      </c>
      <c r="BD20" s="37" t="s">
        <v>128</v>
      </c>
      <c r="BE20" s="37" t="s">
        <v>128</v>
      </c>
      <c r="BF20" s="37" t="s">
        <v>128</v>
      </c>
      <c r="BG20" s="37" t="s">
        <v>128</v>
      </c>
      <c r="BH20" s="37" t="s">
        <v>128</v>
      </c>
    </row>
    <row r="21" spans="1:60" ht="25.5">
      <c r="A21" s="45">
        <v>2</v>
      </c>
      <c r="B21" s="46" t="s">
        <v>163</v>
      </c>
      <c r="C21" s="46" t="s">
        <v>134</v>
      </c>
      <c r="D21" s="47" t="s">
        <v>126</v>
      </c>
      <c r="E21" s="46" t="s">
        <v>127</v>
      </c>
      <c r="F21" s="54" t="s">
        <v>164</v>
      </c>
      <c r="G21" s="48" t="s">
        <v>128</v>
      </c>
      <c r="H21" s="46" t="s">
        <v>137</v>
      </c>
      <c r="I21" s="54" t="s">
        <v>165</v>
      </c>
      <c r="J21" s="45" t="s">
        <v>135</v>
      </c>
      <c r="K21" s="49">
        <v>45320</v>
      </c>
      <c r="L21" s="1">
        <v>4665250</v>
      </c>
      <c r="M21" s="50" t="s">
        <v>128</v>
      </c>
      <c r="N21" s="49">
        <v>45320</v>
      </c>
      <c r="O21" s="49">
        <v>45657</v>
      </c>
      <c r="P21" s="46">
        <v>1899</v>
      </c>
      <c r="Q21" s="46" t="s">
        <v>128</v>
      </c>
      <c r="R21" s="5" t="s">
        <v>128</v>
      </c>
      <c r="S21" s="5" t="s">
        <v>128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51"/>
      <c r="AE21" s="46"/>
      <c r="AF21" s="46"/>
      <c r="AG21" s="46"/>
      <c r="AH21" s="5"/>
      <c r="AI21" s="5">
        <f t="shared" ref="AI21:AI24" si="0">L21-+AE21+AD21+AH21</f>
        <v>4665250</v>
      </c>
      <c r="AJ21" s="5"/>
      <c r="AK21" s="5"/>
      <c r="AL21" s="93">
        <f t="shared" ref="AL21:AL84" si="1">AJ21+AK21</f>
        <v>0</v>
      </c>
      <c r="AM21" s="46" t="s">
        <v>128</v>
      </c>
      <c r="AN21" s="46" t="s">
        <v>128</v>
      </c>
      <c r="AO21" s="46" t="s">
        <v>128</v>
      </c>
      <c r="AP21" s="46" t="s">
        <v>128</v>
      </c>
      <c r="AQ21" s="46" t="s">
        <v>128</v>
      </c>
      <c r="AR21" s="46"/>
      <c r="AS21" s="46" t="s">
        <v>128</v>
      </c>
      <c r="AT21" s="46" t="s">
        <v>128</v>
      </c>
      <c r="AU21" s="46" t="s">
        <v>128</v>
      </c>
      <c r="AV21" s="46" t="s">
        <v>128</v>
      </c>
      <c r="AW21" s="46" t="s">
        <v>128</v>
      </c>
      <c r="AX21" s="46" t="s">
        <v>128</v>
      </c>
      <c r="AY21" s="46" t="s">
        <v>128</v>
      </c>
      <c r="AZ21" s="46" t="s">
        <v>128</v>
      </c>
      <c r="BA21" s="46" t="s">
        <v>128</v>
      </c>
      <c r="BB21" s="46" t="s">
        <v>128</v>
      </c>
      <c r="BC21" s="46" t="s">
        <v>128</v>
      </c>
      <c r="BD21" s="46" t="s">
        <v>128</v>
      </c>
      <c r="BE21" s="46" t="s">
        <v>128</v>
      </c>
      <c r="BF21" s="46" t="s">
        <v>128</v>
      </c>
      <c r="BG21" s="46" t="s">
        <v>128</v>
      </c>
      <c r="BH21" s="46" t="s">
        <v>128</v>
      </c>
    </row>
    <row r="22" spans="1:60" ht="25.5">
      <c r="A22" s="45">
        <v>3</v>
      </c>
      <c r="B22" s="46" t="s">
        <v>166</v>
      </c>
      <c r="C22" s="46" t="s">
        <v>167</v>
      </c>
      <c r="D22" s="47" t="s">
        <v>126</v>
      </c>
      <c r="E22" s="46" t="s">
        <v>127</v>
      </c>
      <c r="F22" s="54" t="s">
        <v>168</v>
      </c>
      <c r="G22" s="48" t="s">
        <v>128</v>
      </c>
      <c r="H22" s="46" t="s">
        <v>138</v>
      </c>
      <c r="I22" s="54" t="s">
        <v>169</v>
      </c>
      <c r="J22" s="45" t="s">
        <v>170</v>
      </c>
      <c r="K22" s="49">
        <v>45320</v>
      </c>
      <c r="L22" s="1">
        <v>80740.679999999993</v>
      </c>
      <c r="M22" s="50" t="s">
        <v>128</v>
      </c>
      <c r="N22" s="49">
        <v>45320</v>
      </c>
      <c r="O22" s="49">
        <v>45657</v>
      </c>
      <c r="P22" s="46">
        <v>1899</v>
      </c>
      <c r="Q22" s="46" t="s">
        <v>128</v>
      </c>
      <c r="R22" s="5" t="s">
        <v>128</v>
      </c>
      <c r="S22" s="5" t="s">
        <v>128</v>
      </c>
      <c r="T22" s="46"/>
      <c r="U22" s="52"/>
      <c r="V22" s="53"/>
      <c r="W22" s="49"/>
      <c r="X22" s="46"/>
      <c r="Y22" s="46"/>
      <c r="Z22" s="49"/>
      <c r="AA22" s="49"/>
      <c r="AB22" s="52"/>
      <c r="AC22" s="46"/>
      <c r="AD22" s="51"/>
      <c r="AE22" s="46"/>
      <c r="AF22" s="46"/>
      <c r="AG22" s="46"/>
      <c r="AH22" s="5"/>
      <c r="AI22" s="5">
        <f t="shared" si="0"/>
        <v>80740.679999999993</v>
      </c>
      <c r="AJ22" s="5"/>
      <c r="AK22" s="5"/>
      <c r="AL22" s="93">
        <f t="shared" si="1"/>
        <v>0</v>
      </c>
      <c r="AM22" s="46" t="s">
        <v>128</v>
      </c>
      <c r="AN22" s="46" t="s">
        <v>128</v>
      </c>
      <c r="AO22" s="46" t="s">
        <v>128</v>
      </c>
      <c r="AP22" s="46" t="s">
        <v>128</v>
      </c>
      <c r="AQ22" s="46" t="s">
        <v>128</v>
      </c>
      <c r="AR22" s="46" t="s">
        <v>128</v>
      </c>
      <c r="AS22" s="46" t="s">
        <v>128</v>
      </c>
      <c r="AT22" s="46" t="s">
        <v>128</v>
      </c>
      <c r="AU22" s="46" t="s">
        <v>128</v>
      </c>
      <c r="AV22" s="46" t="s">
        <v>128</v>
      </c>
      <c r="AW22" s="46" t="s">
        <v>128</v>
      </c>
      <c r="AX22" s="46" t="s">
        <v>128</v>
      </c>
      <c r="AY22" s="46" t="s">
        <v>128</v>
      </c>
      <c r="AZ22" s="46" t="s">
        <v>128</v>
      </c>
      <c r="BA22" s="46" t="s">
        <v>128</v>
      </c>
      <c r="BB22" s="46" t="s">
        <v>128</v>
      </c>
      <c r="BC22" s="46" t="s">
        <v>128</v>
      </c>
      <c r="BD22" s="46" t="s">
        <v>128</v>
      </c>
      <c r="BE22" s="46" t="s">
        <v>128</v>
      </c>
      <c r="BF22" s="46" t="s">
        <v>128</v>
      </c>
      <c r="BG22" s="46" t="s">
        <v>128</v>
      </c>
      <c r="BH22" s="46" t="s">
        <v>128</v>
      </c>
    </row>
    <row r="23" spans="1:60" ht="25.5">
      <c r="A23" s="45">
        <v>4</v>
      </c>
      <c r="B23" s="46" t="s">
        <v>166</v>
      </c>
      <c r="C23" s="46" t="s">
        <v>167</v>
      </c>
      <c r="D23" s="47" t="s">
        <v>126</v>
      </c>
      <c r="E23" s="46" t="s">
        <v>127</v>
      </c>
      <c r="F23" s="54" t="s">
        <v>171</v>
      </c>
      <c r="G23" s="48" t="s">
        <v>128</v>
      </c>
      <c r="H23" s="46" t="s">
        <v>139</v>
      </c>
      <c r="I23" s="54" t="s">
        <v>172</v>
      </c>
      <c r="J23" s="45" t="s">
        <v>173</v>
      </c>
      <c r="K23" s="49">
        <v>45320</v>
      </c>
      <c r="L23" s="1">
        <v>26999.99</v>
      </c>
      <c r="M23" s="50" t="s">
        <v>128</v>
      </c>
      <c r="N23" s="49">
        <v>45320</v>
      </c>
      <c r="O23" s="49">
        <v>45657</v>
      </c>
      <c r="P23" s="46">
        <v>1899</v>
      </c>
      <c r="Q23" s="46" t="s">
        <v>128</v>
      </c>
      <c r="R23" s="5" t="s">
        <v>128</v>
      </c>
      <c r="S23" s="5" t="s">
        <v>128</v>
      </c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51"/>
      <c r="AE23" s="46"/>
      <c r="AF23" s="46"/>
      <c r="AG23" s="46"/>
      <c r="AH23" s="5"/>
      <c r="AI23" s="5">
        <f t="shared" si="0"/>
        <v>26999.99</v>
      </c>
      <c r="AJ23" s="5"/>
      <c r="AK23" s="5"/>
      <c r="AL23" s="93">
        <f t="shared" si="1"/>
        <v>0</v>
      </c>
      <c r="AM23" s="46" t="s">
        <v>128</v>
      </c>
      <c r="AN23" s="46" t="s">
        <v>128</v>
      </c>
      <c r="AO23" s="46" t="s">
        <v>128</v>
      </c>
      <c r="AP23" s="46" t="s">
        <v>128</v>
      </c>
      <c r="AQ23" s="46" t="s">
        <v>128</v>
      </c>
      <c r="AR23" s="46" t="s">
        <v>128</v>
      </c>
      <c r="AS23" s="46" t="s">
        <v>128</v>
      </c>
      <c r="AT23" s="46" t="s">
        <v>128</v>
      </c>
      <c r="AU23" s="46" t="s">
        <v>128</v>
      </c>
      <c r="AV23" s="46" t="s">
        <v>128</v>
      </c>
      <c r="AW23" s="46" t="s">
        <v>128</v>
      </c>
      <c r="AX23" s="46" t="s">
        <v>128</v>
      </c>
      <c r="AY23" s="46" t="s">
        <v>128</v>
      </c>
      <c r="AZ23" s="46" t="s">
        <v>128</v>
      </c>
      <c r="BA23" s="46" t="s">
        <v>128</v>
      </c>
      <c r="BB23" s="46" t="s">
        <v>128</v>
      </c>
      <c r="BC23" s="46" t="s">
        <v>128</v>
      </c>
      <c r="BD23" s="46" t="s">
        <v>128</v>
      </c>
      <c r="BE23" s="46" t="s">
        <v>128</v>
      </c>
      <c r="BF23" s="46" t="s">
        <v>128</v>
      </c>
      <c r="BG23" s="46" t="s">
        <v>128</v>
      </c>
      <c r="BH23" s="46" t="s">
        <v>128</v>
      </c>
    </row>
    <row r="24" spans="1:60" ht="25.5">
      <c r="A24" s="45">
        <v>5</v>
      </c>
      <c r="B24" s="46" t="s">
        <v>166</v>
      </c>
      <c r="C24" s="46" t="s">
        <v>167</v>
      </c>
      <c r="D24" s="47" t="s">
        <v>126</v>
      </c>
      <c r="E24" s="46" t="s">
        <v>127</v>
      </c>
      <c r="F24" s="54" t="s">
        <v>171</v>
      </c>
      <c r="G24" s="48" t="s">
        <v>128</v>
      </c>
      <c r="H24" s="46" t="s">
        <v>140</v>
      </c>
      <c r="I24" s="54" t="s">
        <v>174</v>
      </c>
      <c r="J24" s="45" t="s">
        <v>175</v>
      </c>
      <c r="K24" s="49">
        <v>45320</v>
      </c>
      <c r="L24" s="1">
        <v>33000</v>
      </c>
      <c r="M24" s="50" t="s">
        <v>128</v>
      </c>
      <c r="N24" s="49">
        <v>45320</v>
      </c>
      <c r="O24" s="49">
        <v>45657</v>
      </c>
      <c r="P24" s="46">
        <v>1899</v>
      </c>
      <c r="Q24" s="46" t="s">
        <v>128</v>
      </c>
      <c r="R24" s="5" t="s">
        <v>128</v>
      </c>
      <c r="S24" s="5" t="s">
        <v>128</v>
      </c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51"/>
      <c r="AE24" s="46"/>
      <c r="AF24" s="46"/>
      <c r="AG24" s="46"/>
      <c r="AH24" s="5"/>
      <c r="AI24" s="5">
        <f t="shared" si="0"/>
        <v>33000</v>
      </c>
      <c r="AJ24" s="5"/>
      <c r="AK24" s="5"/>
      <c r="AL24" s="93">
        <f t="shared" si="1"/>
        <v>0</v>
      </c>
      <c r="AM24" s="46" t="s">
        <v>128</v>
      </c>
      <c r="AN24" s="46" t="s">
        <v>128</v>
      </c>
      <c r="AO24" s="46" t="s">
        <v>128</v>
      </c>
      <c r="AP24" s="46" t="s">
        <v>128</v>
      </c>
      <c r="AQ24" s="46" t="s">
        <v>128</v>
      </c>
      <c r="AR24" s="46" t="s">
        <v>128</v>
      </c>
      <c r="AS24" s="46" t="s">
        <v>128</v>
      </c>
      <c r="AT24" s="46" t="s">
        <v>128</v>
      </c>
      <c r="AU24" s="46" t="s">
        <v>128</v>
      </c>
      <c r="AV24" s="46" t="s">
        <v>128</v>
      </c>
      <c r="AW24" s="46" t="s">
        <v>128</v>
      </c>
      <c r="AX24" s="46" t="s">
        <v>128</v>
      </c>
      <c r="AY24" s="46" t="s">
        <v>128</v>
      </c>
      <c r="AZ24" s="46" t="s">
        <v>128</v>
      </c>
      <c r="BA24" s="46" t="s">
        <v>128</v>
      </c>
      <c r="BB24" s="46" t="s">
        <v>128</v>
      </c>
      <c r="BC24" s="46" t="s">
        <v>128</v>
      </c>
      <c r="BD24" s="46" t="s">
        <v>128</v>
      </c>
      <c r="BE24" s="46" t="s">
        <v>128</v>
      </c>
      <c r="BF24" s="46" t="s">
        <v>128</v>
      </c>
      <c r="BG24" s="46" t="s">
        <v>128</v>
      </c>
      <c r="BH24" s="46" t="s">
        <v>128</v>
      </c>
    </row>
    <row r="25" spans="1:60">
      <c r="A25" s="45">
        <v>6</v>
      </c>
      <c r="B25" s="48" t="s">
        <v>128</v>
      </c>
      <c r="C25" s="48" t="s">
        <v>128</v>
      </c>
      <c r="D25" s="48" t="s">
        <v>128</v>
      </c>
      <c r="E25" s="48" t="s">
        <v>128</v>
      </c>
      <c r="F25" s="89" t="s">
        <v>128</v>
      </c>
      <c r="G25" s="48" t="s">
        <v>128</v>
      </c>
      <c r="H25" s="46" t="s">
        <v>141</v>
      </c>
      <c r="I25" s="54" t="s">
        <v>128</v>
      </c>
      <c r="J25" s="46" t="s">
        <v>128</v>
      </c>
      <c r="K25" s="46" t="s">
        <v>128</v>
      </c>
      <c r="L25" s="5" t="s">
        <v>128</v>
      </c>
      <c r="M25" s="46" t="s">
        <v>128</v>
      </c>
      <c r="N25" s="46" t="s">
        <v>128</v>
      </c>
      <c r="O25" s="49">
        <v>45657</v>
      </c>
      <c r="P25" s="46">
        <v>1899</v>
      </c>
      <c r="Q25" s="46" t="s">
        <v>128</v>
      </c>
      <c r="R25" s="5" t="s">
        <v>128</v>
      </c>
      <c r="S25" s="5" t="s">
        <v>128</v>
      </c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51"/>
      <c r="AE25" s="46"/>
      <c r="AF25" s="46"/>
      <c r="AG25" s="46"/>
      <c r="AH25" s="5"/>
      <c r="AI25" s="5"/>
      <c r="AJ25" s="5"/>
      <c r="AK25" s="5"/>
      <c r="AL25" s="93">
        <f t="shared" si="1"/>
        <v>0</v>
      </c>
      <c r="AM25" s="46" t="s">
        <v>128</v>
      </c>
      <c r="AN25" s="46" t="s">
        <v>128</v>
      </c>
      <c r="AO25" s="46" t="s">
        <v>128</v>
      </c>
      <c r="AP25" s="46" t="s">
        <v>128</v>
      </c>
      <c r="AQ25" s="46" t="s">
        <v>128</v>
      </c>
      <c r="AR25" s="46" t="s">
        <v>128</v>
      </c>
      <c r="AS25" s="46" t="s">
        <v>128</v>
      </c>
      <c r="AT25" s="46" t="s">
        <v>128</v>
      </c>
      <c r="AU25" s="46" t="s">
        <v>128</v>
      </c>
      <c r="AV25" s="46" t="s">
        <v>128</v>
      </c>
      <c r="AW25" s="46" t="s">
        <v>128</v>
      </c>
      <c r="AX25" s="46" t="s">
        <v>128</v>
      </c>
      <c r="AY25" s="46" t="s">
        <v>128</v>
      </c>
      <c r="AZ25" s="46" t="s">
        <v>128</v>
      </c>
      <c r="BA25" s="46" t="s">
        <v>128</v>
      </c>
      <c r="BB25" s="46" t="s">
        <v>128</v>
      </c>
      <c r="BC25" s="46" t="s">
        <v>128</v>
      </c>
      <c r="BD25" s="46" t="s">
        <v>128</v>
      </c>
      <c r="BE25" s="46" t="s">
        <v>128</v>
      </c>
      <c r="BF25" s="46" t="s">
        <v>128</v>
      </c>
      <c r="BG25" s="46" t="s">
        <v>128</v>
      </c>
      <c r="BH25" s="46" t="s">
        <v>128</v>
      </c>
    </row>
    <row r="26" spans="1:60">
      <c r="A26" s="45">
        <v>7</v>
      </c>
      <c r="B26" s="48" t="s">
        <v>128</v>
      </c>
      <c r="C26" s="48" t="s">
        <v>128</v>
      </c>
      <c r="D26" s="48" t="s">
        <v>128</v>
      </c>
      <c r="E26" s="48" t="s">
        <v>128</v>
      </c>
      <c r="F26" s="89" t="s">
        <v>128</v>
      </c>
      <c r="G26" s="48" t="s">
        <v>128</v>
      </c>
      <c r="H26" s="46" t="s">
        <v>142</v>
      </c>
      <c r="I26" s="54" t="s">
        <v>128</v>
      </c>
      <c r="J26" s="46" t="s">
        <v>128</v>
      </c>
      <c r="K26" s="46" t="s">
        <v>128</v>
      </c>
      <c r="L26" s="5" t="s">
        <v>128</v>
      </c>
      <c r="M26" s="46" t="s">
        <v>128</v>
      </c>
      <c r="N26" s="46" t="s">
        <v>128</v>
      </c>
      <c r="O26" s="49">
        <v>45657</v>
      </c>
      <c r="P26" s="46">
        <v>1899</v>
      </c>
      <c r="Q26" s="46" t="s">
        <v>128</v>
      </c>
      <c r="R26" s="5" t="s">
        <v>128</v>
      </c>
      <c r="S26" s="5" t="s">
        <v>128</v>
      </c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51"/>
      <c r="AE26" s="46"/>
      <c r="AF26" s="46"/>
      <c r="AG26" s="46"/>
      <c r="AH26" s="5"/>
      <c r="AI26" s="5"/>
      <c r="AJ26" s="5"/>
      <c r="AK26" s="5"/>
      <c r="AL26" s="93">
        <f t="shared" si="1"/>
        <v>0</v>
      </c>
      <c r="AM26" s="46" t="s">
        <v>128</v>
      </c>
      <c r="AN26" s="46" t="s">
        <v>128</v>
      </c>
      <c r="AO26" s="46" t="s">
        <v>128</v>
      </c>
      <c r="AP26" s="46" t="s">
        <v>128</v>
      </c>
      <c r="AQ26" s="46" t="s">
        <v>128</v>
      </c>
      <c r="AR26" s="46" t="s">
        <v>128</v>
      </c>
      <c r="AS26" s="46" t="s">
        <v>128</v>
      </c>
      <c r="AT26" s="46" t="s">
        <v>128</v>
      </c>
      <c r="AU26" s="46" t="s">
        <v>128</v>
      </c>
      <c r="AV26" s="46" t="s">
        <v>128</v>
      </c>
      <c r="AW26" s="46" t="s">
        <v>128</v>
      </c>
      <c r="AX26" s="46" t="s">
        <v>128</v>
      </c>
      <c r="AY26" s="46" t="s">
        <v>128</v>
      </c>
      <c r="AZ26" s="46" t="s">
        <v>128</v>
      </c>
      <c r="BA26" s="46" t="s">
        <v>128</v>
      </c>
      <c r="BB26" s="46" t="s">
        <v>128</v>
      </c>
      <c r="BC26" s="46" t="s">
        <v>128</v>
      </c>
      <c r="BD26" s="46" t="s">
        <v>128</v>
      </c>
      <c r="BE26" s="46" t="s">
        <v>128</v>
      </c>
      <c r="BF26" s="46" t="s">
        <v>128</v>
      </c>
      <c r="BG26" s="46" t="s">
        <v>128</v>
      </c>
      <c r="BH26" s="46" t="s">
        <v>128</v>
      </c>
    </row>
    <row r="27" spans="1:60" ht="89.25">
      <c r="A27" s="45">
        <v>8</v>
      </c>
      <c r="B27" s="46" t="s">
        <v>177</v>
      </c>
      <c r="C27" s="45" t="s">
        <v>176</v>
      </c>
      <c r="D27" s="48" t="s">
        <v>128</v>
      </c>
      <c r="E27" s="48" t="s">
        <v>128</v>
      </c>
      <c r="F27" s="54" t="s">
        <v>178</v>
      </c>
      <c r="G27" s="48" t="s">
        <v>128</v>
      </c>
      <c r="H27" s="46" t="s">
        <v>143</v>
      </c>
      <c r="I27" s="54" t="s">
        <v>179</v>
      </c>
      <c r="J27" s="46" t="s">
        <v>173</v>
      </c>
      <c r="K27" s="49">
        <v>45306</v>
      </c>
      <c r="L27" s="1">
        <v>72000</v>
      </c>
      <c r="M27" s="50" t="s">
        <v>128</v>
      </c>
      <c r="N27" s="49">
        <v>45306</v>
      </c>
      <c r="O27" s="49">
        <v>45657</v>
      </c>
      <c r="P27" s="46">
        <v>1899</v>
      </c>
      <c r="Q27" s="46" t="s">
        <v>128</v>
      </c>
      <c r="R27" s="5" t="s">
        <v>128</v>
      </c>
      <c r="S27" s="5" t="s">
        <v>128</v>
      </c>
      <c r="T27" s="46">
        <v>39</v>
      </c>
      <c r="U27" s="46"/>
      <c r="V27" s="46"/>
      <c r="W27" s="46"/>
      <c r="X27" s="46"/>
      <c r="Y27" s="46"/>
      <c r="Z27" s="46"/>
      <c r="AA27" s="46"/>
      <c r="AB27" s="46"/>
      <c r="AC27" s="46"/>
      <c r="AD27" s="51"/>
      <c r="AE27" s="46"/>
      <c r="AF27" s="46"/>
      <c r="AG27" s="46"/>
      <c r="AH27" s="5"/>
      <c r="AI27" s="5">
        <f>L27-AE27+AD27+AH27</f>
        <v>72000</v>
      </c>
      <c r="AJ27" s="5"/>
      <c r="AK27" s="5"/>
      <c r="AL27" s="93">
        <f t="shared" si="1"/>
        <v>0</v>
      </c>
      <c r="AM27" s="46" t="s">
        <v>128</v>
      </c>
      <c r="AN27" s="46" t="s">
        <v>128</v>
      </c>
      <c r="AO27" s="46" t="s">
        <v>128</v>
      </c>
      <c r="AP27" s="46" t="s">
        <v>128</v>
      </c>
      <c r="AQ27" s="46" t="s">
        <v>128</v>
      </c>
      <c r="AR27" s="46" t="s">
        <v>128</v>
      </c>
      <c r="AS27" s="46" t="s">
        <v>128</v>
      </c>
      <c r="AT27" s="46" t="s">
        <v>128</v>
      </c>
      <c r="AU27" s="46" t="s">
        <v>128</v>
      </c>
      <c r="AV27" s="46" t="s">
        <v>128</v>
      </c>
      <c r="AW27" s="46" t="s">
        <v>128</v>
      </c>
      <c r="AX27" s="46" t="s">
        <v>128</v>
      </c>
      <c r="AY27" s="46" t="s">
        <v>128</v>
      </c>
      <c r="AZ27" s="46" t="s">
        <v>128</v>
      </c>
      <c r="BA27" s="46" t="s">
        <v>128</v>
      </c>
      <c r="BB27" s="46" t="s">
        <v>128</v>
      </c>
      <c r="BC27" s="46" t="s">
        <v>128</v>
      </c>
      <c r="BD27" s="46" t="s">
        <v>128</v>
      </c>
      <c r="BE27" s="46" t="s">
        <v>128</v>
      </c>
      <c r="BF27" s="46" t="s">
        <v>128</v>
      </c>
      <c r="BG27" s="46" t="s">
        <v>128</v>
      </c>
      <c r="BH27" s="46" t="s">
        <v>128</v>
      </c>
    </row>
    <row r="28" spans="1:60" ht="38.25">
      <c r="A28" s="45">
        <v>9</v>
      </c>
      <c r="B28" s="46" t="s">
        <v>180</v>
      </c>
      <c r="C28" s="46" t="s">
        <v>181</v>
      </c>
      <c r="D28" s="47" t="s">
        <v>126</v>
      </c>
      <c r="E28" s="46" t="s">
        <v>127</v>
      </c>
      <c r="F28" s="54" t="s">
        <v>182</v>
      </c>
      <c r="G28" s="48" t="s">
        <v>128</v>
      </c>
      <c r="H28" s="46" t="s">
        <v>144</v>
      </c>
      <c r="I28" s="54" t="s">
        <v>183</v>
      </c>
      <c r="J28" s="45" t="s">
        <v>184</v>
      </c>
      <c r="K28" s="49">
        <v>45327</v>
      </c>
      <c r="L28" s="2">
        <v>1000000</v>
      </c>
      <c r="M28" s="50" t="s">
        <v>128</v>
      </c>
      <c r="N28" s="49">
        <v>45327</v>
      </c>
      <c r="O28" s="49">
        <v>45657</v>
      </c>
      <c r="P28" s="46">
        <v>1899</v>
      </c>
      <c r="Q28" s="46" t="s">
        <v>128</v>
      </c>
      <c r="R28" s="5" t="s">
        <v>128</v>
      </c>
      <c r="S28" s="5" t="s">
        <v>128</v>
      </c>
      <c r="T28" s="46">
        <v>39</v>
      </c>
      <c r="U28" s="46"/>
      <c r="V28" s="46"/>
      <c r="W28" s="46"/>
      <c r="X28" s="46"/>
      <c r="Y28" s="46"/>
      <c r="Z28" s="46"/>
      <c r="AA28" s="46"/>
      <c r="AB28" s="46"/>
      <c r="AC28" s="46"/>
      <c r="AD28" s="51"/>
      <c r="AE28" s="46"/>
      <c r="AF28" s="46"/>
      <c r="AG28" s="46"/>
      <c r="AH28" s="5"/>
      <c r="AI28" s="5">
        <f>L28-AE28+AD28+AH28</f>
        <v>1000000</v>
      </c>
      <c r="AJ28" s="5"/>
      <c r="AK28" s="5"/>
      <c r="AL28" s="93">
        <f t="shared" si="1"/>
        <v>0</v>
      </c>
      <c r="AM28" s="46" t="s">
        <v>128</v>
      </c>
      <c r="AN28" s="46" t="s">
        <v>128</v>
      </c>
      <c r="AO28" s="46" t="s">
        <v>128</v>
      </c>
      <c r="AP28" s="46" t="s">
        <v>128</v>
      </c>
      <c r="AQ28" s="46" t="s">
        <v>128</v>
      </c>
      <c r="AR28" s="46" t="s">
        <v>128</v>
      </c>
      <c r="AS28" s="46" t="s">
        <v>128</v>
      </c>
      <c r="AT28" s="46" t="s">
        <v>128</v>
      </c>
      <c r="AU28" s="46" t="s">
        <v>128</v>
      </c>
      <c r="AV28" s="46" t="s">
        <v>128</v>
      </c>
      <c r="AW28" s="46" t="s">
        <v>128</v>
      </c>
      <c r="AX28" s="46" t="s">
        <v>128</v>
      </c>
      <c r="AY28" s="46" t="s">
        <v>128</v>
      </c>
      <c r="AZ28" s="46" t="s">
        <v>128</v>
      </c>
      <c r="BA28" s="46" t="s">
        <v>128</v>
      </c>
      <c r="BB28" s="46" t="s">
        <v>128</v>
      </c>
      <c r="BC28" s="46" t="s">
        <v>128</v>
      </c>
      <c r="BD28" s="46" t="s">
        <v>128</v>
      </c>
      <c r="BE28" s="46" t="s">
        <v>128</v>
      </c>
      <c r="BF28" s="46" t="s">
        <v>128</v>
      </c>
      <c r="BG28" s="46" t="s">
        <v>128</v>
      </c>
      <c r="BH28" s="46" t="s">
        <v>128</v>
      </c>
    </row>
    <row r="29" spans="1:60">
      <c r="A29" s="45">
        <v>10</v>
      </c>
      <c r="B29" s="48" t="s">
        <v>128</v>
      </c>
      <c r="C29" s="48" t="s">
        <v>128</v>
      </c>
      <c r="D29" s="48" t="s">
        <v>128</v>
      </c>
      <c r="E29" s="48" t="s">
        <v>128</v>
      </c>
      <c r="F29" s="89" t="s">
        <v>128</v>
      </c>
      <c r="G29" s="48" t="s">
        <v>128</v>
      </c>
      <c r="H29" s="46" t="s">
        <v>145</v>
      </c>
      <c r="I29" s="54" t="s">
        <v>128</v>
      </c>
      <c r="J29" s="46" t="s">
        <v>128</v>
      </c>
      <c r="K29" s="46" t="s">
        <v>128</v>
      </c>
      <c r="L29" s="5" t="s">
        <v>128</v>
      </c>
      <c r="M29" s="46" t="s">
        <v>128</v>
      </c>
      <c r="N29" s="46" t="s">
        <v>128</v>
      </c>
      <c r="O29" s="49">
        <v>45657</v>
      </c>
      <c r="P29" s="46">
        <v>1899</v>
      </c>
      <c r="Q29" s="46" t="s">
        <v>128</v>
      </c>
      <c r="R29" s="5" t="s">
        <v>128</v>
      </c>
      <c r="S29" s="5" t="s">
        <v>128</v>
      </c>
      <c r="T29" s="46" t="s">
        <v>128</v>
      </c>
      <c r="U29" s="46"/>
      <c r="V29" s="46"/>
      <c r="W29" s="46"/>
      <c r="X29" s="46"/>
      <c r="Y29" s="46"/>
      <c r="Z29" s="46"/>
      <c r="AA29" s="46"/>
      <c r="AB29" s="46"/>
      <c r="AC29" s="46"/>
      <c r="AD29" s="51"/>
      <c r="AE29" s="46"/>
      <c r="AF29" s="46"/>
      <c r="AG29" s="46"/>
      <c r="AH29" s="5"/>
      <c r="AI29" s="5"/>
      <c r="AJ29" s="5"/>
      <c r="AK29" s="5"/>
      <c r="AL29" s="93">
        <f t="shared" si="1"/>
        <v>0</v>
      </c>
      <c r="AM29" s="46" t="s">
        <v>128</v>
      </c>
      <c r="AN29" s="46" t="s">
        <v>128</v>
      </c>
      <c r="AO29" s="46" t="s">
        <v>128</v>
      </c>
      <c r="AP29" s="46" t="s">
        <v>128</v>
      </c>
      <c r="AQ29" s="46" t="s">
        <v>128</v>
      </c>
      <c r="AR29" s="46" t="s">
        <v>128</v>
      </c>
      <c r="AS29" s="46" t="s">
        <v>128</v>
      </c>
      <c r="AT29" s="46" t="s">
        <v>128</v>
      </c>
      <c r="AU29" s="46" t="s">
        <v>128</v>
      </c>
      <c r="AV29" s="46" t="s">
        <v>128</v>
      </c>
      <c r="AW29" s="46" t="s">
        <v>128</v>
      </c>
      <c r="AX29" s="46" t="s">
        <v>128</v>
      </c>
      <c r="AY29" s="46" t="s">
        <v>128</v>
      </c>
      <c r="AZ29" s="46" t="s">
        <v>128</v>
      </c>
      <c r="BA29" s="46" t="s">
        <v>128</v>
      </c>
      <c r="BB29" s="46" t="s">
        <v>128</v>
      </c>
      <c r="BC29" s="46" t="s">
        <v>128</v>
      </c>
      <c r="BD29" s="46" t="s">
        <v>128</v>
      </c>
      <c r="BE29" s="46" t="s">
        <v>128</v>
      </c>
      <c r="BF29" s="46" t="s">
        <v>128</v>
      </c>
      <c r="BG29" s="46" t="s">
        <v>128</v>
      </c>
      <c r="BH29" s="46" t="s">
        <v>128</v>
      </c>
    </row>
    <row r="30" spans="1:60" ht="25.5">
      <c r="A30" s="45">
        <v>11</v>
      </c>
      <c r="B30" s="46" t="s">
        <v>185</v>
      </c>
      <c r="C30" s="46" t="s">
        <v>186</v>
      </c>
      <c r="D30" s="47" t="s">
        <v>126</v>
      </c>
      <c r="E30" s="46" t="s">
        <v>127</v>
      </c>
      <c r="F30" s="54" t="s">
        <v>187</v>
      </c>
      <c r="G30" s="48" t="s">
        <v>128</v>
      </c>
      <c r="H30" s="46" t="s">
        <v>146</v>
      </c>
      <c r="I30" s="54" t="s">
        <v>188</v>
      </c>
      <c r="J30" s="45" t="s">
        <v>189</v>
      </c>
      <c r="K30" s="49">
        <v>45344</v>
      </c>
      <c r="L30" s="1">
        <v>20818.96</v>
      </c>
      <c r="M30" s="50" t="s">
        <v>128</v>
      </c>
      <c r="N30" s="49">
        <v>45344</v>
      </c>
      <c r="O30" s="49">
        <v>45657</v>
      </c>
      <c r="P30" s="46">
        <v>1899</v>
      </c>
      <c r="Q30" s="46" t="s">
        <v>128</v>
      </c>
      <c r="R30" s="5" t="s">
        <v>128</v>
      </c>
      <c r="S30" s="5" t="s">
        <v>128</v>
      </c>
      <c r="T30" s="46">
        <v>30</v>
      </c>
      <c r="U30" s="46"/>
      <c r="V30" s="46"/>
      <c r="W30" s="46"/>
      <c r="X30" s="46"/>
      <c r="Y30" s="46"/>
      <c r="Z30" s="46"/>
      <c r="AA30" s="46"/>
      <c r="AB30" s="46"/>
      <c r="AC30" s="46"/>
      <c r="AD30" s="51"/>
      <c r="AE30" s="46"/>
      <c r="AF30" s="46"/>
      <c r="AG30" s="46"/>
      <c r="AH30" s="5"/>
      <c r="AI30" s="5">
        <f>L30-AE30+AD30+AH30</f>
        <v>20818.96</v>
      </c>
      <c r="AJ30" s="5"/>
      <c r="AK30" s="5"/>
      <c r="AL30" s="93">
        <f t="shared" si="1"/>
        <v>0</v>
      </c>
      <c r="AM30" s="46" t="s">
        <v>128</v>
      </c>
      <c r="AN30" s="46" t="s">
        <v>128</v>
      </c>
      <c r="AO30" s="46" t="s">
        <v>128</v>
      </c>
      <c r="AP30" s="46" t="s">
        <v>128</v>
      </c>
      <c r="AQ30" s="46" t="s">
        <v>128</v>
      </c>
      <c r="AR30" s="46" t="s">
        <v>128</v>
      </c>
      <c r="AS30" s="46" t="s">
        <v>128</v>
      </c>
      <c r="AT30" s="46" t="s">
        <v>128</v>
      </c>
      <c r="AU30" s="46" t="s">
        <v>128</v>
      </c>
      <c r="AV30" s="46" t="s">
        <v>128</v>
      </c>
      <c r="AW30" s="46" t="s">
        <v>128</v>
      </c>
      <c r="AX30" s="46" t="s">
        <v>128</v>
      </c>
      <c r="AY30" s="46" t="s">
        <v>128</v>
      </c>
      <c r="AZ30" s="46" t="s">
        <v>128</v>
      </c>
      <c r="BA30" s="46" t="s">
        <v>128</v>
      </c>
      <c r="BB30" s="46" t="s">
        <v>128</v>
      </c>
      <c r="BC30" s="46" t="s">
        <v>128</v>
      </c>
      <c r="BD30" s="46" t="s">
        <v>128</v>
      </c>
      <c r="BE30" s="46" t="s">
        <v>128</v>
      </c>
      <c r="BF30" s="46" t="s">
        <v>128</v>
      </c>
      <c r="BG30" s="46" t="s">
        <v>128</v>
      </c>
      <c r="BH30" s="46" t="s">
        <v>128</v>
      </c>
    </row>
    <row r="31" spans="1:60">
      <c r="A31" s="45">
        <v>12</v>
      </c>
      <c r="B31" s="46" t="s">
        <v>185</v>
      </c>
      <c r="C31" s="46" t="s">
        <v>186</v>
      </c>
      <c r="D31" s="47" t="s">
        <v>126</v>
      </c>
      <c r="E31" s="46" t="s">
        <v>127</v>
      </c>
      <c r="F31" s="54" t="s">
        <v>190</v>
      </c>
      <c r="G31" s="48" t="s">
        <v>128</v>
      </c>
      <c r="H31" s="46" t="s">
        <v>147</v>
      </c>
      <c r="I31" s="54" t="s">
        <v>191</v>
      </c>
      <c r="J31" s="45" t="s">
        <v>192</v>
      </c>
      <c r="K31" s="49">
        <v>45344</v>
      </c>
      <c r="L31" s="1">
        <v>7504</v>
      </c>
      <c r="M31" s="50" t="s">
        <v>128</v>
      </c>
      <c r="N31" s="49">
        <v>45344</v>
      </c>
      <c r="O31" s="49">
        <v>45657</v>
      </c>
      <c r="P31" s="46">
        <v>1899</v>
      </c>
      <c r="Q31" s="46" t="s">
        <v>128</v>
      </c>
      <c r="R31" s="5" t="s">
        <v>128</v>
      </c>
      <c r="S31" s="5" t="s">
        <v>128</v>
      </c>
      <c r="T31" s="46">
        <v>30</v>
      </c>
      <c r="U31" s="46"/>
      <c r="V31" s="46"/>
      <c r="W31" s="46"/>
      <c r="X31" s="46"/>
      <c r="Y31" s="46"/>
      <c r="Z31" s="46"/>
      <c r="AA31" s="46"/>
      <c r="AB31" s="46"/>
      <c r="AC31" s="46"/>
      <c r="AD31" s="51"/>
      <c r="AE31" s="46"/>
      <c r="AF31" s="46"/>
      <c r="AG31" s="46"/>
      <c r="AH31" s="5"/>
      <c r="AI31" s="5">
        <f t="shared" ref="AI31:AI84" si="2">L31-AE31+AD31+AH31</f>
        <v>7504</v>
      </c>
      <c r="AJ31" s="5"/>
      <c r="AK31" s="5"/>
      <c r="AL31" s="93">
        <f t="shared" si="1"/>
        <v>0</v>
      </c>
      <c r="AM31" s="46" t="s">
        <v>128</v>
      </c>
      <c r="AN31" s="46" t="s">
        <v>128</v>
      </c>
      <c r="AO31" s="46" t="s">
        <v>128</v>
      </c>
      <c r="AP31" s="46" t="s">
        <v>128</v>
      </c>
      <c r="AQ31" s="46" t="s">
        <v>128</v>
      </c>
      <c r="AR31" s="46" t="s">
        <v>128</v>
      </c>
      <c r="AS31" s="46" t="s">
        <v>128</v>
      </c>
      <c r="AT31" s="46" t="s">
        <v>128</v>
      </c>
      <c r="AU31" s="46" t="s">
        <v>128</v>
      </c>
      <c r="AV31" s="46" t="s">
        <v>128</v>
      </c>
      <c r="AW31" s="46" t="s">
        <v>128</v>
      </c>
      <c r="AX31" s="46" t="s">
        <v>128</v>
      </c>
      <c r="AY31" s="46" t="s">
        <v>128</v>
      </c>
      <c r="AZ31" s="46" t="s">
        <v>128</v>
      </c>
      <c r="BA31" s="46" t="s">
        <v>128</v>
      </c>
      <c r="BB31" s="46" t="s">
        <v>128</v>
      </c>
      <c r="BC31" s="46" t="s">
        <v>128</v>
      </c>
      <c r="BD31" s="46" t="s">
        <v>128</v>
      </c>
      <c r="BE31" s="46" t="s">
        <v>128</v>
      </c>
      <c r="BF31" s="46" t="s">
        <v>128</v>
      </c>
      <c r="BG31" s="46" t="s">
        <v>128</v>
      </c>
      <c r="BH31" s="46" t="s">
        <v>128</v>
      </c>
    </row>
    <row r="32" spans="1:60" ht="25.5">
      <c r="A32" s="45">
        <v>13</v>
      </c>
      <c r="B32" s="46" t="s">
        <v>185</v>
      </c>
      <c r="C32" s="46" t="s">
        <v>186</v>
      </c>
      <c r="D32" s="47" t="s">
        <v>126</v>
      </c>
      <c r="E32" s="46" t="s">
        <v>127</v>
      </c>
      <c r="F32" s="54" t="s">
        <v>187</v>
      </c>
      <c r="G32" s="48" t="s">
        <v>128</v>
      </c>
      <c r="H32" s="46" t="s">
        <v>148</v>
      </c>
      <c r="I32" s="54" t="s">
        <v>193</v>
      </c>
      <c r="J32" s="45" t="s">
        <v>194</v>
      </c>
      <c r="K32" s="49">
        <v>45344</v>
      </c>
      <c r="L32" s="3">
        <v>4737.3999999999996</v>
      </c>
      <c r="M32" s="50" t="s">
        <v>128</v>
      </c>
      <c r="N32" s="49">
        <v>45344</v>
      </c>
      <c r="O32" s="49">
        <v>45657</v>
      </c>
      <c r="P32" s="46">
        <v>1899</v>
      </c>
      <c r="Q32" s="46" t="s">
        <v>128</v>
      </c>
      <c r="R32" s="5" t="s">
        <v>128</v>
      </c>
      <c r="S32" s="5" t="s">
        <v>128</v>
      </c>
      <c r="T32" s="46">
        <v>30</v>
      </c>
      <c r="U32" s="46"/>
      <c r="V32" s="46"/>
      <c r="W32" s="46"/>
      <c r="X32" s="46"/>
      <c r="Y32" s="46"/>
      <c r="Z32" s="46"/>
      <c r="AA32" s="46"/>
      <c r="AB32" s="46"/>
      <c r="AC32" s="46"/>
      <c r="AD32" s="51"/>
      <c r="AE32" s="46"/>
      <c r="AF32" s="46"/>
      <c r="AG32" s="46"/>
      <c r="AH32" s="5"/>
      <c r="AI32" s="5">
        <f t="shared" si="2"/>
        <v>4737.3999999999996</v>
      </c>
      <c r="AJ32" s="5"/>
      <c r="AK32" s="5"/>
      <c r="AL32" s="93">
        <f t="shared" si="1"/>
        <v>0</v>
      </c>
      <c r="AM32" s="46" t="s">
        <v>128</v>
      </c>
      <c r="AN32" s="46" t="s">
        <v>128</v>
      </c>
      <c r="AO32" s="46" t="s">
        <v>128</v>
      </c>
      <c r="AP32" s="46" t="s">
        <v>128</v>
      </c>
      <c r="AQ32" s="46" t="s">
        <v>128</v>
      </c>
      <c r="AR32" s="46" t="s">
        <v>128</v>
      </c>
      <c r="AS32" s="46" t="s">
        <v>128</v>
      </c>
      <c r="AT32" s="46" t="s">
        <v>128</v>
      </c>
      <c r="AU32" s="46" t="s">
        <v>128</v>
      </c>
      <c r="AV32" s="46" t="s">
        <v>128</v>
      </c>
      <c r="AW32" s="46" t="s">
        <v>128</v>
      </c>
      <c r="AX32" s="46" t="s">
        <v>128</v>
      </c>
      <c r="AY32" s="46" t="s">
        <v>128</v>
      </c>
      <c r="AZ32" s="46" t="s">
        <v>128</v>
      </c>
      <c r="BA32" s="46" t="s">
        <v>128</v>
      </c>
      <c r="BB32" s="46" t="s">
        <v>128</v>
      </c>
      <c r="BC32" s="46" t="s">
        <v>128</v>
      </c>
      <c r="BD32" s="46" t="s">
        <v>128</v>
      </c>
      <c r="BE32" s="46" t="s">
        <v>128</v>
      </c>
      <c r="BF32" s="46" t="s">
        <v>128</v>
      </c>
      <c r="BG32" s="46" t="s">
        <v>128</v>
      </c>
      <c r="BH32" s="46" t="s">
        <v>128</v>
      </c>
    </row>
    <row r="33" spans="1:60">
      <c r="A33" s="45">
        <v>14</v>
      </c>
      <c r="B33" s="46" t="s">
        <v>185</v>
      </c>
      <c r="C33" s="46" t="s">
        <v>186</v>
      </c>
      <c r="D33" s="47" t="s">
        <v>126</v>
      </c>
      <c r="E33" s="46" t="s">
        <v>127</v>
      </c>
      <c r="F33" s="54" t="s">
        <v>190</v>
      </c>
      <c r="G33" s="48" t="s">
        <v>128</v>
      </c>
      <c r="H33" s="46" t="s">
        <v>149</v>
      </c>
      <c r="I33" s="54" t="s">
        <v>195</v>
      </c>
      <c r="J33" s="45" t="s">
        <v>196</v>
      </c>
      <c r="K33" s="49">
        <v>45344</v>
      </c>
      <c r="L33" s="3">
        <v>20528</v>
      </c>
      <c r="M33" s="50" t="s">
        <v>128</v>
      </c>
      <c r="N33" s="49">
        <v>45344</v>
      </c>
      <c r="O33" s="49">
        <v>45657</v>
      </c>
      <c r="P33" s="46">
        <v>1899</v>
      </c>
      <c r="Q33" s="46" t="s">
        <v>128</v>
      </c>
      <c r="R33" s="5" t="s">
        <v>128</v>
      </c>
      <c r="S33" s="5" t="s">
        <v>128</v>
      </c>
      <c r="T33" s="46">
        <v>30</v>
      </c>
      <c r="U33" s="46"/>
      <c r="V33" s="46"/>
      <c r="W33" s="46"/>
      <c r="X33" s="46"/>
      <c r="Y33" s="46"/>
      <c r="Z33" s="46"/>
      <c r="AA33" s="46"/>
      <c r="AB33" s="46"/>
      <c r="AC33" s="46"/>
      <c r="AD33" s="51"/>
      <c r="AE33" s="46"/>
      <c r="AF33" s="46"/>
      <c r="AG33" s="46"/>
      <c r="AH33" s="5"/>
      <c r="AI33" s="5">
        <f t="shared" si="2"/>
        <v>20528</v>
      </c>
      <c r="AJ33" s="5"/>
      <c r="AK33" s="5"/>
      <c r="AL33" s="93">
        <f t="shared" si="1"/>
        <v>0</v>
      </c>
      <c r="AM33" s="46" t="s">
        <v>128</v>
      </c>
      <c r="AN33" s="46" t="s">
        <v>128</v>
      </c>
      <c r="AO33" s="46" t="s">
        <v>128</v>
      </c>
      <c r="AP33" s="46" t="s">
        <v>128</v>
      </c>
      <c r="AQ33" s="46" t="s">
        <v>128</v>
      </c>
      <c r="AR33" s="46" t="s">
        <v>128</v>
      </c>
      <c r="AS33" s="46" t="s">
        <v>128</v>
      </c>
      <c r="AT33" s="46" t="s">
        <v>128</v>
      </c>
      <c r="AU33" s="46" t="s">
        <v>128</v>
      </c>
      <c r="AV33" s="46" t="s">
        <v>128</v>
      </c>
      <c r="AW33" s="46" t="s">
        <v>128</v>
      </c>
      <c r="AX33" s="46" t="s">
        <v>128</v>
      </c>
      <c r="AY33" s="46" t="s">
        <v>128</v>
      </c>
      <c r="AZ33" s="46" t="s">
        <v>128</v>
      </c>
      <c r="BA33" s="46" t="s">
        <v>128</v>
      </c>
      <c r="BB33" s="46" t="s">
        <v>128</v>
      </c>
      <c r="BC33" s="46" t="s">
        <v>128</v>
      </c>
      <c r="BD33" s="46" t="s">
        <v>128</v>
      </c>
      <c r="BE33" s="46" t="s">
        <v>128</v>
      </c>
      <c r="BF33" s="46" t="s">
        <v>128</v>
      </c>
      <c r="BG33" s="46" t="s">
        <v>128</v>
      </c>
      <c r="BH33" s="46" t="s">
        <v>128</v>
      </c>
    </row>
    <row r="34" spans="1:60">
      <c r="A34" s="45">
        <v>15</v>
      </c>
      <c r="B34" s="46" t="s">
        <v>185</v>
      </c>
      <c r="C34" s="46" t="s">
        <v>186</v>
      </c>
      <c r="D34" s="47" t="s">
        <v>126</v>
      </c>
      <c r="E34" s="46" t="s">
        <v>127</v>
      </c>
      <c r="F34" s="54" t="s">
        <v>190</v>
      </c>
      <c r="G34" s="48" t="s">
        <v>128</v>
      </c>
      <c r="H34" s="46" t="s">
        <v>150</v>
      </c>
      <c r="I34" s="54" t="s">
        <v>197</v>
      </c>
      <c r="J34" s="45" t="s">
        <v>198</v>
      </c>
      <c r="K34" s="49">
        <v>45344</v>
      </c>
      <c r="L34" s="4">
        <v>70866.5</v>
      </c>
      <c r="M34" s="50" t="s">
        <v>128</v>
      </c>
      <c r="N34" s="49">
        <v>45344</v>
      </c>
      <c r="O34" s="49">
        <v>45657</v>
      </c>
      <c r="P34" s="46">
        <v>1899</v>
      </c>
      <c r="Q34" s="46" t="s">
        <v>128</v>
      </c>
      <c r="R34" s="5" t="s">
        <v>128</v>
      </c>
      <c r="S34" s="5" t="s">
        <v>128</v>
      </c>
      <c r="T34" s="46">
        <v>30</v>
      </c>
      <c r="U34" s="46"/>
      <c r="V34" s="53"/>
      <c r="W34" s="49"/>
      <c r="X34" s="48"/>
      <c r="Y34" s="46"/>
      <c r="Z34" s="49"/>
      <c r="AA34" s="49"/>
      <c r="AB34" s="46"/>
      <c r="AC34" s="46"/>
      <c r="AD34" s="51"/>
      <c r="AE34" s="46"/>
      <c r="AF34" s="46"/>
      <c r="AG34" s="46"/>
      <c r="AH34" s="5"/>
      <c r="AI34" s="5">
        <f t="shared" si="2"/>
        <v>70866.5</v>
      </c>
      <c r="AJ34" s="5"/>
      <c r="AK34" s="5"/>
      <c r="AL34" s="93">
        <f t="shared" si="1"/>
        <v>0</v>
      </c>
      <c r="AM34" s="46" t="s">
        <v>128</v>
      </c>
      <c r="AN34" s="46" t="s">
        <v>128</v>
      </c>
      <c r="AO34" s="46" t="s">
        <v>128</v>
      </c>
      <c r="AP34" s="46" t="s">
        <v>128</v>
      </c>
      <c r="AQ34" s="46" t="s">
        <v>128</v>
      </c>
      <c r="AR34" s="46" t="s">
        <v>128</v>
      </c>
      <c r="AS34" s="46" t="s">
        <v>128</v>
      </c>
      <c r="AT34" s="46" t="s">
        <v>128</v>
      </c>
      <c r="AU34" s="46" t="s">
        <v>128</v>
      </c>
      <c r="AV34" s="46" t="s">
        <v>128</v>
      </c>
      <c r="AW34" s="46" t="s">
        <v>128</v>
      </c>
      <c r="AX34" s="46" t="s">
        <v>128</v>
      </c>
      <c r="AY34" s="46" t="s">
        <v>128</v>
      </c>
      <c r="AZ34" s="46" t="s">
        <v>128</v>
      </c>
      <c r="BA34" s="46" t="s">
        <v>128</v>
      </c>
      <c r="BB34" s="46" t="s">
        <v>128</v>
      </c>
      <c r="BC34" s="46" t="s">
        <v>128</v>
      </c>
      <c r="BD34" s="46" t="s">
        <v>128</v>
      </c>
      <c r="BE34" s="46" t="s">
        <v>128</v>
      </c>
      <c r="BF34" s="46" t="s">
        <v>128</v>
      </c>
      <c r="BG34" s="46" t="s">
        <v>128</v>
      </c>
      <c r="BH34" s="46" t="s">
        <v>128</v>
      </c>
    </row>
    <row r="35" spans="1:60">
      <c r="A35" s="45">
        <v>16</v>
      </c>
      <c r="B35" s="46" t="s">
        <v>185</v>
      </c>
      <c r="C35" s="46" t="s">
        <v>186</v>
      </c>
      <c r="D35" s="47" t="s">
        <v>126</v>
      </c>
      <c r="E35" s="46" t="s">
        <v>127</v>
      </c>
      <c r="F35" s="54" t="s">
        <v>190</v>
      </c>
      <c r="G35" s="48" t="s">
        <v>128</v>
      </c>
      <c r="H35" s="46" t="s">
        <v>151</v>
      </c>
      <c r="I35" s="54" t="s">
        <v>199</v>
      </c>
      <c r="J35" s="45" t="s">
        <v>200</v>
      </c>
      <c r="K35" s="49">
        <v>45344</v>
      </c>
      <c r="L35" s="1">
        <v>2997.4</v>
      </c>
      <c r="M35" s="50" t="s">
        <v>128</v>
      </c>
      <c r="N35" s="49">
        <v>45344</v>
      </c>
      <c r="O35" s="49">
        <v>45657</v>
      </c>
      <c r="P35" s="46">
        <v>1899</v>
      </c>
      <c r="Q35" s="46" t="s">
        <v>128</v>
      </c>
      <c r="R35" s="5" t="s">
        <v>128</v>
      </c>
      <c r="S35" s="5" t="s">
        <v>128</v>
      </c>
      <c r="T35" s="46">
        <v>30</v>
      </c>
      <c r="U35" s="46"/>
      <c r="V35" s="53"/>
      <c r="W35" s="49"/>
      <c r="X35" s="46"/>
      <c r="Y35" s="46"/>
      <c r="Z35" s="49"/>
      <c r="AA35" s="49"/>
      <c r="AB35" s="46"/>
      <c r="AC35" s="46"/>
      <c r="AD35" s="51"/>
      <c r="AE35" s="46"/>
      <c r="AF35" s="46"/>
      <c r="AG35" s="46"/>
      <c r="AH35" s="5"/>
      <c r="AI35" s="5">
        <f t="shared" si="2"/>
        <v>2997.4</v>
      </c>
      <c r="AJ35" s="5"/>
      <c r="AK35" s="5"/>
      <c r="AL35" s="93">
        <f t="shared" si="1"/>
        <v>0</v>
      </c>
      <c r="AM35" s="46" t="s">
        <v>128</v>
      </c>
      <c r="AN35" s="46" t="s">
        <v>128</v>
      </c>
      <c r="AO35" s="46" t="s">
        <v>128</v>
      </c>
      <c r="AP35" s="46" t="s">
        <v>128</v>
      </c>
      <c r="AQ35" s="46" t="s">
        <v>128</v>
      </c>
      <c r="AR35" s="46" t="s">
        <v>128</v>
      </c>
      <c r="AS35" s="46" t="s">
        <v>128</v>
      </c>
      <c r="AT35" s="46" t="s">
        <v>128</v>
      </c>
      <c r="AU35" s="46" t="s">
        <v>128</v>
      </c>
      <c r="AV35" s="46" t="s">
        <v>128</v>
      </c>
      <c r="AW35" s="46" t="s">
        <v>128</v>
      </c>
      <c r="AX35" s="46" t="s">
        <v>128</v>
      </c>
      <c r="AY35" s="46" t="s">
        <v>128</v>
      </c>
      <c r="AZ35" s="46" t="s">
        <v>128</v>
      </c>
      <c r="BA35" s="46" t="s">
        <v>128</v>
      </c>
      <c r="BB35" s="46" t="s">
        <v>128</v>
      </c>
      <c r="BC35" s="46" t="s">
        <v>128</v>
      </c>
      <c r="BD35" s="46" t="s">
        <v>128</v>
      </c>
      <c r="BE35" s="46" t="s">
        <v>128</v>
      </c>
      <c r="BF35" s="46" t="s">
        <v>128</v>
      </c>
      <c r="BG35" s="46" t="s">
        <v>128</v>
      </c>
      <c r="BH35" s="46" t="s">
        <v>128</v>
      </c>
    </row>
    <row r="36" spans="1:60" ht="38.25">
      <c r="A36" s="45">
        <v>17</v>
      </c>
      <c r="B36" s="46" t="s">
        <v>180</v>
      </c>
      <c r="C36" s="46" t="s">
        <v>181</v>
      </c>
      <c r="D36" s="47" t="s">
        <v>126</v>
      </c>
      <c r="E36" s="46" t="s">
        <v>127</v>
      </c>
      <c r="F36" s="54" t="s">
        <v>201</v>
      </c>
      <c r="G36" s="48" t="s">
        <v>128</v>
      </c>
      <c r="H36" s="46" t="s">
        <v>152</v>
      </c>
      <c r="I36" s="54" t="s">
        <v>202</v>
      </c>
      <c r="J36" s="45" t="s">
        <v>203</v>
      </c>
      <c r="K36" s="49">
        <v>45355</v>
      </c>
      <c r="L36" s="2">
        <v>500000</v>
      </c>
      <c r="M36" s="50" t="s">
        <v>128</v>
      </c>
      <c r="N36" s="49">
        <v>45355</v>
      </c>
      <c r="O36" s="49">
        <v>45657</v>
      </c>
      <c r="P36" s="46">
        <v>1899</v>
      </c>
      <c r="Q36" s="46" t="s">
        <v>128</v>
      </c>
      <c r="R36" s="5" t="s">
        <v>128</v>
      </c>
      <c r="S36" s="5" t="s">
        <v>128</v>
      </c>
      <c r="T36" s="46">
        <v>39</v>
      </c>
      <c r="U36" s="46"/>
      <c r="V36" s="46"/>
      <c r="W36" s="46"/>
      <c r="X36" s="46"/>
      <c r="Y36" s="46"/>
      <c r="Z36" s="46"/>
      <c r="AA36" s="46"/>
      <c r="AB36" s="46"/>
      <c r="AC36" s="46"/>
      <c r="AD36" s="51"/>
      <c r="AE36" s="46"/>
      <c r="AF36" s="46"/>
      <c r="AG36" s="46"/>
      <c r="AH36" s="5"/>
      <c r="AI36" s="5">
        <f t="shared" si="2"/>
        <v>500000</v>
      </c>
      <c r="AJ36" s="5"/>
      <c r="AK36" s="5"/>
      <c r="AL36" s="93">
        <f t="shared" si="1"/>
        <v>0</v>
      </c>
      <c r="AM36" s="46" t="s">
        <v>128</v>
      </c>
      <c r="AN36" s="46" t="s">
        <v>128</v>
      </c>
      <c r="AO36" s="46" t="s">
        <v>128</v>
      </c>
      <c r="AP36" s="46" t="s">
        <v>128</v>
      </c>
      <c r="AQ36" s="46" t="s">
        <v>128</v>
      </c>
      <c r="AR36" s="46" t="s">
        <v>128</v>
      </c>
      <c r="AS36" s="46" t="s">
        <v>128</v>
      </c>
      <c r="AT36" s="46" t="s">
        <v>128</v>
      </c>
      <c r="AU36" s="46" t="s">
        <v>128</v>
      </c>
      <c r="AV36" s="46" t="s">
        <v>128</v>
      </c>
      <c r="AW36" s="46" t="s">
        <v>128</v>
      </c>
      <c r="AX36" s="46" t="s">
        <v>128</v>
      </c>
      <c r="AY36" s="46" t="s">
        <v>128</v>
      </c>
      <c r="AZ36" s="46" t="s">
        <v>128</v>
      </c>
      <c r="BA36" s="46" t="s">
        <v>128</v>
      </c>
      <c r="BB36" s="46" t="s">
        <v>128</v>
      </c>
      <c r="BC36" s="46" t="s">
        <v>128</v>
      </c>
      <c r="BD36" s="46" t="s">
        <v>128</v>
      </c>
      <c r="BE36" s="46" t="s">
        <v>128</v>
      </c>
      <c r="BF36" s="46" t="s">
        <v>128</v>
      </c>
      <c r="BG36" s="46" t="s">
        <v>128</v>
      </c>
      <c r="BH36" s="46" t="s">
        <v>128</v>
      </c>
    </row>
    <row r="37" spans="1:60" ht="38.25">
      <c r="A37" s="45">
        <v>18</v>
      </c>
      <c r="B37" s="46" t="s">
        <v>180</v>
      </c>
      <c r="C37" s="46" t="s">
        <v>181</v>
      </c>
      <c r="D37" s="47" t="s">
        <v>126</v>
      </c>
      <c r="E37" s="46" t="s">
        <v>127</v>
      </c>
      <c r="F37" s="54" t="s">
        <v>201</v>
      </c>
      <c r="G37" s="48" t="s">
        <v>128</v>
      </c>
      <c r="H37" s="46" t="s">
        <v>204</v>
      </c>
      <c r="I37" s="54" t="s">
        <v>202</v>
      </c>
      <c r="J37" s="45" t="s">
        <v>203</v>
      </c>
      <c r="K37" s="49">
        <v>45355</v>
      </c>
      <c r="L37" s="1">
        <v>100000</v>
      </c>
      <c r="M37" s="50" t="s">
        <v>128</v>
      </c>
      <c r="N37" s="49">
        <v>45355</v>
      </c>
      <c r="O37" s="49">
        <v>45657</v>
      </c>
      <c r="P37" s="46">
        <v>1899</v>
      </c>
      <c r="Q37" s="46" t="s">
        <v>128</v>
      </c>
      <c r="R37" s="5" t="s">
        <v>128</v>
      </c>
      <c r="S37" s="5" t="s">
        <v>128</v>
      </c>
      <c r="T37" s="46">
        <v>39</v>
      </c>
      <c r="U37" s="46"/>
      <c r="V37" s="46"/>
      <c r="W37" s="46"/>
      <c r="X37" s="46"/>
      <c r="Y37" s="46"/>
      <c r="Z37" s="46"/>
      <c r="AA37" s="46"/>
      <c r="AB37" s="46"/>
      <c r="AC37" s="46"/>
      <c r="AD37" s="51"/>
      <c r="AE37" s="46"/>
      <c r="AF37" s="46"/>
      <c r="AG37" s="46"/>
      <c r="AH37" s="5"/>
      <c r="AI37" s="5">
        <f t="shared" si="2"/>
        <v>100000</v>
      </c>
      <c r="AJ37" s="5"/>
      <c r="AK37" s="5"/>
      <c r="AL37" s="93">
        <f t="shared" si="1"/>
        <v>0</v>
      </c>
      <c r="AM37" s="46" t="s">
        <v>128</v>
      </c>
      <c r="AN37" s="46" t="s">
        <v>128</v>
      </c>
      <c r="AO37" s="46" t="s">
        <v>128</v>
      </c>
      <c r="AP37" s="46" t="s">
        <v>128</v>
      </c>
      <c r="AQ37" s="46" t="s">
        <v>128</v>
      </c>
      <c r="AR37" s="46" t="s">
        <v>128</v>
      </c>
      <c r="AS37" s="46" t="s">
        <v>128</v>
      </c>
      <c r="AT37" s="46" t="s">
        <v>128</v>
      </c>
      <c r="AU37" s="46" t="s">
        <v>128</v>
      </c>
      <c r="AV37" s="46" t="s">
        <v>128</v>
      </c>
      <c r="AW37" s="46" t="s">
        <v>128</v>
      </c>
      <c r="AX37" s="46" t="s">
        <v>128</v>
      </c>
      <c r="AY37" s="46" t="s">
        <v>128</v>
      </c>
      <c r="AZ37" s="46" t="s">
        <v>128</v>
      </c>
      <c r="BA37" s="46" t="s">
        <v>128</v>
      </c>
      <c r="BB37" s="46" t="s">
        <v>128</v>
      </c>
      <c r="BC37" s="46" t="s">
        <v>128</v>
      </c>
      <c r="BD37" s="46" t="s">
        <v>128</v>
      </c>
      <c r="BE37" s="46" t="s">
        <v>128</v>
      </c>
      <c r="BF37" s="46" t="s">
        <v>128</v>
      </c>
      <c r="BG37" s="46" t="s">
        <v>128</v>
      </c>
      <c r="BH37" s="46" t="s">
        <v>128</v>
      </c>
    </row>
    <row r="38" spans="1:60" ht="38.25">
      <c r="A38" s="45">
        <v>19</v>
      </c>
      <c r="B38" s="46" t="s">
        <v>180</v>
      </c>
      <c r="C38" s="46" t="s">
        <v>181</v>
      </c>
      <c r="D38" s="47" t="s">
        <v>126</v>
      </c>
      <c r="E38" s="46" t="s">
        <v>127</v>
      </c>
      <c r="F38" s="54" t="s">
        <v>205</v>
      </c>
      <c r="G38" s="48" t="s">
        <v>128</v>
      </c>
      <c r="H38" s="46" t="s">
        <v>153</v>
      </c>
      <c r="I38" s="54" t="s">
        <v>202</v>
      </c>
      <c r="J38" s="45" t="s">
        <v>203</v>
      </c>
      <c r="K38" s="49">
        <v>45355</v>
      </c>
      <c r="L38" s="1">
        <v>300000</v>
      </c>
      <c r="M38" s="50" t="s">
        <v>128</v>
      </c>
      <c r="N38" s="49">
        <v>45355</v>
      </c>
      <c r="O38" s="49">
        <v>45657</v>
      </c>
      <c r="P38" s="46">
        <v>1899</v>
      </c>
      <c r="Q38" s="46" t="s">
        <v>128</v>
      </c>
      <c r="R38" s="5" t="s">
        <v>128</v>
      </c>
      <c r="S38" s="5" t="s">
        <v>128</v>
      </c>
      <c r="T38" s="46">
        <v>39</v>
      </c>
      <c r="U38" s="46"/>
      <c r="V38" s="46"/>
      <c r="W38" s="46"/>
      <c r="X38" s="46"/>
      <c r="Y38" s="46"/>
      <c r="Z38" s="46"/>
      <c r="AA38" s="46"/>
      <c r="AB38" s="46"/>
      <c r="AC38" s="46"/>
      <c r="AD38" s="51"/>
      <c r="AE38" s="46"/>
      <c r="AF38" s="46"/>
      <c r="AG38" s="46"/>
      <c r="AH38" s="5"/>
      <c r="AI38" s="5">
        <f t="shared" si="2"/>
        <v>300000</v>
      </c>
      <c r="AJ38" s="5"/>
      <c r="AK38" s="5"/>
      <c r="AL38" s="93">
        <f t="shared" si="1"/>
        <v>0</v>
      </c>
      <c r="AM38" s="46" t="s">
        <v>128</v>
      </c>
      <c r="AN38" s="46" t="s">
        <v>128</v>
      </c>
      <c r="AO38" s="46" t="s">
        <v>128</v>
      </c>
      <c r="AP38" s="46" t="s">
        <v>128</v>
      </c>
      <c r="AQ38" s="46" t="s">
        <v>128</v>
      </c>
      <c r="AR38" s="46" t="s">
        <v>128</v>
      </c>
      <c r="AS38" s="46" t="s">
        <v>128</v>
      </c>
      <c r="AT38" s="46" t="s">
        <v>128</v>
      </c>
      <c r="AU38" s="46" t="s">
        <v>128</v>
      </c>
      <c r="AV38" s="46" t="s">
        <v>128</v>
      </c>
      <c r="AW38" s="46" t="s">
        <v>128</v>
      </c>
      <c r="AX38" s="46" t="s">
        <v>128</v>
      </c>
      <c r="AY38" s="46" t="s">
        <v>128</v>
      </c>
      <c r="AZ38" s="46" t="s">
        <v>128</v>
      </c>
      <c r="BA38" s="46" t="s">
        <v>128</v>
      </c>
      <c r="BB38" s="46" t="s">
        <v>128</v>
      </c>
      <c r="BC38" s="46" t="s">
        <v>128</v>
      </c>
      <c r="BD38" s="46" t="s">
        <v>128</v>
      </c>
      <c r="BE38" s="46" t="s">
        <v>128</v>
      </c>
      <c r="BF38" s="46" t="s">
        <v>128</v>
      </c>
      <c r="BG38" s="46" t="s">
        <v>128</v>
      </c>
      <c r="BH38" s="46" t="s">
        <v>128</v>
      </c>
    </row>
    <row r="39" spans="1:60" ht="38.25">
      <c r="A39" s="45">
        <v>20</v>
      </c>
      <c r="B39" s="46" t="s">
        <v>180</v>
      </c>
      <c r="C39" s="46" t="s">
        <v>181</v>
      </c>
      <c r="D39" s="47" t="s">
        <v>126</v>
      </c>
      <c r="E39" s="46" t="s">
        <v>127</v>
      </c>
      <c r="F39" s="54" t="s">
        <v>206</v>
      </c>
      <c r="G39" s="48" t="s">
        <v>128</v>
      </c>
      <c r="H39" s="46" t="s">
        <v>154</v>
      </c>
      <c r="I39" s="54" t="s">
        <v>202</v>
      </c>
      <c r="J39" s="45" t="s">
        <v>203</v>
      </c>
      <c r="K39" s="49">
        <v>45355</v>
      </c>
      <c r="L39" s="1">
        <v>300000</v>
      </c>
      <c r="M39" s="50" t="s">
        <v>128</v>
      </c>
      <c r="N39" s="49">
        <v>45355</v>
      </c>
      <c r="O39" s="49">
        <v>45657</v>
      </c>
      <c r="P39" s="46">
        <v>1899</v>
      </c>
      <c r="Q39" s="46" t="s">
        <v>128</v>
      </c>
      <c r="R39" s="5" t="s">
        <v>128</v>
      </c>
      <c r="S39" s="5" t="s">
        <v>128</v>
      </c>
      <c r="T39" s="46">
        <v>39</v>
      </c>
      <c r="U39" s="52"/>
      <c r="V39" s="53"/>
      <c r="W39" s="49"/>
      <c r="X39" s="46"/>
      <c r="Y39" s="46"/>
      <c r="Z39" s="49"/>
      <c r="AA39" s="49"/>
      <c r="AB39" s="46"/>
      <c r="AC39" s="46"/>
      <c r="AD39" s="51"/>
      <c r="AE39" s="46"/>
      <c r="AF39" s="46"/>
      <c r="AG39" s="46"/>
      <c r="AH39" s="5"/>
      <c r="AI39" s="5">
        <f t="shared" si="2"/>
        <v>300000</v>
      </c>
      <c r="AJ39" s="5"/>
      <c r="AK39" s="5"/>
      <c r="AL39" s="93">
        <f t="shared" si="1"/>
        <v>0</v>
      </c>
      <c r="AM39" s="46" t="s">
        <v>128</v>
      </c>
      <c r="AN39" s="46" t="s">
        <v>128</v>
      </c>
      <c r="AO39" s="46" t="s">
        <v>128</v>
      </c>
      <c r="AP39" s="46" t="s">
        <v>128</v>
      </c>
      <c r="AQ39" s="46" t="s">
        <v>128</v>
      </c>
      <c r="AR39" s="46" t="s">
        <v>128</v>
      </c>
      <c r="AS39" s="46" t="s">
        <v>128</v>
      </c>
      <c r="AT39" s="46" t="s">
        <v>128</v>
      </c>
      <c r="AU39" s="46" t="s">
        <v>128</v>
      </c>
      <c r="AV39" s="46" t="s">
        <v>128</v>
      </c>
      <c r="AW39" s="46" t="s">
        <v>128</v>
      </c>
      <c r="AX39" s="46" t="s">
        <v>128</v>
      </c>
      <c r="AY39" s="46" t="s">
        <v>128</v>
      </c>
      <c r="AZ39" s="46" t="s">
        <v>128</v>
      </c>
      <c r="BA39" s="46" t="s">
        <v>128</v>
      </c>
      <c r="BB39" s="46" t="s">
        <v>128</v>
      </c>
      <c r="BC39" s="46" t="s">
        <v>128</v>
      </c>
      <c r="BD39" s="46" t="s">
        <v>128</v>
      </c>
      <c r="BE39" s="46" t="s">
        <v>128</v>
      </c>
      <c r="BF39" s="46" t="s">
        <v>128</v>
      </c>
      <c r="BG39" s="46" t="s">
        <v>128</v>
      </c>
      <c r="BH39" s="46" t="s">
        <v>128</v>
      </c>
    </row>
    <row r="40" spans="1:60" ht="38.25">
      <c r="A40" s="45">
        <v>21</v>
      </c>
      <c r="B40" s="46" t="s">
        <v>180</v>
      </c>
      <c r="C40" s="46" t="s">
        <v>181</v>
      </c>
      <c r="D40" s="47" t="str">
        <f>$D$39</f>
        <v xml:space="preserve">PREGÃO </v>
      </c>
      <c r="E40" s="46" t="s">
        <v>127</v>
      </c>
      <c r="F40" s="54" t="s">
        <v>207</v>
      </c>
      <c r="G40" s="48" t="s">
        <v>128</v>
      </c>
      <c r="H40" s="46" t="s">
        <v>155</v>
      </c>
      <c r="I40" s="54" t="s">
        <v>202</v>
      </c>
      <c r="J40" s="45" t="s">
        <v>203</v>
      </c>
      <c r="K40" s="49">
        <v>45355</v>
      </c>
      <c r="L40" s="1">
        <v>150000</v>
      </c>
      <c r="M40" s="50" t="s">
        <v>128</v>
      </c>
      <c r="N40" s="49">
        <v>45355</v>
      </c>
      <c r="O40" s="49">
        <v>45657</v>
      </c>
      <c r="P40" s="46">
        <v>1899</v>
      </c>
      <c r="Q40" s="46" t="s">
        <v>128</v>
      </c>
      <c r="R40" s="5" t="s">
        <v>128</v>
      </c>
      <c r="S40" s="5" t="s">
        <v>128</v>
      </c>
      <c r="T40" s="46">
        <v>39</v>
      </c>
      <c r="U40" s="52"/>
      <c r="V40" s="53"/>
      <c r="W40" s="49"/>
      <c r="X40" s="46"/>
      <c r="Y40" s="46"/>
      <c r="Z40" s="46"/>
      <c r="AA40" s="49"/>
      <c r="AB40" s="46"/>
      <c r="AC40" s="46"/>
      <c r="AD40" s="51"/>
      <c r="AE40" s="46"/>
      <c r="AF40" s="46"/>
      <c r="AG40" s="46"/>
      <c r="AH40" s="5"/>
      <c r="AI40" s="5">
        <f t="shared" si="2"/>
        <v>150000</v>
      </c>
      <c r="AJ40" s="5"/>
      <c r="AK40" s="5"/>
      <c r="AL40" s="93">
        <f t="shared" si="1"/>
        <v>0</v>
      </c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</row>
    <row r="41" spans="1:60">
      <c r="A41" s="45">
        <v>22</v>
      </c>
      <c r="B41" s="46" t="s">
        <v>180</v>
      </c>
      <c r="C41" s="46" t="s">
        <v>181</v>
      </c>
      <c r="D41" s="47" t="s">
        <v>126</v>
      </c>
      <c r="E41" s="46" t="s">
        <v>127</v>
      </c>
      <c r="F41" s="54" t="s">
        <v>208</v>
      </c>
      <c r="G41" s="48" t="s">
        <v>128</v>
      </c>
      <c r="H41" s="46" t="s">
        <v>156</v>
      </c>
      <c r="I41" s="54" t="s">
        <v>209</v>
      </c>
      <c r="J41" s="45" t="s">
        <v>210</v>
      </c>
      <c r="K41" s="49">
        <v>45355</v>
      </c>
      <c r="L41" s="1">
        <v>100000</v>
      </c>
      <c r="M41" s="50" t="s">
        <v>128</v>
      </c>
      <c r="N41" s="49">
        <v>45355</v>
      </c>
      <c r="O41" s="49">
        <v>45657</v>
      </c>
      <c r="P41" s="46">
        <v>1899</v>
      </c>
      <c r="Q41" s="46" t="s">
        <v>128</v>
      </c>
      <c r="R41" s="5" t="s">
        <v>128</v>
      </c>
      <c r="S41" s="5" t="s">
        <v>128</v>
      </c>
      <c r="T41" s="46">
        <v>39</v>
      </c>
      <c r="U41" s="46"/>
      <c r="V41" s="46"/>
      <c r="W41" s="46"/>
      <c r="X41" s="46"/>
      <c r="Y41" s="46"/>
      <c r="Z41" s="46"/>
      <c r="AA41" s="46"/>
      <c r="AB41" s="46"/>
      <c r="AC41" s="46"/>
      <c r="AD41" s="51"/>
      <c r="AE41" s="46"/>
      <c r="AF41" s="46"/>
      <c r="AG41" s="46"/>
      <c r="AH41" s="5"/>
      <c r="AI41" s="5">
        <f t="shared" si="2"/>
        <v>100000</v>
      </c>
      <c r="AJ41" s="5"/>
      <c r="AK41" s="5"/>
      <c r="AL41" s="93">
        <f t="shared" si="1"/>
        <v>0</v>
      </c>
      <c r="AM41" s="46" t="s">
        <v>128</v>
      </c>
      <c r="AN41" s="46" t="s">
        <v>128</v>
      </c>
      <c r="AO41" s="46" t="s">
        <v>128</v>
      </c>
      <c r="AP41" s="46" t="s">
        <v>128</v>
      </c>
      <c r="AQ41" s="46" t="s">
        <v>128</v>
      </c>
      <c r="AR41" s="46" t="s">
        <v>128</v>
      </c>
      <c r="AS41" s="46" t="s">
        <v>128</v>
      </c>
      <c r="AT41" s="46" t="s">
        <v>128</v>
      </c>
      <c r="AU41" s="46" t="s">
        <v>128</v>
      </c>
      <c r="AV41" s="46" t="s">
        <v>128</v>
      </c>
      <c r="AW41" s="46" t="s">
        <v>128</v>
      </c>
      <c r="AX41" s="46" t="s">
        <v>128</v>
      </c>
      <c r="AY41" s="46" t="s">
        <v>128</v>
      </c>
      <c r="AZ41" s="46" t="s">
        <v>128</v>
      </c>
      <c r="BA41" s="46" t="s">
        <v>128</v>
      </c>
      <c r="BB41" s="46" t="s">
        <v>128</v>
      </c>
      <c r="BC41" s="46" t="s">
        <v>128</v>
      </c>
      <c r="BD41" s="46" t="s">
        <v>128</v>
      </c>
      <c r="BE41" s="46" t="s">
        <v>128</v>
      </c>
      <c r="BF41" s="46" t="s">
        <v>128</v>
      </c>
      <c r="BG41" s="46" t="s">
        <v>128</v>
      </c>
      <c r="BH41" s="46" t="s">
        <v>128</v>
      </c>
    </row>
    <row r="42" spans="1:60" ht="38.25">
      <c r="A42" s="45">
        <v>23</v>
      </c>
      <c r="B42" s="46" t="s">
        <v>180</v>
      </c>
      <c r="C42" s="46" t="s">
        <v>181</v>
      </c>
      <c r="D42" s="47" t="s">
        <v>126</v>
      </c>
      <c r="E42" s="46" t="s">
        <v>127</v>
      </c>
      <c r="F42" s="54" t="s">
        <v>211</v>
      </c>
      <c r="G42" s="48" t="s">
        <v>128</v>
      </c>
      <c r="H42" s="46" t="s">
        <v>157</v>
      </c>
      <c r="I42" s="54" t="s">
        <v>202</v>
      </c>
      <c r="J42" s="45" t="s">
        <v>203</v>
      </c>
      <c r="K42" s="49">
        <v>45355</v>
      </c>
      <c r="L42" s="1">
        <v>250000</v>
      </c>
      <c r="M42" s="50" t="s">
        <v>128</v>
      </c>
      <c r="N42" s="49">
        <v>45355</v>
      </c>
      <c r="O42" s="49">
        <v>45657</v>
      </c>
      <c r="P42" s="46">
        <v>1899</v>
      </c>
      <c r="Q42" s="46" t="s">
        <v>128</v>
      </c>
      <c r="R42" s="5" t="s">
        <v>128</v>
      </c>
      <c r="S42" s="5"/>
      <c r="T42" s="46">
        <v>39</v>
      </c>
      <c r="U42" s="52"/>
      <c r="V42" s="53"/>
      <c r="W42" s="49"/>
      <c r="X42" s="46"/>
      <c r="Y42" s="46"/>
      <c r="Z42" s="46"/>
      <c r="AA42" s="46"/>
      <c r="AB42" s="46"/>
      <c r="AC42" s="46"/>
      <c r="AD42" s="51"/>
      <c r="AE42" s="46"/>
      <c r="AF42" s="46"/>
      <c r="AG42" s="46"/>
      <c r="AH42" s="5"/>
      <c r="AI42" s="5">
        <f t="shared" si="2"/>
        <v>250000</v>
      </c>
      <c r="AJ42" s="5"/>
      <c r="AK42" s="5"/>
      <c r="AL42" s="93">
        <f t="shared" si="1"/>
        <v>0</v>
      </c>
      <c r="AM42" s="46"/>
      <c r="AN42" s="48"/>
      <c r="AO42" s="46"/>
      <c r="AP42" s="48"/>
      <c r="AQ42" s="46" t="s">
        <v>128</v>
      </c>
      <c r="AR42" s="46" t="s">
        <v>128</v>
      </c>
      <c r="AS42" s="46" t="s">
        <v>128</v>
      </c>
      <c r="AT42" s="46" t="s">
        <v>128</v>
      </c>
      <c r="AU42" s="46" t="s">
        <v>128</v>
      </c>
      <c r="AV42" s="46" t="s">
        <v>128</v>
      </c>
      <c r="AW42" s="46" t="s">
        <v>128</v>
      </c>
      <c r="AX42" s="46" t="s">
        <v>128</v>
      </c>
      <c r="AY42" s="46" t="s">
        <v>128</v>
      </c>
      <c r="AZ42" s="46" t="s">
        <v>128</v>
      </c>
      <c r="BA42" s="46" t="s">
        <v>128</v>
      </c>
      <c r="BB42" s="46" t="s">
        <v>128</v>
      </c>
      <c r="BC42" s="46" t="s">
        <v>128</v>
      </c>
      <c r="BD42" s="46" t="s">
        <v>128</v>
      </c>
      <c r="BE42" s="46" t="s">
        <v>128</v>
      </c>
      <c r="BF42" s="46" t="s">
        <v>128</v>
      </c>
      <c r="BG42" s="46" t="s">
        <v>128</v>
      </c>
      <c r="BH42" s="46" t="s">
        <v>128</v>
      </c>
    </row>
    <row r="43" spans="1:60" ht="51">
      <c r="A43" s="45">
        <v>24</v>
      </c>
      <c r="B43" s="46" t="s">
        <v>180</v>
      </c>
      <c r="C43" s="46" t="s">
        <v>181</v>
      </c>
      <c r="D43" s="47" t="s">
        <v>126</v>
      </c>
      <c r="E43" s="46" t="s">
        <v>127</v>
      </c>
      <c r="F43" s="54" t="s">
        <v>212</v>
      </c>
      <c r="G43" s="48" t="s">
        <v>128</v>
      </c>
      <c r="H43" s="46" t="s">
        <v>158</v>
      </c>
      <c r="I43" s="54" t="s">
        <v>202</v>
      </c>
      <c r="J43" s="45" t="s">
        <v>203</v>
      </c>
      <c r="K43" s="49">
        <v>45355</v>
      </c>
      <c r="L43" s="1">
        <v>100000</v>
      </c>
      <c r="M43" s="50" t="s">
        <v>128</v>
      </c>
      <c r="N43" s="49">
        <v>45355</v>
      </c>
      <c r="O43" s="49">
        <v>45657</v>
      </c>
      <c r="P43" s="46">
        <v>1899</v>
      </c>
      <c r="Q43" s="46" t="s">
        <v>128</v>
      </c>
      <c r="R43" s="5" t="s">
        <v>128</v>
      </c>
      <c r="S43" s="5" t="s">
        <v>128</v>
      </c>
      <c r="T43" s="46">
        <v>39</v>
      </c>
      <c r="U43" s="46"/>
      <c r="V43" s="46"/>
      <c r="W43" s="46"/>
      <c r="X43" s="46"/>
      <c r="Y43" s="46"/>
      <c r="Z43" s="46"/>
      <c r="AA43" s="46"/>
      <c r="AB43" s="46"/>
      <c r="AC43" s="46"/>
      <c r="AD43" s="51"/>
      <c r="AE43" s="46"/>
      <c r="AF43" s="46"/>
      <c r="AG43" s="46"/>
      <c r="AH43" s="5"/>
      <c r="AI43" s="5">
        <f t="shared" si="2"/>
        <v>100000</v>
      </c>
      <c r="AJ43" s="5"/>
      <c r="AK43" s="5"/>
      <c r="AL43" s="93">
        <f t="shared" si="1"/>
        <v>0</v>
      </c>
      <c r="AM43" s="46" t="s">
        <v>128</v>
      </c>
      <c r="AN43" s="46" t="s">
        <v>128</v>
      </c>
      <c r="AO43" s="46" t="s">
        <v>128</v>
      </c>
      <c r="AP43" s="46" t="s">
        <v>128</v>
      </c>
      <c r="AQ43" s="46" t="s">
        <v>128</v>
      </c>
      <c r="AR43" s="46" t="s">
        <v>128</v>
      </c>
      <c r="AS43" s="46" t="s">
        <v>128</v>
      </c>
      <c r="AT43" s="46" t="s">
        <v>128</v>
      </c>
      <c r="AU43" s="46" t="s">
        <v>128</v>
      </c>
      <c r="AV43" s="46" t="s">
        <v>128</v>
      </c>
      <c r="AW43" s="46" t="s">
        <v>128</v>
      </c>
      <c r="AX43" s="46" t="s">
        <v>128</v>
      </c>
      <c r="AY43" s="46" t="s">
        <v>128</v>
      </c>
      <c r="AZ43" s="46" t="s">
        <v>128</v>
      </c>
      <c r="BA43" s="46" t="s">
        <v>128</v>
      </c>
      <c r="BB43" s="46" t="s">
        <v>128</v>
      </c>
      <c r="BC43" s="46" t="s">
        <v>128</v>
      </c>
      <c r="BD43" s="46" t="s">
        <v>128</v>
      </c>
      <c r="BE43" s="46" t="s">
        <v>128</v>
      </c>
      <c r="BF43" s="46" t="s">
        <v>128</v>
      </c>
      <c r="BG43" s="46" t="s">
        <v>128</v>
      </c>
      <c r="BH43" s="46" t="s">
        <v>128</v>
      </c>
    </row>
    <row r="44" spans="1:60" ht="38.25">
      <c r="A44" s="45">
        <v>25</v>
      </c>
      <c r="B44" s="46" t="s">
        <v>180</v>
      </c>
      <c r="C44" s="46" t="s">
        <v>181</v>
      </c>
      <c r="D44" s="47" t="s">
        <v>126</v>
      </c>
      <c r="E44" s="46" t="s">
        <v>127</v>
      </c>
      <c r="F44" s="54" t="s">
        <v>213</v>
      </c>
      <c r="G44" s="48" t="s">
        <v>128</v>
      </c>
      <c r="H44" s="46" t="s">
        <v>159</v>
      </c>
      <c r="I44" s="54" t="s">
        <v>209</v>
      </c>
      <c r="J44" s="45" t="s">
        <v>210</v>
      </c>
      <c r="K44" s="49">
        <v>45355</v>
      </c>
      <c r="L44" s="1">
        <v>200000</v>
      </c>
      <c r="M44" s="50" t="s">
        <v>128</v>
      </c>
      <c r="N44" s="49">
        <v>45355</v>
      </c>
      <c r="O44" s="49">
        <v>45657</v>
      </c>
      <c r="P44" s="46">
        <v>1899</v>
      </c>
      <c r="Q44" s="46" t="s">
        <v>128</v>
      </c>
      <c r="R44" s="5" t="s">
        <v>128</v>
      </c>
      <c r="S44" s="5" t="s">
        <v>128</v>
      </c>
      <c r="T44" s="46">
        <v>39</v>
      </c>
      <c r="U44" s="46"/>
      <c r="V44" s="46"/>
      <c r="W44" s="46"/>
      <c r="X44" s="46"/>
      <c r="Y44" s="46"/>
      <c r="Z44" s="46"/>
      <c r="AA44" s="46"/>
      <c r="AB44" s="46"/>
      <c r="AC44" s="46"/>
      <c r="AD44" s="51"/>
      <c r="AE44" s="46"/>
      <c r="AF44" s="46"/>
      <c r="AG44" s="46"/>
      <c r="AH44" s="5"/>
      <c r="AI44" s="5">
        <f t="shared" si="2"/>
        <v>200000</v>
      </c>
      <c r="AJ44" s="5"/>
      <c r="AK44" s="5"/>
      <c r="AL44" s="93">
        <f t="shared" si="1"/>
        <v>0</v>
      </c>
      <c r="AM44" s="46" t="s">
        <v>128</v>
      </c>
      <c r="AN44" s="46" t="s">
        <v>128</v>
      </c>
      <c r="AO44" s="46" t="s">
        <v>128</v>
      </c>
      <c r="AP44" s="46" t="s">
        <v>128</v>
      </c>
      <c r="AQ44" s="46" t="s">
        <v>128</v>
      </c>
      <c r="AR44" s="46" t="s">
        <v>128</v>
      </c>
      <c r="AS44" s="46" t="s">
        <v>128</v>
      </c>
      <c r="AT44" s="46" t="s">
        <v>128</v>
      </c>
      <c r="AU44" s="46" t="s">
        <v>128</v>
      </c>
      <c r="AV44" s="46" t="s">
        <v>128</v>
      </c>
      <c r="AW44" s="46" t="s">
        <v>128</v>
      </c>
      <c r="AX44" s="46" t="s">
        <v>128</v>
      </c>
      <c r="AY44" s="46" t="s">
        <v>128</v>
      </c>
      <c r="AZ44" s="46" t="s">
        <v>128</v>
      </c>
      <c r="BA44" s="46" t="s">
        <v>128</v>
      </c>
      <c r="BB44" s="46" t="s">
        <v>128</v>
      </c>
      <c r="BC44" s="46" t="s">
        <v>128</v>
      </c>
      <c r="BD44" s="46" t="s">
        <v>128</v>
      </c>
      <c r="BE44" s="46" t="s">
        <v>128</v>
      </c>
      <c r="BF44" s="46" t="s">
        <v>128</v>
      </c>
      <c r="BG44" s="46" t="s">
        <v>128</v>
      </c>
      <c r="BH44" s="46" t="s">
        <v>128</v>
      </c>
    </row>
    <row r="45" spans="1:60" ht="38.25">
      <c r="A45" s="45">
        <v>26</v>
      </c>
      <c r="B45" s="46" t="s">
        <v>180</v>
      </c>
      <c r="C45" s="46" t="s">
        <v>181</v>
      </c>
      <c r="D45" s="47" t="s">
        <v>126</v>
      </c>
      <c r="E45" s="46" t="s">
        <v>127</v>
      </c>
      <c r="F45" s="54" t="s">
        <v>214</v>
      </c>
      <c r="G45" s="48" t="s">
        <v>128</v>
      </c>
      <c r="H45" s="46" t="s">
        <v>215</v>
      </c>
      <c r="I45" s="54" t="s">
        <v>202</v>
      </c>
      <c r="J45" s="45" t="s">
        <v>203</v>
      </c>
      <c r="K45" s="49">
        <v>45355</v>
      </c>
      <c r="L45" s="1">
        <v>400000</v>
      </c>
      <c r="M45" s="50" t="s">
        <v>128</v>
      </c>
      <c r="N45" s="49">
        <v>45355</v>
      </c>
      <c r="O45" s="49">
        <v>45657</v>
      </c>
      <c r="P45" s="46">
        <v>1899</v>
      </c>
      <c r="Q45" s="46" t="s">
        <v>128</v>
      </c>
      <c r="R45" s="5" t="s">
        <v>128</v>
      </c>
      <c r="S45" s="5" t="s">
        <v>128</v>
      </c>
      <c r="T45" s="46">
        <v>39</v>
      </c>
      <c r="U45" s="46"/>
      <c r="V45" s="46"/>
      <c r="W45" s="46"/>
      <c r="X45" s="46"/>
      <c r="Y45" s="46"/>
      <c r="Z45" s="46"/>
      <c r="AA45" s="46"/>
      <c r="AB45" s="46"/>
      <c r="AC45" s="46"/>
      <c r="AD45" s="51"/>
      <c r="AE45" s="46"/>
      <c r="AF45" s="46"/>
      <c r="AG45" s="46"/>
      <c r="AH45" s="5"/>
      <c r="AI45" s="5">
        <f t="shared" si="2"/>
        <v>400000</v>
      </c>
      <c r="AJ45" s="5"/>
      <c r="AK45" s="5"/>
      <c r="AL45" s="93">
        <f t="shared" si="1"/>
        <v>0</v>
      </c>
      <c r="AM45" s="46" t="s">
        <v>128</v>
      </c>
      <c r="AN45" s="46" t="s">
        <v>128</v>
      </c>
      <c r="AO45" s="46" t="s">
        <v>128</v>
      </c>
      <c r="AP45" s="46" t="s">
        <v>128</v>
      </c>
      <c r="AQ45" s="46" t="s">
        <v>128</v>
      </c>
      <c r="AR45" s="46" t="s">
        <v>128</v>
      </c>
      <c r="AS45" s="46" t="s">
        <v>128</v>
      </c>
      <c r="AT45" s="46" t="s">
        <v>128</v>
      </c>
      <c r="AU45" s="46" t="s">
        <v>128</v>
      </c>
      <c r="AV45" s="46" t="s">
        <v>128</v>
      </c>
      <c r="AW45" s="46" t="s">
        <v>128</v>
      </c>
      <c r="AX45" s="46" t="s">
        <v>128</v>
      </c>
      <c r="AY45" s="46" t="s">
        <v>128</v>
      </c>
      <c r="AZ45" s="46" t="s">
        <v>128</v>
      </c>
      <c r="BA45" s="46" t="s">
        <v>128</v>
      </c>
      <c r="BB45" s="46" t="s">
        <v>128</v>
      </c>
      <c r="BC45" s="46" t="s">
        <v>128</v>
      </c>
      <c r="BD45" s="46" t="s">
        <v>128</v>
      </c>
      <c r="BE45" s="46" t="s">
        <v>128</v>
      </c>
      <c r="BF45" s="46" t="s">
        <v>128</v>
      </c>
      <c r="BG45" s="46" t="s">
        <v>128</v>
      </c>
      <c r="BH45" s="46" t="s">
        <v>128</v>
      </c>
    </row>
    <row r="46" spans="1:60" ht="51">
      <c r="A46" s="45">
        <v>27</v>
      </c>
      <c r="B46" s="46" t="s">
        <v>180</v>
      </c>
      <c r="C46" s="46" t="s">
        <v>181</v>
      </c>
      <c r="D46" s="47" t="s">
        <v>126</v>
      </c>
      <c r="E46" s="46" t="s">
        <v>127</v>
      </c>
      <c r="F46" s="54" t="s">
        <v>228</v>
      </c>
      <c r="G46" s="48" t="s">
        <v>128</v>
      </c>
      <c r="H46" s="46" t="s">
        <v>216</v>
      </c>
      <c r="I46" s="54" t="s">
        <v>229</v>
      </c>
      <c r="J46" s="45" t="s">
        <v>230</v>
      </c>
      <c r="K46" s="49">
        <v>45355</v>
      </c>
      <c r="L46" s="1">
        <v>200000</v>
      </c>
      <c r="M46" s="50" t="s">
        <v>128</v>
      </c>
      <c r="N46" s="49">
        <v>45355</v>
      </c>
      <c r="O46" s="49">
        <v>45657</v>
      </c>
      <c r="P46" s="46">
        <v>1899</v>
      </c>
      <c r="Q46" s="46" t="s">
        <v>128</v>
      </c>
      <c r="R46" s="5" t="s">
        <v>128</v>
      </c>
      <c r="S46" s="5" t="s">
        <v>128</v>
      </c>
      <c r="T46" s="46">
        <v>39</v>
      </c>
      <c r="U46" s="46"/>
      <c r="V46" s="46"/>
      <c r="W46" s="46"/>
      <c r="X46" s="46"/>
      <c r="Y46" s="46"/>
      <c r="Z46" s="46"/>
      <c r="AA46" s="46"/>
      <c r="AB46" s="46"/>
      <c r="AC46" s="46"/>
      <c r="AD46" s="51"/>
      <c r="AE46" s="46"/>
      <c r="AF46" s="46"/>
      <c r="AG46" s="46"/>
      <c r="AH46" s="5"/>
      <c r="AI46" s="5">
        <f t="shared" si="2"/>
        <v>200000</v>
      </c>
      <c r="AJ46" s="5"/>
      <c r="AK46" s="5"/>
      <c r="AL46" s="93">
        <f t="shared" si="1"/>
        <v>0</v>
      </c>
      <c r="AM46" s="46" t="s">
        <v>128</v>
      </c>
      <c r="AN46" s="46" t="s">
        <v>128</v>
      </c>
      <c r="AO46" s="46" t="s">
        <v>128</v>
      </c>
      <c r="AP46" s="46" t="s">
        <v>128</v>
      </c>
      <c r="AQ46" s="46" t="s">
        <v>128</v>
      </c>
      <c r="AR46" s="46" t="s">
        <v>128</v>
      </c>
      <c r="AS46" s="46" t="s">
        <v>128</v>
      </c>
      <c r="AT46" s="46" t="s">
        <v>128</v>
      </c>
      <c r="AU46" s="46" t="s">
        <v>128</v>
      </c>
      <c r="AV46" s="46" t="s">
        <v>128</v>
      </c>
      <c r="AW46" s="46" t="s">
        <v>128</v>
      </c>
      <c r="AX46" s="46" t="s">
        <v>128</v>
      </c>
      <c r="AY46" s="46" t="s">
        <v>128</v>
      </c>
      <c r="AZ46" s="46" t="s">
        <v>128</v>
      </c>
      <c r="BA46" s="46" t="s">
        <v>128</v>
      </c>
      <c r="BB46" s="46" t="s">
        <v>128</v>
      </c>
      <c r="BC46" s="46" t="s">
        <v>128</v>
      </c>
      <c r="BD46" s="46" t="s">
        <v>128</v>
      </c>
      <c r="BE46" s="46" t="s">
        <v>128</v>
      </c>
      <c r="BF46" s="46" t="s">
        <v>128</v>
      </c>
      <c r="BG46" s="46" t="s">
        <v>128</v>
      </c>
      <c r="BH46" s="46" t="s">
        <v>128</v>
      </c>
    </row>
    <row r="47" spans="1:60">
      <c r="A47" s="45">
        <v>28</v>
      </c>
      <c r="B47" s="46" t="s">
        <v>180</v>
      </c>
      <c r="C47" s="46" t="s">
        <v>181</v>
      </c>
      <c r="D47" s="47" t="s">
        <v>126</v>
      </c>
      <c r="E47" s="46" t="s">
        <v>127</v>
      </c>
      <c r="F47" s="54" t="s">
        <v>231</v>
      </c>
      <c r="G47" s="48" t="s">
        <v>128</v>
      </c>
      <c r="H47" s="46" t="s">
        <v>217</v>
      </c>
      <c r="I47" s="54" t="s">
        <v>232</v>
      </c>
      <c r="J47" s="45" t="s">
        <v>233</v>
      </c>
      <c r="K47" s="49">
        <v>45355</v>
      </c>
      <c r="L47" s="1">
        <v>250000</v>
      </c>
      <c r="M47" s="50" t="s">
        <v>128</v>
      </c>
      <c r="N47" s="49">
        <v>45355</v>
      </c>
      <c r="O47" s="49">
        <v>45657</v>
      </c>
      <c r="P47" s="46">
        <v>1899</v>
      </c>
      <c r="Q47" s="46" t="s">
        <v>128</v>
      </c>
      <c r="R47" s="5" t="s">
        <v>128</v>
      </c>
      <c r="S47" s="5" t="s">
        <v>128</v>
      </c>
      <c r="T47" s="46">
        <v>39</v>
      </c>
      <c r="U47" s="46"/>
      <c r="V47" s="46"/>
      <c r="W47" s="46"/>
      <c r="X47" s="46"/>
      <c r="Y47" s="46"/>
      <c r="Z47" s="46"/>
      <c r="AA47" s="46"/>
      <c r="AB47" s="46"/>
      <c r="AC47" s="46"/>
      <c r="AD47" s="51"/>
      <c r="AE47" s="46"/>
      <c r="AF47" s="46"/>
      <c r="AG47" s="46"/>
      <c r="AH47" s="5"/>
      <c r="AI47" s="5">
        <f t="shared" si="2"/>
        <v>250000</v>
      </c>
      <c r="AJ47" s="5"/>
      <c r="AK47" s="5"/>
      <c r="AL47" s="93">
        <f t="shared" si="1"/>
        <v>0</v>
      </c>
      <c r="AM47" s="46" t="s">
        <v>128</v>
      </c>
      <c r="AN47" s="46" t="s">
        <v>128</v>
      </c>
      <c r="AO47" s="46" t="s">
        <v>128</v>
      </c>
      <c r="AP47" s="46" t="s">
        <v>128</v>
      </c>
      <c r="AQ47" s="46" t="s">
        <v>128</v>
      </c>
      <c r="AR47" s="46" t="s">
        <v>128</v>
      </c>
      <c r="AS47" s="46" t="s">
        <v>128</v>
      </c>
      <c r="AT47" s="46" t="s">
        <v>128</v>
      </c>
      <c r="AU47" s="46" t="s">
        <v>128</v>
      </c>
      <c r="AV47" s="46" t="s">
        <v>128</v>
      </c>
      <c r="AW47" s="46" t="s">
        <v>128</v>
      </c>
      <c r="AX47" s="46" t="s">
        <v>128</v>
      </c>
      <c r="AY47" s="46" t="s">
        <v>128</v>
      </c>
      <c r="AZ47" s="46" t="s">
        <v>128</v>
      </c>
      <c r="BA47" s="46" t="s">
        <v>128</v>
      </c>
      <c r="BB47" s="46" t="s">
        <v>128</v>
      </c>
      <c r="BC47" s="46" t="s">
        <v>128</v>
      </c>
      <c r="BD47" s="46" t="s">
        <v>128</v>
      </c>
      <c r="BE47" s="46" t="s">
        <v>128</v>
      </c>
      <c r="BF47" s="46" t="s">
        <v>128</v>
      </c>
      <c r="BG47" s="46" t="s">
        <v>128</v>
      </c>
      <c r="BH47" s="46" t="s">
        <v>128</v>
      </c>
    </row>
    <row r="48" spans="1:60">
      <c r="A48" s="45">
        <v>29</v>
      </c>
      <c r="B48" s="46" t="s">
        <v>180</v>
      </c>
      <c r="C48" s="46" t="s">
        <v>181</v>
      </c>
      <c r="D48" s="47" t="s">
        <v>126</v>
      </c>
      <c r="E48" s="46" t="s">
        <v>127</v>
      </c>
      <c r="F48" s="54" t="s">
        <v>234</v>
      </c>
      <c r="G48" s="48" t="s">
        <v>128</v>
      </c>
      <c r="H48" s="46" t="s">
        <v>218</v>
      </c>
      <c r="I48" s="54" t="s">
        <v>235</v>
      </c>
      <c r="J48" s="45" t="s">
        <v>236</v>
      </c>
      <c r="K48" s="49">
        <v>45350</v>
      </c>
      <c r="L48" s="1">
        <v>100000</v>
      </c>
      <c r="M48" s="50" t="s">
        <v>128</v>
      </c>
      <c r="N48" s="49">
        <v>45350</v>
      </c>
      <c r="O48" s="49">
        <v>45657</v>
      </c>
      <c r="P48" s="46">
        <v>1899</v>
      </c>
      <c r="Q48" s="46" t="s">
        <v>128</v>
      </c>
      <c r="R48" s="5" t="s">
        <v>128</v>
      </c>
      <c r="S48" s="5" t="s">
        <v>128</v>
      </c>
      <c r="T48" s="46">
        <v>39</v>
      </c>
      <c r="U48" s="46"/>
      <c r="V48" s="46"/>
      <c r="W48" s="46"/>
      <c r="X48" s="46"/>
      <c r="Y48" s="46"/>
      <c r="Z48" s="46"/>
      <c r="AA48" s="46"/>
      <c r="AB48" s="46"/>
      <c r="AC48" s="46"/>
      <c r="AD48" s="51"/>
      <c r="AE48" s="46"/>
      <c r="AF48" s="46"/>
      <c r="AG48" s="46"/>
      <c r="AH48" s="5"/>
      <c r="AI48" s="5">
        <f t="shared" si="2"/>
        <v>100000</v>
      </c>
      <c r="AJ48" s="5"/>
      <c r="AK48" s="5"/>
      <c r="AL48" s="93">
        <f t="shared" si="1"/>
        <v>0</v>
      </c>
      <c r="AM48" s="46" t="s">
        <v>128</v>
      </c>
      <c r="AN48" s="46" t="s">
        <v>128</v>
      </c>
      <c r="AO48" s="46" t="s">
        <v>128</v>
      </c>
      <c r="AP48" s="46" t="s">
        <v>128</v>
      </c>
      <c r="AQ48" s="46" t="s">
        <v>128</v>
      </c>
      <c r="AR48" s="46" t="s">
        <v>128</v>
      </c>
      <c r="AS48" s="46" t="s">
        <v>128</v>
      </c>
      <c r="AT48" s="46" t="s">
        <v>128</v>
      </c>
      <c r="AU48" s="46" t="s">
        <v>128</v>
      </c>
      <c r="AV48" s="46" t="s">
        <v>128</v>
      </c>
      <c r="AW48" s="46" t="s">
        <v>128</v>
      </c>
      <c r="AX48" s="46" t="s">
        <v>128</v>
      </c>
      <c r="AY48" s="46" t="s">
        <v>128</v>
      </c>
      <c r="AZ48" s="46" t="s">
        <v>128</v>
      </c>
      <c r="BA48" s="46" t="s">
        <v>128</v>
      </c>
      <c r="BB48" s="46" t="s">
        <v>128</v>
      </c>
      <c r="BC48" s="46" t="s">
        <v>128</v>
      </c>
      <c r="BD48" s="46" t="s">
        <v>128</v>
      </c>
      <c r="BE48" s="46" t="s">
        <v>128</v>
      </c>
      <c r="BF48" s="46" t="s">
        <v>128</v>
      </c>
      <c r="BG48" s="46" t="s">
        <v>128</v>
      </c>
      <c r="BH48" s="46" t="s">
        <v>128</v>
      </c>
    </row>
    <row r="49" spans="1:333" ht="51">
      <c r="A49" s="45">
        <v>30</v>
      </c>
      <c r="B49" s="46" t="s">
        <v>180</v>
      </c>
      <c r="C49" s="46" t="s">
        <v>181</v>
      </c>
      <c r="D49" s="47" t="s">
        <v>126</v>
      </c>
      <c r="E49" s="46" t="s">
        <v>127</v>
      </c>
      <c r="F49" s="54" t="s">
        <v>237</v>
      </c>
      <c r="G49" s="48" t="s">
        <v>128</v>
      </c>
      <c r="H49" s="46" t="s">
        <v>219</v>
      </c>
      <c r="I49" s="54" t="s">
        <v>235</v>
      </c>
      <c r="J49" s="45" t="s">
        <v>236</v>
      </c>
      <c r="K49" s="49">
        <v>45355</v>
      </c>
      <c r="L49" s="1">
        <v>40000</v>
      </c>
      <c r="M49" s="50" t="s">
        <v>128</v>
      </c>
      <c r="N49" s="49">
        <v>45355</v>
      </c>
      <c r="O49" s="49">
        <v>45657</v>
      </c>
      <c r="P49" s="46">
        <v>1899</v>
      </c>
      <c r="Q49" s="46" t="s">
        <v>128</v>
      </c>
      <c r="R49" s="5" t="s">
        <v>128</v>
      </c>
      <c r="S49" s="5" t="s">
        <v>128</v>
      </c>
      <c r="T49" s="46">
        <v>39</v>
      </c>
      <c r="U49" s="46"/>
      <c r="V49" s="46"/>
      <c r="W49" s="46"/>
      <c r="X49" s="46"/>
      <c r="Y49" s="46"/>
      <c r="Z49" s="46"/>
      <c r="AA49" s="46"/>
      <c r="AB49" s="46"/>
      <c r="AC49" s="46"/>
      <c r="AD49" s="51"/>
      <c r="AE49" s="46"/>
      <c r="AF49" s="46"/>
      <c r="AG49" s="46"/>
      <c r="AH49" s="5"/>
      <c r="AI49" s="5">
        <f t="shared" si="2"/>
        <v>40000</v>
      </c>
      <c r="AJ49" s="5"/>
      <c r="AK49" s="5"/>
      <c r="AL49" s="93">
        <f t="shared" si="1"/>
        <v>0</v>
      </c>
      <c r="AM49" s="46" t="s">
        <v>128</v>
      </c>
      <c r="AN49" s="46" t="s">
        <v>128</v>
      </c>
      <c r="AO49" s="46" t="s">
        <v>128</v>
      </c>
      <c r="AP49" s="46" t="s">
        <v>128</v>
      </c>
      <c r="AQ49" s="46" t="s">
        <v>128</v>
      </c>
      <c r="AR49" s="46" t="s">
        <v>128</v>
      </c>
      <c r="AS49" s="46" t="s">
        <v>128</v>
      </c>
      <c r="AT49" s="46" t="s">
        <v>128</v>
      </c>
      <c r="AU49" s="46" t="s">
        <v>128</v>
      </c>
      <c r="AV49" s="46" t="s">
        <v>128</v>
      </c>
      <c r="AW49" s="46" t="s">
        <v>128</v>
      </c>
      <c r="AX49" s="46" t="s">
        <v>128</v>
      </c>
      <c r="AY49" s="46" t="s">
        <v>128</v>
      </c>
      <c r="AZ49" s="46" t="s">
        <v>128</v>
      </c>
      <c r="BA49" s="46" t="s">
        <v>128</v>
      </c>
      <c r="BB49" s="46" t="s">
        <v>128</v>
      </c>
      <c r="BC49" s="46" t="s">
        <v>128</v>
      </c>
      <c r="BD49" s="46" t="s">
        <v>128</v>
      </c>
      <c r="BE49" s="46" t="s">
        <v>128</v>
      </c>
      <c r="BF49" s="46" t="s">
        <v>128</v>
      </c>
      <c r="BG49" s="46" t="s">
        <v>128</v>
      </c>
      <c r="BH49" s="46" t="s">
        <v>128</v>
      </c>
    </row>
    <row r="50" spans="1:333" ht="25.5">
      <c r="A50" s="45">
        <v>31</v>
      </c>
      <c r="B50" s="46" t="s">
        <v>240</v>
      </c>
      <c r="C50" s="46" t="s">
        <v>241</v>
      </c>
      <c r="D50" s="47" t="s">
        <v>126</v>
      </c>
      <c r="E50" s="46" t="s">
        <v>127</v>
      </c>
      <c r="F50" s="54" t="s">
        <v>242</v>
      </c>
      <c r="G50" s="48" t="s">
        <v>128</v>
      </c>
      <c r="H50" s="46" t="s">
        <v>220</v>
      </c>
      <c r="I50" s="54" t="s">
        <v>243</v>
      </c>
      <c r="J50" s="45" t="s">
        <v>244</v>
      </c>
      <c r="K50" s="49">
        <v>45372</v>
      </c>
      <c r="L50" s="1">
        <v>17065.55</v>
      </c>
      <c r="M50" s="50" t="s">
        <v>128</v>
      </c>
      <c r="N50" s="49">
        <v>45372</v>
      </c>
      <c r="O50" s="49">
        <v>45657</v>
      </c>
      <c r="P50" s="46">
        <v>1899</v>
      </c>
      <c r="Q50" s="46" t="s">
        <v>128</v>
      </c>
      <c r="R50" s="5" t="s">
        <v>128</v>
      </c>
      <c r="S50" s="5" t="s">
        <v>128</v>
      </c>
      <c r="T50" s="46">
        <v>30</v>
      </c>
      <c r="U50" s="46"/>
      <c r="V50" s="46"/>
      <c r="W50" s="46"/>
      <c r="X50" s="46"/>
      <c r="Y50" s="46"/>
      <c r="Z50" s="46"/>
      <c r="AA50" s="46"/>
      <c r="AB50" s="46"/>
      <c r="AC50" s="46"/>
      <c r="AD50" s="51"/>
      <c r="AE50" s="46"/>
      <c r="AF50" s="46"/>
      <c r="AG50" s="46"/>
      <c r="AH50" s="5"/>
      <c r="AI50" s="5">
        <f t="shared" si="2"/>
        <v>17065.55</v>
      </c>
      <c r="AJ50" s="5"/>
      <c r="AK50" s="5"/>
      <c r="AL50" s="93">
        <f t="shared" si="1"/>
        <v>0</v>
      </c>
      <c r="AM50" s="46" t="s">
        <v>128</v>
      </c>
      <c r="AN50" s="46" t="s">
        <v>128</v>
      </c>
      <c r="AO50" s="46" t="s">
        <v>128</v>
      </c>
      <c r="AP50" s="46" t="s">
        <v>128</v>
      </c>
      <c r="AQ50" s="46" t="s">
        <v>128</v>
      </c>
      <c r="AR50" s="46" t="s">
        <v>128</v>
      </c>
      <c r="AS50" s="46" t="s">
        <v>128</v>
      </c>
      <c r="AT50" s="46" t="s">
        <v>128</v>
      </c>
      <c r="AU50" s="46" t="s">
        <v>128</v>
      </c>
      <c r="AV50" s="46" t="s">
        <v>128</v>
      </c>
      <c r="AW50" s="46" t="s">
        <v>128</v>
      </c>
      <c r="AX50" s="46" t="s">
        <v>128</v>
      </c>
      <c r="AY50" s="46" t="s">
        <v>128</v>
      </c>
      <c r="AZ50" s="46" t="s">
        <v>128</v>
      </c>
      <c r="BA50" s="46" t="s">
        <v>128</v>
      </c>
      <c r="BB50" s="46" t="s">
        <v>128</v>
      </c>
      <c r="BC50" s="46" t="s">
        <v>128</v>
      </c>
      <c r="BD50" s="46" t="s">
        <v>128</v>
      </c>
      <c r="BE50" s="46" t="s">
        <v>128</v>
      </c>
      <c r="BF50" s="46" t="s">
        <v>128</v>
      </c>
      <c r="BG50" s="46" t="s">
        <v>128</v>
      </c>
      <c r="BH50" s="46" t="s">
        <v>128</v>
      </c>
    </row>
    <row r="51" spans="1:333" ht="25.5">
      <c r="A51" s="45">
        <v>32</v>
      </c>
      <c r="B51" s="46" t="s">
        <v>240</v>
      </c>
      <c r="C51" s="46" t="s">
        <v>241</v>
      </c>
      <c r="D51" s="47" t="s">
        <v>126</v>
      </c>
      <c r="E51" s="46" t="s">
        <v>127</v>
      </c>
      <c r="F51" s="54" t="s">
        <v>242</v>
      </c>
      <c r="G51" s="48" t="s">
        <v>128</v>
      </c>
      <c r="H51" s="46" t="s">
        <v>221</v>
      </c>
      <c r="I51" s="54" t="s">
        <v>245</v>
      </c>
      <c r="J51" s="45" t="s">
        <v>246</v>
      </c>
      <c r="K51" s="49">
        <v>45372</v>
      </c>
      <c r="L51" s="1">
        <v>72103.25</v>
      </c>
      <c r="M51" s="50" t="s">
        <v>128</v>
      </c>
      <c r="N51" s="49">
        <v>45372</v>
      </c>
      <c r="O51" s="49">
        <v>45657</v>
      </c>
      <c r="P51" s="46">
        <v>1899</v>
      </c>
      <c r="Q51" s="46" t="s">
        <v>128</v>
      </c>
      <c r="R51" s="5" t="s">
        <v>128</v>
      </c>
      <c r="S51" s="5" t="s">
        <v>128</v>
      </c>
      <c r="T51" s="46">
        <v>30</v>
      </c>
      <c r="U51" s="46"/>
      <c r="V51" s="46"/>
      <c r="W51" s="46"/>
      <c r="X51" s="46"/>
      <c r="Y51" s="46"/>
      <c r="Z51" s="46"/>
      <c r="AA51" s="46"/>
      <c r="AB51" s="46"/>
      <c r="AC51" s="46"/>
      <c r="AD51" s="51"/>
      <c r="AE51" s="46"/>
      <c r="AF51" s="46"/>
      <c r="AG51" s="46"/>
      <c r="AH51" s="5"/>
      <c r="AI51" s="5">
        <f t="shared" si="2"/>
        <v>72103.25</v>
      </c>
      <c r="AJ51" s="5"/>
      <c r="AK51" s="5"/>
      <c r="AL51" s="93">
        <f t="shared" si="1"/>
        <v>0</v>
      </c>
      <c r="AM51" s="46" t="s">
        <v>128</v>
      </c>
      <c r="AN51" s="46" t="s">
        <v>128</v>
      </c>
      <c r="AO51" s="46" t="s">
        <v>128</v>
      </c>
      <c r="AP51" s="46" t="s">
        <v>128</v>
      </c>
      <c r="AQ51" s="46" t="s">
        <v>128</v>
      </c>
      <c r="AR51" s="46" t="s">
        <v>128</v>
      </c>
      <c r="AS51" s="46" t="s">
        <v>128</v>
      </c>
      <c r="AT51" s="46" t="s">
        <v>128</v>
      </c>
      <c r="AU51" s="46" t="s">
        <v>128</v>
      </c>
      <c r="AV51" s="46" t="s">
        <v>128</v>
      </c>
      <c r="AW51" s="46" t="s">
        <v>128</v>
      </c>
      <c r="AX51" s="46" t="s">
        <v>128</v>
      </c>
      <c r="AY51" s="46" t="s">
        <v>128</v>
      </c>
      <c r="AZ51" s="46" t="s">
        <v>128</v>
      </c>
      <c r="BA51" s="46" t="s">
        <v>128</v>
      </c>
      <c r="BB51" s="46" t="s">
        <v>128</v>
      </c>
      <c r="BC51" s="46" t="s">
        <v>128</v>
      </c>
      <c r="BD51" s="46" t="s">
        <v>128</v>
      </c>
      <c r="BE51" s="46" t="s">
        <v>128</v>
      </c>
      <c r="BF51" s="46" t="s">
        <v>128</v>
      </c>
      <c r="BG51" s="46" t="s">
        <v>128</v>
      </c>
      <c r="BH51" s="46" t="s">
        <v>128</v>
      </c>
    </row>
    <row r="52" spans="1:333" ht="25.5">
      <c r="A52" s="45">
        <v>33</v>
      </c>
      <c r="B52" s="46" t="s">
        <v>240</v>
      </c>
      <c r="C52" s="46" t="s">
        <v>241</v>
      </c>
      <c r="D52" s="47" t="s">
        <v>126</v>
      </c>
      <c r="E52" s="46" t="s">
        <v>127</v>
      </c>
      <c r="F52" s="54" t="s">
        <v>242</v>
      </c>
      <c r="G52" s="48" t="s">
        <v>128</v>
      </c>
      <c r="H52" s="46" t="s">
        <v>222</v>
      </c>
      <c r="I52" s="54" t="s">
        <v>247</v>
      </c>
      <c r="J52" s="45" t="s">
        <v>248</v>
      </c>
      <c r="K52" s="49">
        <v>45372</v>
      </c>
      <c r="L52" s="1">
        <v>3970</v>
      </c>
      <c r="M52" s="50" t="s">
        <v>128</v>
      </c>
      <c r="N52" s="49">
        <v>45372</v>
      </c>
      <c r="O52" s="49">
        <v>45657</v>
      </c>
      <c r="P52" s="46">
        <v>1899</v>
      </c>
      <c r="Q52" s="46" t="s">
        <v>128</v>
      </c>
      <c r="R52" s="5" t="s">
        <v>128</v>
      </c>
      <c r="S52" s="5" t="s">
        <v>128</v>
      </c>
      <c r="T52" s="46">
        <v>30</v>
      </c>
      <c r="U52" s="46"/>
      <c r="V52" s="46"/>
      <c r="W52" s="46"/>
      <c r="X52" s="46"/>
      <c r="Y52" s="46"/>
      <c r="Z52" s="46"/>
      <c r="AA52" s="46"/>
      <c r="AB52" s="46"/>
      <c r="AC52" s="46"/>
      <c r="AD52" s="51"/>
      <c r="AE52" s="46"/>
      <c r="AF52" s="46"/>
      <c r="AG52" s="46"/>
      <c r="AH52" s="5"/>
      <c r="AI52" s="5">
        <f t="shared" si="2"/>
        <v>3970</v>
      </c>
      <c r="AJ52" s="5"/>
      <c r="AK52" s="5"/>
      <c r="AL52" s="93">
        <f t="shared" si="1"/>
        <v>0</v>
      </c>
      <c r="AM52" s="46" t="s">
        <v>128</v>
      </c>
      <c r="AN52" s="46" t="s">
        <v>128</v>
      </c>
      <c r="AO52" s="46" t="s">
        <v>128</v>
      </c>
      <c r="AP52" s="46" t="s">
        <v>128</v>
      </c>
      <c r="AQ52" s="46" t="s">
        <v>128</v>
      </c>
      <c r="AR52" s="46" t="s">
        <v>128</v>
      </c>
      <c r="AS52" s="46" t="s">
        <v>128</v>
      </c>
      <c r="AT52" s="46" t="s">
        <v>128</v>
      </c>
      <c r="AU52" s="46" t="s">
        <v>128</v>
      </c>
      <c r="AV52" s="46" t="s">
        <v>128</v>
      </c>
      <c r="AW52" s="46" t="s">
        <v>128</v>
      </c>
      <c r="AX52" s="46" t="s">
        <v>128</v>
      </c>
      <c r="AY52" s="46" t="s">
        <v>128</v>
      </c>
      <c r="AZ52" s="46" t="s">
        <v>128</v>
      </c>
      <c r="BA52" s="46" t="s">
        <v>128</v>
      </c>
      <c r="BB52" s="46" t="s">
        <v>128</v>
      </c>
      <c r="BC52" s="46" t="s">
        <v>128</v>
      </c>
      <c r="BD52" s="46" t="s">
        <v>128</v>
      </c>
      <c r="BE52" s="46" t="s">
        <v>128</v>
      </c>
      <c r="BF52" s="46" t="s">
        <v>128</v>
      </c>
      <c r="BG52" s="46" t="s">
        <v>128</v>
      </c>
      <c r="BH52" s="46" t="s">
        <v>128</v>
      </c>
    </row>
    <row r="53" spans="1:333" ht="25.5">
      <c r="A53" s="45">
        <v>34</v>
      </c>
      <c r="B53" s="46" t="s">
        <v>240</v>
      </c>
      <c r="C53" s="46" t="s">
        <v>241</v>
      </c>
      <c r="D53" s="47" t="s">
        <v>126</v>
      </c>
      <c r="E53" s="46" t="s">
        <v>127</v>
      </c>
      <c r="F53" s="54" t="s">
        <v>249</v>
      </c>
      <c r="G53" s="48" t="s">
        <v>128</v>
      </c>
      <c r="H53" s="46" t="s">
        <v>223</v>
      </c>
      <c r="I53" s="54" t="s">
        <v>250</v>
      </c>
      <c r="J53" s="45" t="s">
        <v>251</v>
      </c>
      <c r="K53" s="49">
        <v>45372</v>
      </c>
      <c r="L53" s="1">
        <v>3402.5</v>
      </c>
      <c r="M53" s="50" t="s">
        <v>128</v>
      </c>
      <c r="N53" s="49">
        <v>45372</v>
      </c>
      <c r="O53" s="49">
        <v>45657</v>
      </c>
      <c r="P53" s="46">
        <v>1899</v>
      </c>
      <c r="Q53" s="46" t="s">
        <v>128</v>
      </c>
      <c r="R53" s="5" t="s">
        <v>128</v>
      </c>
      <c r="S53" s="5" t="s">
        <v>128</v>
      </c>
      <c r="T53" s="46">
        <v>30</v>
      </c>
      <c r="U53" s="46"/>
      <c r="V53" s="46"/>
      <c r="W53" s="46"/>
      <c r="X53" s="46"/>
      <c r="Y53" s="46"/>
      <c r="Z53" s="46"/>
      <c r="AA53" s="46"/>
      <c r="AB53" s="46"/>
      <c r="AC53" s="46"/>
      <c r="AD53" s="51"/>
      <c r="AE53" s="46"/>
      <c r="AF53" s="46"/>
      <c r="AG53" s="46"/>
      <c r="AH53" s="5"/>
      <c r="AI53" s="5">
        <f t="shared" si="2"/>
        <v>3402.5</v>
      </c>
      <c r="AJ53" s="5"/>
      <c r="AK53" s="5"/>
      <c r="AL53" s="93">
        <f t="shared" si="1"/>
        <v>0</v>
      </c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55"/>
    </row>
    <row r="54" spans="1:333" s="56" customFormat="1" ht="25.5">
      <c r="A54" s="45">
        <v>35</v>
      </c>
      <c r="B54" s="46" t="s">
        <v>240</v>
      </c>
      <c r="C54" s="46" t="s">
        <v>241</v>
      </c>
      <c r="D54" s="47" t="s">
        <v>126</v>
      </c>
      <c r="E54" s="46" t="s">
        <v>127</v>
      </c>
      <c r="F54" s="54" t="s">
        <v>249</v>
      </c>
      <c r="G54" s="48" t="s">
        <v>128</v>
      </c>
      <c r="H54" s="46" t="s">
        <v>224</v>
      </c>
      <c r="I54" s="54" t="s">
        <v>252</v>
      </c>
      <c r="J54" s="45" t="s">
        <v>253</v>
      </c>
      <c r="K54" s="49">
        <v>45372</v>
      </c>
      <c r="L54" s="1">
        <v>19922.8</v>
      </c>
      <c r="M54" s="50" t="s">
        <v>128</v>
      </c>
      <c r="N54" s="49">
        <v>45372</v>
      </c>
      <c r="O54" s="49">
        <v>45657</v>
      </c>
      <c r="P54" s="46">
        <v>1899</v>
      </c>
      <c r="Q54" s="46" t="s">
        <v>128</v>
      </c>
      <c r="R54" s="5" t="s">
        <v>128</v>
      </c>
      <c r="S54" s="5" t="s">
        <v>128</v>
      </c>
      <c r="T54" s="46">
        <v>30</v>
      </c>
      <c r="U54" s="46"/>
      <c r="V54" s="46"/>
      <c r="W54" s="46"/>
      <c r="X54" s="46"/>
      <c r="Y54" s="46"/>
      <c r="Z54" s="46"/>
      <c r="AA54" s="46"/>
      <c r="AB54" s="46"/>
      <c r="AC54" s="46"/>
      <c r="AD54" s="51"/>
      <c r="AE54" s="46"/>
      <c r="AF54" s="46"/>
      <c r="AG54" s="46"/>
      <c r="AH54" s="5"/>
      <c r="AI54" s="5">
        <f t="shared" si="2"/>
        <v>19922.8</v>
      </c>
      <c r="AJ54" s="5"/>
      <c r="AK54" s="5"/>
      <c r="AL54" s="93">
        <f t="shared" si="1"/>
        <v>0</v>
      </c>
      <c r="AM54" s="46" t="s">
        <v>128</v>
      </c>
      <c r="AN54" s="46" t="s">
        <v>128</v>
      </c>
      <c r="AO54" s="46" t="s">
        <v>128</v>
      </c>
      <c r="AP54" s="46" t="s">
        <v>128</v>
      </c>
      <c r="AQ54" s="46" t="s">
        <v>128</v>
      </c>
      <c r="AR54" s="46" t="s">
        <v>128</v>
      </c>
      <c r="AS54" s="46" t="s">
        <v>128</v>
      </c>
      <c r="AT54" s="46" t="s">
        <v>128</v>
      </c>
      <c r="AU54" s="46" t="s">
        <v>128</v>
      </c>
      <c r="AV54" s="46" t="s">
        <v>128</v>
      </c>
      <c r="AW54" s="46" t="s">
        <v>128</v>
      </c>
      <c r="AX54" s="46" t="s">
        <v>128</v>
      </c>
      <c r="AY54" s="46" t="s">
        <v>128</v>
      </c>
      <c r="AZ54" s="46" t="s">
        <v>128</v>
      </c>
      <c r="BA54" s="46" t="s">
        <v>128</v>
      </c>
      <c r="BB54" s="46" t="s">
        <v>128</v>
      </c>
      <c r="BC54" s="46" t="s">
        <v>128</v>
      </c>
      <c r="BD54" s="46" t="s">
        <v>128</v>
      </c>
      <c r="BE54" s="46" t="s">
        <v>128</v>
      </c>
      <c r="BF54" s="46" t="s">
        <v>128</v>
      </c>
      <c r="BG54" s="46" t="s">
        <v>128</v>
      </c>
      <c r="BH54" s="46" t="s">
        <v>128</v>
      </c>
      <c r="BI54" s="55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</row>
    <row r="55" spans="1:333" s="56" customFormat="1" ht="25.5">
      <c r="A55" s="45">
        <v>36</v>
      </c>
      <c r="B55" s="46" t="s">
        <v>240</v>
      </c>
      <c r="C55" s="46" t="s">
        <v>241</v>
      </c>
      <c r="D55" s="47" t="s">
        <v>126</v>
      </c>
      <c r="E55" s="46" t="s">
        <v>127</v>
      </c>
      <c r="F55" s="54" t="s">
        <v>249</v>
      </c>
      <c r="G55" s="48" t="s">
        <v>128</v>
      </c>
      <c r="H55" s="46" t="s">
        <v>225</v>
      </c>
      <c r="I55" s="54" t="s">
        <v>254</v>
      </c>
      <c r="J55" s="45" t="s">
        <v>255</v>
      </c>
      <c r="K55" s="49">
        <v>45372</v>
      </c>
      <c r="L55" s="1">
        <v>191.5</v>
      </c>
      <c r="M55" s="50" t="s">
        <v>128</v>
      </c>
      <c r="N55" s="49">
        <v>45372</v>
      </c>
      <c r="O55" s="49">
        <v>45657</v>
      </c>
      <c r="P55" s="46">
        <v>1899</v>
      </c>
      <c r="Q55" s="46" t="s">
        <v>128</v>
      </c>
      <c r="R55" s="5" t="s">
        <v>128</v>
      </c>
      <c r="S55" s="5" t="s">
        <v>128</v>
      </c>
      <c r="T55" s="46">
        <v>30</v>
      </c>
      <c r="U55" s="46"/>
      <c r="V55" s="46"/>
      <c r="W55" s="46"/>
      <c r="X55" s="46"/>
      <c r="Y55" s="46"/>
      <c r="Z55" s="46"/>
      <c r="AA55" s="46"/>
      <c r="AB55" s="46"/>
      <c r="AC55" s="46"/>
      <c r="AD55" s="51"/>
      <c r="AE55" s="46"/>
      <c r="AF55" s="46"/>
      <c r="AG55" s="46"/>
      <c r="AH55" s="5"/>
      <c r="AI55" s="5">
        <f t="shared" si="2"/>
        <v>191.5</v>
      </c>
      <c r="AJ55" s="5"/>
      <c r="AK55" s="5"/>
      <c r="AL55" s="93">
        <f t="shared" si="1"/>
        <v>0</v>
      </c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55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</row>
    <row r="56" spans="1:333" s="56" customFormat="1" ht="25.5">
      <c r="A56" s="45">
        <v>37</v>
      </c>
      <c r="B56" s="46" t="s">
        <v>240</v>
      </c>
      <c r="C56" s="46" t="s">
        <v>241</v>
      </c>
      <c r="D56" s="47" t="s">
        <v>126</v>
      </c>
      <c r="E56" s="46" t="s">
        <v>127</v>
      </c>
      <c r="F56" s="54" t="s">
        <v>256</v>
      </c>
      <c r="G56" s="48" t="s">
        <v>128</v>
      </c>
      <c r="H56" s="46" t="s">
        <v>226</v>
      </c>
      <c r="I56" s="54" t="s">
        <v>257</v>
      </c>
      <c r="J56" s="45" t="s">
        <v>258</v>
      </c>
      <c r="K56" s="49">
        <v>45372</v>
      </c>
      <c r="L56" s="1">
        <v>4562.5</v>
      </c>
      <c r="M56" s="50" t="s">
        <v>128</v>
      </c>
      <c r="N56" s="49">
        <v>45372</v>
      </c>
      <c r="O56" s="49">
        <v>45657</v>
      </c>
      <c r="P56" s="46">
        <v>1899</v>
      </c>
      <c r="Q56" s="46" t="s">
        <v>128</v>
      </c>
      <c r="R56" s="5" t="s">
        <v>128</v>
      </c>
      <c r="S56" s="5" t="s">
        <v>128</v>
      </c>
      <c r="T56" s="50">
        <v>30</v>
      </c>
      <c r="U56" s="46"/>
      <c r="V56" s="46"/>
      <c r="W56" s="46"/>
      <c r="X56" s="46"/>
      <c r="Y56" s="46"/>
      <c r="Z56" s="46"/>
      <c r="AA56" s="46"/>
      <c r="AB56" s="46"/>
      <c r="AC56" s="46"/>
      <c r="AD56" s="51"/>
      <c r="AE56" s="46"/>
      <c r="AF56" s="46"/>
      <c r="AG56" s="46"/>
      <c r="AH56" s="5"/>
      <c r="AI56" s="5">
        <f t="shared" si="2"/>
        <v>4562.5</v>
      </c>
      <c r="AJ56" s="5"/>
      <c r="AK56" s="5"/>
      <c r="AL56" s="93">
        <f t="shared" si="1"/>
        <v>0</v>
      </c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55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</row>
    <row r="57" spans="1:333" s="56" customFormat="1" ht="25.5">
      <c r="A57" s="45">
        <v>38</v>
      </c>
      <c r="B57" s="46" t="s">
        <v>240</v>
      </c>
      <c r="C57" s="46" t="s">
        <v>241</v>
      </c>
      <c r="D57" s="47" t="s">
        <v>126</v>
      </c>
      <c r="E57" s="46" t="s">
        <v>127</v>
      </c>
      <c r="F57" s="54" t="s">
        <v>256</v>
      </c>
      <c r="G57" s="48" t="s">
        <v>128</v>
      </c>
      <c r="H57" s="46" t="s">
        <v>227</v>
      </c>
      <c r="I57" s="54" t="s">
        <v>259</v>
      </c>
      <c r="J57" s="45" t="s">
        <v>260</v>
      </c>
      <c r="K57" s="49">
        <v>45372</v>
      </c>
      <c r="L57" s="1">
        <v>2292.5</v>
      </c>
      <c r="M57" s="50" t="s">
        <v>128</v>
      </c>
      <c r="N57" s="49">
        <v>45372</v>
      </c>
      <c r="O57" s="49">
        <v>45657</v>
      </c>
      <c r="P57" s="46">
        <v>1899</v>
      </c>
      <c r="Q57" s="46" t="s">
        <v>128</v>
      </c>
      <c r="R57" s="5" t="s">
        <v>128</v>
      </c>
      <c r="S57" s="5" t="s">
        <v>128</v>
      </c>
      <c r="T57" s="50">
        <v>30</v>
      </c>
      <c r="U57" s="46"/>
      <c r="V57" s="46"/>
      <c r="W57" s="46"/>
      <c r="X57" s="46"/>
      <c r="Y57" s="46"/>
      <c r="Z57" s="46"/>
      <c r="AA57" s="46"/>
      <c r="AB57" s="46"/>
      <c r="AC57" s="46"/>
      <c r="AD57" s="51"/>
      <c r="AE57" s="46"/>
      <c r="AF57" s="46"/>
      <c r="AG57" s="46"/>
      <c r="AH57" s="5"/>
      <c r="AI57" s="5">
        <f t="shared" si="2"/>
        <v>2292.5</v>
      </c>
      <c r="AJ57" s="5"/>
      <c r="AK57" s="5"/>
      <c r="AL57" s="93">
        <f t="shared" si="1"/>
        <v>0</v>
      </c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55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</row>
    <row r="58" spans="1:333" s="56" customFormat="1" ht="25.5">
      <c r="A58" s="45">
        <v>39</v>
      </c>
      <c r="B58" s="46" t="s">
        <v>240</v>
      </c>
      <c r="C58" s="46" t="s">
        <v>241</v>
      </c>
      <c r="D58" s="47" t="s">
        <v>126</v>
      </c>
      <c r="E58" s="46" t="s">
        <v>127</v>
      </c>
      <c r="F58" s="54" t="s">
        <v>256</v>
      </c>
      <c r="G58" s="48" t="s">
        <v>128</v>
      </c>
      <c r="H58" s="46" t="s">
        <v>238</v>
      </c>
      <c r="I58" s="54" t="s">
        <v>261</v>
      </c>
      <c r="J58" s="45" t="s">
        <v>262</v>
      </c>
      <c r="K58" s="49">
        <v>45372</v>
      </c>
      <c r="L58" s="1">
        <v>5907</v>
      </c>
      <c r="M58" s="50" t="s">
        <v>128</v>
      </c>
      <c r="N58" s="49">
        <v>45372</v>
      </c>
      <c r="O58" s="49">
        <v>45657</v>
      </c>
      <c r="P58" s="46">
        <v>1899</v>
      </c>
      <c r="Q58" s="46" t="s">
        <v>128</v>
      </c>
      <c r="R58" s="5" t="s">
        <v>128</v>
      </c>
      <c r="S58" s="5" t="s">
        <v>128</v>
      </c>
      <c r="T58" s="50">
        <v>30</v>
      </c>
      <c r="U58" s="46"/>
      <c r="V58" s="46"/>
      <c r="W58" s="46"/>
      <c r="X58" s="46"/>
      <c r="Y58" s="46"/>
      <c r="Z58" s="46"/>
      <c r="AA58" s="46"/>
      <c r="AB58" s="46"/>
      <c r="AC58" s="46"/>
      <c r="AD58" s="51"/>
      <c r="AE58" s="46"/>
      <c r="AF58" s="46"/>
      <c r="AG58" s="46"/>
      <c r="AH58" s="5"/>
      <c r="AI58" s="5">
        <f t="shared" si="2"/>
        <v>5907</v>
      </c>
      <c r="AJ58" s="5"/>
      <c r="AK58" s="5"/>
      <c r="AL58" s="93">
        <f t="shared" si="1"/>
        <v>0</v>
      </c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55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</row>
    <row r="59" spans="1:333" s="56" customFormat="1" ht="25.5">
      <c r="A59" s="45">
        <v>40</v>
      </c>
      <c r="B59" s="46" t="s">
        <v>240</v>
      </c>
      <c r="C59" s="46" t="s">
        <v>241</v>
      </c>
      <c r="D59" s="47" t="s">
        <v>126</v>
      </c>
      <c r="E59" s="46" t="s">
        <v>127</v>
      </c>
      <c r="F59" s="54" t="s">
        <v>263</v>
      </c>
      <c r="G59" s="48" t="s">
        <v>128</v>
      </c>
      <c r="H59" s="46" t="s">
        <v>239</v>
      </c>
      <c r="I59" s="54" t="s">
        <v>264</v>
      </c>
      <c r="J59" s="45" t="s">
        <v>265</v>
      </c>
      <c r="K59" s="49">
        <v>45372</v>
      </c>
      <c r="L59" s="1">
        <v>7385</v>
      </c>
      <c r="M59" s="50" t="s">
        <v>128</v>
      </c>
      <c r="N59" s="49">
        <v>45372</v>
      </c>
      <c r="O59" s="49">
        <v>45657</v>
      </c>
      <c r="P59" s="46">
        <v>1899</v>
      </c>
      <c r="Q59" s="46" t="s">
        <v>128</v>
      </c>
      <c r="R59" s="5" t="s">
        <v>128</v>
      </c>
      <c r="S59" s="5" t="s">
        <v>128</v>
      </c>
      <c r="T59" s="50">
        <v>30</v>
      </c>
      <c r="U59" s="46"/>
      <c r="V59" s="46"/>
      <c r="W59" s="46"/>
      <c r="X59" s="46"/>
      <c r="Y59" s="46"/>
      <c r="Z59" s="46"/>
      <c r="AA59" s="46"/>
      <c r="AB59" s="46"/>
      <c r="AC59" s="46"/>
      <c r="AD59" s="51"/>
      <c r="AE59" s="46"/>
      <c r="AF59" s="46"/>
      <c r="AG59" s="46"/>
      <c r="AH59" s="5"/>
      <c r="AI59" s="5">
        <f t="shared" si="2"/>
        <v>7385</v>
      </c>
      <c r="AJ59" s="5"/>
      <c r="AK59" s="5"/>
      <c r="AL59" s="93">
        <f t="shared" si="1"/>
        <v>0</v>
      </c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55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16"/>
      <c r="JS59" s="16"/>
      <c r="JT59" s="16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</row>
    <row r="60" spans="1:333" s="56" customFormat="1">
      <c r="A60" s="45">
        <v>41</v>
      </c>
      <c r="B60" s="46" t="s">
        <v>278</v>
      </c>
      <c r="C60" s="46" t="s">
        <v>279</v>
      </c>
      <c r="D60" s="47" t="s">
        <v>126</v>
      </c>
      <c r="E60" s="46" t="s">
        <v>127</v>
      </c>
      <c r="F60" s="54" t="s">
        <v>280</v>
      </c>
      <c r="G60" s="48" t="s">
        <v>128</v>
      </c>
      <c r="H60" s="46" t="s">
        <v>281</v>
      </c>
      <c r="I60" s="54" t="s">
        <v>282</v>
      </c>
      <c r="J60" s="45" t="s">
        <v>283</v>
      </c>
      <c r="K60" s="49">
        <v>45384</v>
      </c>
      <c r="L60" s="1">
        <v>1410000</v>
      </c>
      <c r="M60" s="50" t="s">
        <v>128</v>
      </c>
      <c r="N60" s="49">
        <v>45384</v>
      </c>
      <c r="O60" s="49">
        <v>45657</v>
      </c>
      <c r="P60" s="46">
        <v>1899</v>
      </c>
      <c r="Q60" s="46" t="s">
        <v>128</v>
      </c>
      <c r="R60" s="5" t="s">
        <v>128</v>
      </c>
      <c r="S60" s="5" t="s">
        <v>128</v>
      </c>
      <c r="T60" s="50">
        <v>30</v>
      </c>
      <c r="U60" s="46"/>
      <c r="V60" s="46"/>
      <c r="W60" s="46"/>
      <c r="X60" s="46"/>
      <c r="Y60" s="46"/>
      <c r="Z60" s="46"/>
      <c r="AA60" s="46"/>
      <c r="AB60" s="46"/>
      <c r="AC60" s="46"/>
      <c r="AD60" s="51"/>
      <c r="AE60" s="46"/>
      <c r="AF60" s="46"/>
      <c r="AG60" s="46"/>
      <c r="AH60" s="5"/>
      <c r="AI60" s="5">
        <f t="shared" si="2"/>
        <v>1410000</v>
      </c>
      <c r="AJ60" s="5"/>
      <c r="AK60" s="5"/>
      <c r="AL60" s="93">
        <f t="shared" si="1"/>
        <v>0</v>
      </c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55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6"/>
      <c r="JA60" s="16"/>
      <c r="JB60" s="16"/>
      <c r="JC60" s="16"/>
      <c r="JD60" s="16"/>
      <c r="JE60" s="16"/>
      <c r="JF60" s="16"/>
      <c r="JG60" s="16"/>
      <c r="JH60" s="16"/>
      <c r="JI60" s="16"/>
      <c r="JJ60" s="16"/>
      <c r="JK60" s="16"/>
      <c r="JL60" s="16"/>
      <c r="JM60" s="16"/>
      <c r="JN60" s="16"/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/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</row>
    <row r="61" spans="1:333" s="56" customFormat="1" ht="25.5">
      <c r="A61" s="45">
        <v>42</v>
      </c>
      <c r="B61" s="46" t="s">
        <v>285</v>
      </c>
      <c r="C61" s="46" t="s">
        <v>286</v>
      </c>
      <c r="D61" s="57" t="s">
        <v>287</v>
      </c>
      <c r="E61" s="57"/>
      <c r="F61" s="54" t="s">
        <v>288</v>
      </c>
      <c r="G61" s="48" t="s">
        <v>128</v>
      </c>
      <c r="H61" s="46" t="s">
        <v>284</v>
      </c>
      <c r="I61" s="54" t="s">
        <v>289</v>
      </c>
      <c r="J61" s="45" t="s">
        <v>290</v>
      </c>
      <c r="K61" s="49">
        <v>45370</v>
      </c>
      <c r="L61" s="1">
        <v>44200</v>
      </c>
      <c r="M61" s="50" t="s">
        <v>128</v>
      </c>
      <c r="N61" s="49">
        <v>45370</v>
      </c>
      <c r="O61" s="49">
        <v>45657</v>
      </c>
      <c r="P61" s="46">
        <v>1899</v>
      </c>
      <c r="Q61" s="46" t="s">
        <v>128</v>
      </c>
      <c r="R61" s="5" t="s">
        <v>128</v>
      </c>
      <c r="S61" s="5" t="s">
        <v>128</v>
      </c>
      <c r="T61" s="50">
        <v>39</v>
      </c>
      <c r="U61" s="46"/>
      <c r="V61" s="46"/>
      <c r="W61" s="46"/>
      <c r="X61" s="46"/>
      <c r="Y61" s="46"/>
      <c r="Z61" s="46"/>
      <c r="AA61" s="46"/>
      <c r="AB61" s="46"/>
      <c r="AC61" s="46"/>
      <c r="AD61" s="51"/>
      <c r="AE61" s="46"/>
      <c r="AF61" s="46"/>
      <c r="AG61" s="46"/>
      <c r="AH61" s="5"/>
      <c r="AI61" s="5">
        <f>L61-AE61+AD61+AH61</f>
        <v>44200</v>
      </c>
      <c r="AJ61" s="5"/>
      <c r="AK61" s="5"/>
      <c r="AL61" s="93">
        <f t="shared" si="1"/>
        <v>0</v>
      </c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55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6"/>
      <c r="JA61" s="16"/>
      <c r="JB61" s="16"/>
      <c r="JC61" s="16"/>
      <c r="JD61" s="16"/>
      <c r="JE61" s="16"/>
      <c r="JF61" s="16"/>
      <c r="JG61" s="16"/>
      <c r="JH61" s="16"/>
      <c r="JI61" s="16"/>
      <c r="JJ61" s="16"/>
      <c r="JK61" s="16"/>
      <c r="JL61" s="16"/>
      <c r="JM61" s="16"/>
      <c r="JN61" s="16"/>
      <c r="JO61" s="16"/>
      <c r="JP61" s="16"/>
      <c r="JQ61" s="16"/>
      <c r="JR61" s="16"/>
      <c r="JS61" s="16"/>
      <c r="JT61" s="16"/>
      <c r="JU61" s="16"/>
      <c r="JV61" s="16"/>
      <c r="JW61" s="16"/>
      <c r="JX61" s="16"/>
      <c r="JY61" s="16"/>
      <c r="JZ61" s="16"/>
      <c r="KA61" s="16"/>
      <c r="KB61" s="16"/>
      <c r="KC61" s="16"/>
      <c r="KD61" s="16"/>
      <c r="KE61" s="16"/>
      <c r="KF61" s="16"/>
      <c r="KG61" s="16"/>
      <c r="KH61" s="16"/>
      <c r="KI61" s="16"/>
      <c r="KJ61" s="16"/>
      <c r="KK61" s="16"/>
      <c r="KL61" s="16"/>
      <c r="KM61" s="16"/>
      <c r="KN61" s="16"/>
      <c r="KO61" s="16"/>
      <c r="KP61" s="16"/>
      <c r="KQ61" s="16"/>
      <c r="KR61" s="16"/>
      <c r="KS61" s="16"/>
      <c r="KT61" s="16"/>
      <c r="KU61" s="16"/>
      <c r="KV61" s="16"/>
      <c r="KW61" s="16"/>
      <c r="KX61" s="16"/>
      <c r="KY61" s="16"/>
      <c r="KZ61" s="16"/>
      <c r="LA61" s="16"/>
      <c r="LB61" s="16"/>
      <c r="LC61" s="16"/>
      <c r="LD61" s="16"/>
      <c r="LE61" s="16"/>
      <c r="LF61" s="16"/>
      <c r="LG61" s="16"/>
      <c r="LH61" s="16"/>
      <c r="LI61" s="16"/>
      <c r="LJ61" s="16"/>
      <c r="LK61" s="16"/>
      <c r="LL61" s="16"/>
      <c r="LM61" s="16"/>
      <c r="LN61" s="16"/>
      <c r="LO61" s="16"/>
      <c r="LP61" s="16"/>
      <c r="LQ61" s="16"/>
      <c r="LR61" s="16"/>
      <c r="LS61" s="16"/>
      <c r="LT61" s="16"/>
      <c r="LU61" s="16"/>
    </row>
    <row r="62" spans="1:333" s="56" customFormat="1">
      <c r="A62" s="45">
        <v>43</v>
      </c>
      <c r="B62" s="46" t="s">
        <v>278</v>
      </c>
      <c r="C62" s="46" t="s">
        <v>279</v>
      </c>
      <c r="D62" s="47" t="s">
        <v>126</v>
      </c>
      <c r="E62" s="46" t="s">
        <v>127</v>
      </c>
      <c r="F62" s="54" t="s">
        <v>291</v>
      </c>
      <c r="G62" s="48" t="s">
        <v>128</v>
      </c>
      <c r="H62" s="46" t="s">
        <v>292</v>
      </c>
      <c r="I62" s="54" t="s">
        <v>293</v>
      </c>
      <c r="J62" s="45" t="s">
        <v>294</v>
      </c>
      <c r="K62" s="49">
        <v>45392</v>
      </c>
      <c r="L62" s="1">
        <v>157250</v>
      </c>
      <c r="M62" s="50" t="s">
        <v>128</v>
      </c>
      <c r="N62" s="49">
        <v>45392</v>
      </c>
      <c r="O62" s="49">
        <v>45657</v>
      </c>
      <c r="P62" s="46">
        <v>1899</v>
      </c>
      <c r="Q62" s="46" t="s">
        <v>128</v>
      </c>
      <c r="R62" s="5" t="s">
        <v>128</v>
      </c>
      <c r="S62" s="5" t="s">
        <v>128</v>
      </c>
      <c r="T62" s="50">
        <v>30</v>
      </c>
      <c r="U62" s="46"/>
      <c r="V62" s="46"/>
      <c r="W62" s="46"/>
      <c r="X62" s="46"/>
      <c r="Y62" s="46"/>
      <c r="Z62" s="46"/>
      <c r="AA62" s="46"/>
      <c r="AB62" s="46"/>
      <c r="AC62" s="46"/>
      <c r="AD62" s="51"/>
      <c r="AE62" s="46"/>
      <c r="AF62" s="46"/>
      <c r="AG62" s="46"/>
      <c r="AH62" s="5"/>
      <c r="AI62" s="5">
        <f t="shared" si="2"/>
        <v>157250</v>
      </c>
      <c r="AJ62" s="5"/>
      <c r="AK62" s="5"/>
      <c r="AL62" s="93">
        <f t="shared" si="1"/>
        <v>0</v>
      </c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55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6"/>
      <c r="JA62" s="16"/>
      <c r="JB62" s="16"/>
      <c r="JC62" s="16"/>
      <c r="JD62" s="16"/>
      <c r="JE62" s="16"/>
      <c r="JF62" s="16"/>
      <c r="JG62" s="16"/>
      <c r="JH62" s="16"/>
      <c r="JI62" s="16"/>
      <c r="JJ62" s="16"/>
      <c r="JK62" s="16"/>
      <c r="JL62" s="16"/>
      <c r="JM62" s="16"/>
      <c r="JN62" s="16"/>
      <c r="JO62" s="16"/>
      <c r="JP62" s="16"/>
      <c r="JQ62" s="16"/>
      <c r="JR62" s="16"/>
      <c r="JS62" s="16"/>
      <c r="JT62" s="16"/>
      <c r="JU62" s="16"/>
      <c r="JV62" s="16"/>
      <c r="JW62" s="16"/>
      <c r="JX62" s="16"/>
      <c r="JY62" s="16"/>
      <c r="JZ62" s="16"/>
      <c r="KA62" s="16"/>
      <c r="KB62" s="16"/>
      <c r="KC62" s="16"/>
      <c r="KD62" s="16"/>
      <c r="KE62" s="16"/>
      <c r="KF62" s="16"/>
      <c r="KG62" s="16"/>
      <c r="KH62" s="16"/>
      <c r="KI62" s="16"/>
      <c r="KJ62" s="16"/>
      <c r="KK62" s="16"/>
      <c r="KL62" s="16"/>
      <c r="KM62" s="16"/>
      <c r="KN62" s="16"/>
      <c r="KO62" s="16"/>
      <c r="KP62" s="16"/>
      <c r="KQ62" s="16"/>
      <c r="KR62" s="16"/>
      <c r="KS62" s="16"/>
      <c r="KT62" s="16"/>
      <c r="KU62" s="16"/>
      <c r="KV62" s="16"/>
      <c r="KW62" s="16"/>
      <c r="KX62" s="16"/>
      <c r="KY62" s="16"/>
      <c r="KZ62" s="16"/>
      <c r="LA62" s="16"/>
      <c r="LB62" s="16"/>
      <c r="LC62" s="16"/>
      <c r="LD62" s="16"/>
      <c r="LE62" s="16"/>
      <c r="LF62" s="16"/>
      <c r="LG62" s="16"/>
      <c r="LH62" s="16"/>
      <c r="LI62" s="16"/>
      <c r="LJ62" s="16"/>
      <c r="LK62" s="16"/>
      <c r="LL62" s="16"/>
      <c r="LM62" s="16"/>
      <c r="LN62" s="16"/>
      <c r="LO62" s="16"/>
      <c r="LP62" s="16"/>
      <c r="LQ62" s="16"/>
      <c r="LR62" s="16"/>
      <c r="LS62" s="16"/>
      <c r="LT62" s="16"/>
      <c r="LU62" s="16"/>
    </row>
    <row r="63" spans="1:333" s="56" customFormat="1" ht="51">
      <c r="A63" s="45">
        <v>44</v>
      </c>
      <c r="B63" s="46" t="s">
        <v>267</v>
      </c>
      <c r="C63" s="46" t="s">
        <v>268</v>
      </c>
      <c r="D63" s="47" t="s">
        <v>126</v>
      </c>
      <c r="E63" s="46" t="s">
        <v>127</v>
      </c>
      <c r="F63" s="54" t="s">
        <v>295</v>
      </c>
      <c r="G63" s="48" t="s">
        <v>128</v>
      </c>
      <c r="H63" s="46" t="s">
        <v>297</v>
      </c>
      <c r="I63" s="54" t="s">
        <v>296</v>
      </c>
      <c r="J63" s="45" t="s">
        <v>298</v>
      </c>
      <c r="K63" s="49">
        <v>45407</v>
      </c>
      <c r="L63" s="1">
        <v>283000</v>
      </c>
      <c r="M63" s="50" t="s">
        <v>128</v>
      </c>
      <c r="N63" s="49">
        <v>45407</v>
      </c>
      <c r="O63" s="49">
        <v>45657</v>
      </c>
      <c r="P63" s="46">
        <v>1899</v>
      </c>
      <c r="Q63" s="46" t="s">
        <v>128</v>
      </c>
      <c r="R63" s="5" t="s">
        <v>128</v>
      </c>
      <c r="S63" s="5" t="s">
        <v>128</v>
      </c>
      <c r="T63" s="50" t="s">
        <v>128</v>
      </c>
      <c r="U63" s="46"/>
      <c r="V63" s="46"/>
      <c r="W63" s="46"/>
      <c r="X63" s="46"/>
      <c r="Y63" s="46"/>
      <c r="Z63" s="46"/>
      <c r="AA63" s="46"/>
      <c r="AB63" s="46"/>
      <c r="AC63" s="46"/>
      <c r="AD63" s="51"/>
      <c r="AE63" s="46"/>
      <c r="AF63" s="46"/>
      <c r="AG63" s="46"/>
      <c r="AH63" s="5"/>
      <c r="AI63" s="5">
        <f t="shared" si="2"/>
        <v>283000</v>
      </c>
      <c r="AJ63" s="5"/>
      <c r="AK63" s="5"/>
      <c r="AL63" s="93">
        <f t="shared" si="1"/>
        <v>0</v>
      </c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55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  <c r="LJ63" s="16"/>
      <c r="LK63" s="16"/>
      <c r="LL63" s="16"/>
      <c r="LM63" s="16"/>
      <c r="LN63" s="16"/>
      <c r="LO63" s="16"/>
      <c r="LP63" s="16"/>
      <c r="LQ63" s="16"/>
      <c r="LR63" s="16"/>
      <c r="LS63" s="16"/>
      <c r="LT63" s="16"/>
      <c r="LU63" s="16"/>
    </row>
    <row r="64" spans="1:333" s="56" customFormat="1" ht="51">
      <c r="A64" s="45">
        <v>45</v>
      </c>
      <c r="B64" s="46" t="s">
        <v>267</v>
      </c>
      <c r="C64" s="46" t="s">
        <v>268</v>
      </c>
      <c r="D64" s="47" t="s">
        <v>126</v>
      </c>
      <c r="E64" s="46" t="s">
        <v>127</v>
      </c>
      <c r="F64" s="54" t="s">
        <v>269</v>
      </c>
      <c r="G64" s="48" t="s">
        <v>128</v>
      </c>
      <c r="H64" s="46" t="s">
        <v>266</v>
      </c>
      <c r="I64" s="54" t="s">
        <v>270</v>
      </c>
      <c r="J64" s="45" t="s">
        <v>271</v>
      </c>
      <c r="K64" s="49">
        <v>45406</v>
      </c>
      <c r="L64" s="1">
        <v>90000</v>
      </c>
      <c r="M64" s="50" t="s">
        <v>128</v>
      </c>
      <c r="N64" s="49">
        <v>45406</v>
      </c>
      <c r="O64" s="49">
        <v>45657</v>
      </c>
      <c r="P64" s="46">
        <v>1899</v>
      </c>
      <c r="Q64" s="46" t="s">
        <v>128</v>
      </c>
      <c r="R64" s="5" t="s">
        <v>128</v>
      </c>
      <c r="S64" s="5" t="s">
        <v>128</v>
      </c>
      <c r="T64" s="58" t="s">
        <v>272</v>
      </c>
      <c r="U64" s="46"/>
      <c r="V64" s="46"/>
      <c r="W64" s="46"/>
      <c r="X64" s="46"/>
      <c r="Y64" s="46"/>
      <c r="Z64" s="46"/>
      <c r="AA64" s="46"/>
      <c r="AB64" s="46"/>
      <c r="AC64" s="46"/>
      <c r="AD64" s="51"/>
      <c r="AE64" s="46"/>
      <c r="AF64" s="46"/>
      <c r="AG64" s="46"/>
      <c r="AH64" s="5"/>
      <c r="AI64" s="5">
        <f t="shared" si="2"/>
        <v>90000</v>
      </c>
      <c r="AJ64" s="5"/>
      <c r="AK64" s="5"/>
      <c r="AL64" s="93">
        <f t="shared" si="1"/>
        <v>0</v>
      </c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55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16"/>
      <c r="KX64" s="16"/>
      <c r="KY64" s="16"/>
      <c r="KZ64" s="16"/>
      <c r="LA64" s="16"/>
      <c r="LB64" s="16"/>
      <c r="LC64" s="16"/>
      <c r="LD64" s="16"/>
      <c r="LE64" s="16"/>
      <c r="LF64" s="16"/>
      <c r="LG64" s="16"/>
      <c r="LH64" s="16"/>
      <c r="LI64" s="16"/>
      <c r="LJ64" s="16"/>
      <c r="LK64" s="16"/>
      <c r="LL64" s="16"/>
      <c r="LM64" s="16"/>
      <c r="LN64" s="16"/>
      <c r="LO64" s="16"/>
      <c r="LP64" s="16"/>
      <c r="LQ64" s="16"/>
      <c r="LR64" s="16"/>
      <c r="LS64" s="16"/>
      <c r="LT64" s="16"/>
      <c r="LU64" s="16"/>
    </row>
    <row r="65" spans="1:333" s="56" customFormat="1">
      <c r="A65" s="45">
        <v>46</v>
      </c>
      <c r="B65" s="46" t="s">
        <v>273</v>
      </c>
      <c r="C65" s="46" t="s">
        <v>167</v>
      </c>
      <c r="D65" s="47" t="s">
        <v>126</v>
      </c>
      <c r="E65" s="46" t="s">
        <v>127</v>
      </c>
      <c r="F65" s="54" t="s">
        <v>274</v>
      </c>
      <c r="G65" s="48" t="s">
        <v>128</v>
      </c>
      <c r="H65" s="46" t="s">
        <v>275</v>
      </c>
      <c r="I65" s="54" t="s">
        <v>276</v>
      </c>
      <c r="J65" s="45" t="s">
        <v>277</v>
      </c>
      <c r="K65" s="49">
        <v>45411</v>
      </c>
      <c r="L65" s="1">
        <v>34950</v>
      </c>
      <c r="M65" s="50" t="s">
        <v>128</v>
      </c>
      <c r="N65" s="49">
        <v>45411</v>
      </c>
      <c r="O65" s="49">
        <v>45657</v>
      </c>
      <c r="P65" s="46">
        <v>1899</v>
      </c>
      <c r="Q65" s="46" t="s">
        <v>128</v>
      </c>
      <c r="R65" s="5" t="s">
        <v>128</v>
      </c>
      <c r="S65" s="5" t="s">
        <v>128</v>
      </c>
      <c r="T65" s="58">
        <v>39</v>
      </c>
      <c r="U65" s="46"/>
      <c r="V65" s="46"/>
      <c r="W65" s="46"/>
      <c r="X65" s="46"/>
      <c r="Y65" s="46"/>
      <c r="Z65" s="46"/>
      <c r="AA65" s="46"/>
      <c r="AB65" s="46"/>
      <c r="AC65" s="46"/>
      <c r="AD65" s="51"/>
      <c r="AE65" s="46"/>
      <c r="AF65" s="46"/>
      <c r="AG65" s="46"/>
      <c r="AH65" s="5"/>
      <c r="AI65" s="5">
        <f t="shared" si="2"/>
        <v>34950</v>
      </c>
      <c r="AJ65" s="5"/>
      <c r="AK65" s="5"/>
      <c r="AL65" s="93">
        <f t="shared" si="1"/>
        <v>0</v>
      </c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55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16"/>
      <c r="KX65" s="16"/>
      <c r="KY65" s="16"/>
      <c r="KZ65" s="16"/>
      <c r="LA65" s="16"/>
      <c r="LB65" s="16"/>
      <c r="LC65" s="16"/>
      <c r="LD65" s="16"/>
      <c r="LE65" s="16"/>
      <c r="LF65" s="16"/>
      <c r="LG65" s="16"/>
      <c r="LH65" s="16"/>
      <c r="LI65" s="16"/>
      <c r="LJ65" s="16"/>
      <c r="LK65" s="16"/>
      <c r="LL65" s="16"/>
      <c r="LM65" s="16"/>
      <c r="LN65" s="16"/>
      <c r="LO65" s="16"/>
      <c r="LP65" s="16"/>
      <c r="LQ65" s="16"/>
      <c r="LR65" s="16"/>
      <c r="LS65" s="16"/>
      <c r="LT65" s="16"/>
      <c r="LU65" s="16"/>
    </row>
    <row r="66" spans="1:333" s="56" customFormat="1" ht="25.5">
      <c r="A66" s="45">
        <v>47</v>
      </c>
      <c r="B66" s="46" t="s">
        <v>299</v>
      </c>
      <c r="C66" s="46" t="s">
        <v>300</v>
      </c>
      <c r="D66" s="47" t="s">
        <v>126</v>
      </c>
      <c r="E66" s="46" t="s">
        <v>127</v>
      </c>
      <c r="F66" s="54" t="s">
        <v>301</v>
      </c>
      <c r="G66" s="48" t="s">
        <v>128</v>
      </c>
      <c r="H66" s="46" t="s">
        <v>302</v>
      </c>
      <c r="I66" s="54" t="s">
        <v>303</v>
      </c>
      <c r="J66" s="45" t="s">
        <v>304</v>
      </c>
      <c r="K66" s="49">
        <v>45432</v>
      </c>
      <c r="L66" s="1">
        <v>9579.1</v>
      </c>
      <c r="M66" s="50" t="s">
        <v>128</v>
      </c>
      <c r="N66" s="49">
        <v>45432</v>
      </c>
      <c r="O66" s="49">
        <v>45657</v>
      </c>
      <c r="P66" s="46">
        <v>1899</v>
      </c>
      <c r="Q66" s="46" t="s">
        <v>128</v>
      </c>
      <c r="R66" s="5" t="s">
        <v>128</v>
      </c>
      <c r="S66" s="5" t="s">
        <v>128</v>
      </c>
      <c r="T66" s="58">
        <v>39</v>
      </c>
      <c r="U66" s="46"/>
      <c r="V66" s="46"/>
      <c r="W66" s="46"/>
      <c r="X66" s="46"/>
      <c r="Y66" s="46"/>
      <c r="Z66" s="46"/>
      <c r="AA66" s="46"/>
      <c r="AB66" s="46"/>
      <c r="AC66" s="46"/>
      <c r="AD66" s="51"/>
      <c r="AE66" s="46"/>
      <c r="AF66" s="46"/>
      <c r="AG66" s="46"/>
      <c r="AH66" s="5"/>
      <c r="AI66" s="5">
        <f t="shared" si="2"/>
        <v>9579.1</v>
      </c>
      <c r="AJ66" s="5"/>
      <c r="AK66" s="5"/>
      <c r="AL66" s="93">
        <f t="shared" si="1"/>
        <v>0</v>
      </c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55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16"/>
      <c r="KX66" s="16"/>
      <c r="KY66" s="16"/>
      <c r="KZ66" s="16"/>
      <c r="LA66" s="16"/>
      <c r="LB66" s="16"/>
      <c r="LC66" s="16"/>
      <c r="LD66" s="16"/>
      <c r="LE66" s="16"/>
      <c r="LF66" s="16"/>
      <c r="LG66" s="16"/>
      <c r="LH66" s="16"/>
      <c r="LI66" s="16"/>
      <c r="LJ66" s="16"/>
      <c r="LK66" s="16"/>
      <c r="LL66" s="16"/>
      <c r="LM66" s="16"/>
      <c r="LN66" s="16"/>
      <c r="LO66" s="16"/>
      <c r="LP66" s="16"/>
      <c r="LQ66" s="16"/>
      <c r="LR66" s="16"/>
      <c r="LS66" s="16"/>
      <c r="LT66" s="16"/>
      <c r="LU66" s="16"/>
    </row>
    <row r="67" spans="1:333" s="56" customFormat="1" ht="25.5">
      <c r="A67" s="45">
        <v>48</v>
      </c>
      <c r="B67" s="46" t="s">
        <v>299</v>
      </c>
      <c r="C67" s="46" t="s">
        <v>300</v>
      </c>
      <c r="D67" s="47" t="s">
        <v>126</v>
      </c>
      <c r="E67" s="46" t="s">
        <v>127</v>
      </c>
      <c r="F67" s="54" t="s">
        <v>305</v>
      </c>
      <c r="G67" s="48" t="s">
        <v>128</v>
      </c>
      <c r="H67" s="46" t="s">
        <v>306</v>
      </c>
      <c r="I67" s="54" t="s">
        <v>307</v>
      </c>
      <c r="J67" s="45" t="s">
        <v>308</v>
      </c>
      <c r="K67" s="49">
        <v>45432</v>
      </c>
      <c r="L67" s="1">
        <v>226146.2</v>
      </c>
      <c r="M67" s="50" t="s">
        <v>128</v>
      </c>
      <c r="N67" s="49">
        <v>45432</v>
      </c>
      <c r="O67" s="49">
        <v>45657</v>
      </c>
      <c r="P67" s="46">
        <v>1899</v>
      </c>
      <c r="Q67" s="46" t="s">
        <v>128</v>
      </c>
      <c r="R67" s="5" t="s">
        <v>128</v>
      </c>
      <c r="S67" s="5" t="s">
        <v>128</v>
      </c>
      <c r="T67" s="58">
        <v>39</v>
      </c>
      <c r="U67" s="46"/>
      <c r="V67" s="46"/>
      <c r="W67" s="46"/>
      <c r="X67" s="46"/>
      <c r="Y67" s="46"/>
      <c r="Z67" s="46"/>
      <c r="AA67" s="46"/>
      <c r="AB67" s="46"/>
      <c r="AC67" s="46"/>
      <c r="AD67" s="51"/>
      <c r="AE67" s="46"/>
      <c r="AF67" s="46"/>
      <c r="AG67" s="46"/>
      <c r="AH67" s="5"/>
      <c r="AI67" s="5">
        <f t="shared" si="2"/>
        <v>226146.2</v>
      </c>
      <c r="AJ67" s="5"/>
      <c r="AK67" s="5"/>
      <c r="AL67" s="93">
        <f t="shared" si="1"/>
        <v>0</v>
      </c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55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</row>
    <row r="68" spans="1:333" s="56" customFormat="1" ht="25.5">
      <c r="A68" s="45">
        <v>49</v>
      </c>
      <c r="B68" s="46" t="s">
        <v>299</v>
      </c>
      <c r="C68" s="46" t="s">
        <v>300</v>
      </c>
      <c r="D68" s="47" t="s">
        <v>126</v>
      </c>
      <c r="E68" s="46" t="s">
        <v>127</v>
      </c>
      <c r="F68" s="54" t="s">
        <v>310</v>
      </c>
      <c r="G68" s="48" t="s">
        <v>128</v>
      </c>
      <c r="H68" s="46" t="s">
        <v>309</v>
      </c>
      <c r="I68" s="54" t="s">
        <v>311</v>
      </c>
      <c r="J68" s="45" t="s">
        <v>312</v>
      </c>
      <c r="K68" s="49">
        <v>45432</v>
      </c>
      <c r="L68" s="1">
        <v>2930</v>
      </c>
      <c r="M68" s="50" t="s">
        <v>128</v>
      </c>
      <c r="N68" s="49">
        <v>45432</v>
      </c>
      <c r="O68" s="49">
        <v>45657</v>
      </c>
      <c r="P68" s="46">
        <v>1899</v>
      </c>
      <c r="Q68" s="46" t="s">
        <v>128</v>
      </c>
      <c r="R68" s="5" t="s">
        <v>128</v>
      </c>
      <c r="S68" s="5" t="s">
        <v>128</v>
      </c>
      <c r="T68" s="58">
        <v>39</v>
      </c>
      <c r="U68" s="46"/>
      <c r="V68" s="46"/>
      <c r="W68" s="46"/>
      <c r="X68" s="46"/>
      <c r="Y68" s="46"/>
      <c r="Z68" s="46"/>
      <c r="AA68" s="46"/>
      <c r="AB68" s="46"/>
      <c r="AC68" s="46"/>
      <c r="AD68" s="51"/>
      <c r="AE68" s="46"/>
      <c r="AF68" s="46"/>
      <c r="AG68" s="46"/>
      <c r="AH68" s="5"/>
      <c r="AI68" s="5">
        <f t="shared" si="2"/>
        <v>2930</v>
      </c>
      <c r="AJ68" s="5"/>
      <c r="AK68" s="5"/>
      <c r="AL68" s="93">
        <f t="shared" si="1"/>
        <v>0</v>
      </c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55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16"/>
      <c r="KN68" s="16"/>
      <c r="KO68" s="16"/>
      <c r="KP68" s="16"/>
      <c r="KQ68" s="16"/>
      <c r="KR68" s="16"/>
      <c r="KS68" s="16"/>
      <c r="KT68" s="16"/>
      <c r="KU68" s="16"/>
      <c r="KV68" s="16"/>
      <c r="KW68" s="16"/>
      <c r="KX68" s="16"/>
      <c r="KY68" s="16"/>
      <c r="KZ68" s="16"/>
      <c r="LA68" s="16"/>
      <c r="LB68" s="16"/>
      <c r="LC68" s="16"/>
      <c r="LD68" s="16"/>
      <c r="LE68" s="16"/>
      <c r="LF68" s="16"/>
      <c r="LG68" s="16"/>
      <c r="LH68" s="16"/>
      <c r="LI68" s="16"/>
      <c r="LJ68" s="16"/>
      <c r="LK68" s="16"/>
      <c r="LL68" s="16"/>
      <c r="LM68" s="16"/>
      <c r="LN68" s="16"/>
      <c r="LO68" s="16"/>
      <c r="LP68" s="16"/>
      <c r="LQ68" s="16"/>
      <c r="LR68" s="16"/>
      <c r="LS68" s="16"/>
      <c r="LT68" s="16"/>
      <c r="LU68" s="16"/>
    </row>
    <row r="69" spans="1:333" s="56" customFormat="1" ht="25.5">
      <c r="A69" s="45">
        <v>50</v>
      </c>
      <c r="B69" s="45" t="s">
        <v>299</v>
      </c>
      <c r="C69" s="46" t="s">
        <v>300</v>
      </c>
      <c r="D69" s="47" t="s">
        <v>126</v>
      </c>
      <c r="E69" s="46" t="s">
        <v>127</v>
      </c>
      <c r="F69" s="54" t="s">
        <v>310</v>
      </c>
      <c r="G69" s="48" t="s">
        <v>128</v>
      </c>
      <c r="H69" s="46" t="s">
        <v>313</v>
      </c>
      <c r="I69" s="54" t="s">
        <v>314</v>
      </c>
      <c r="J69" s="45" t="s">
        <v>315</v>
      </c>
      <c r="K69" s="49">
        <v>45432</v>
      </c>
      <c r="L69" s="1">
        <v>6150</v>
      </c>
      <c r="M69" s="50" t="s">
        <v>128</v>
      </c>
      <c r="N69" s="49">
        <v>45432</v>
      </c>
      <c r="O69" s="49">
        <v>45657</v>
      </c>
      <c r="P69" s="46">
        <v>1899</v>
      </c>
      <c r="Q69" s="46" t="s">
        <v>128</v>
      </c>
      <c r="R69" s="5" t="s">
        <v>128</v>
      </c>
      <c r="S69" s="5" t="s">
        <v>128</v>
      </c>
      <c r="T69" s="58">
        <v>39</v>
      </c>
      <c r="U69" s="46"/>
      <c r="V69" s="46"/>
      <c r="W69" s="46"/>
      <c r="X69" s="46"/>
      <c r="Y69" s="46"/>
      <c r="Z69" s="46"/>
      <c r="AA69" s="46"/>
      <c r="AB69" s="46"/>
      <c r="AC69" s="46"/>
      <c r="AD69" s="51"/>
      <c r="AE69" s="46"/>
      <c r="AF69" s="46"/>
      <c r="AG69" s="46"/>
      <c r="AH69" s="5"/>
      <c r="AI69" s="5">
        <f t="shared" si="2"/>
        <v>6150</v>
      </c>
      <c r="AJ69" s="5"/>
      <c r="AK69" s="5"/>
      <c r="AL69" s="93">
        <f t="shared" si="1"/>
        <v>0</v>
      </c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55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6"/>
      <c r="JA69" s="16"/>
      <c r="JB69" s="16"/>
      <c r="JC69" s="16"/>
      <c r="JD69" s="16"/>
      <c r="JE69" s="16"/>
      <c r="JF69" s="16"/>
      <c r="JG69" s="16"/>
      <c r="JH69" s="16"/>
      <c r="JI69" s="16"/>
      <c r="JJ69" s="16"/>
      <c r="JK69" s="16"/>
      <c r="JL69" s="16"/>
      <c r="JM69" s="16"/>
      <c r="JN69" s="16"/>
      <c r="JO69" s="16"/>
      <c r="JP69" s="16"/>
      <c r="JQ69" s="16"/>
      <c r="JR69" s="16"/>
      <c r="JS69" s="16"/>
      <c r="JT69" s="16"/>
      <c r="JU69" s="16"/>
      <c r="JV69" s="16"/>
      <c r="JW69" s="16"/>
      <c r="JX69" s="16"/>
      <c r="JY69" s="16"/>
      <c r="JZ69" s="16"/>
      <c r="KA69" s="16"/>
      <c r="KB69" s="16"/>
      <c r="KC69" s="16"/>
      <c r="KD69" s="16"/>
      <c r="KE69" s="16"/>
      <c r="KF69" s="16"/>
      <c r="KG69" s="16"/>
      <c r="KH69" s="16"/>
      <c r="KI69" s="16"/>
      <c r="KJ69" s="16"/>
      <c r="KK69" s="16"/>
      <c r="KL69" s="16"/>
      <c r="KM69" s="16"/>
      <c r="KN69" s="16"/>
      <c r="KO69" s="16"/>
      <c r="KP69" s="16"/>
      <c r="KQ69" s="16"/>
      <c r="KR69" s="16"/>
      <c r="KS69" s="16"/>
      <c r="KT69" s="16"/>
      <c r="KU69" s="16"/>
      <c r="KV69" s="16"/>
      <c r="KW69" s="16"/>
      <c r="KX69" s="16"/>
      <c r="KY69" s="16"/>
      <c r="KZ69" s="16"/>
      <c r="LA69" s="16"/>
      <c r="LB69" s="16"/>
      <c r="LC69" s="16"/>
      <c r="LD69" s="16"/>
      <c r="LE69" s="16"/>
      <c r="LF69" s="16"/>
      <c r="LG69" s="16"/>
      <c r="LH69" s="16"/>
      <c r="LI69" s="16"/>
      <c r="LJ69" s="16"/>
      <c r="LK69" s="16"/>
      <c r="LL69" s="16"/>
      <c r="LM69" s="16"/>
      <c r="LN69" s="16"/>
      <c r="LO69" s="16"/>
      <c r="LP69" s="16"/>
      <c r="LQ69" s="16"/>
      <c r="LR69" s="16"/>
      <c r="LS69" s="16"/>
      <c r="LT69" s="16"/>
      <c r="LU69" s="16"/>
    </row>
    <row r="70" spans="1:333" s="56" customFormat="1" ht="25.5">
      <c r="A70" s="45">
        <v>51</v>
      </c>
      <c r="B70" s="45" t="s">
        <v>299</v>
      </c>
      <c r="C70" s="46" t="s">
        <v>300</v>
      </c>
      <c r="D70" s="47" t="s">
        <v>126</v>
      </c>
      <c r="E70" s="46" t="s">
        <v>127</v>
      </c>
      <c r="F70" s="54" t="s">
        <v>310</v>
      </c>
      <c r="G70" s="48" t="s">
        <v>128</v>
      </c>
      <c r="H70" s="46" t="s">
        <v>318</v>
      </c>
      <c r="I70" s="54" t="s">
        <v>316</v>
      </c>
      <c r="J70" s="45" t="s">
        <v>317</v>
      </c>
      <c r="K70" s="49">
        <v>45432</v>
      </c>
      <c r="L70" s="1">
        <v>14272.4</v>
      </c>
      <c r="M70" s="50" t="s">
        <v>128</v>
      </c>
      <c r="N70" s="49">
        <v>45432</v>
      </c>
      <c r="O70" s="49">
        <v>45657</v>
      </c>
      <c r="P70" s="46">
        <v>1899</v>
      </c>
      <c r="Q70" s="46" t="s">
        <v>128</v>
      </c>
      <c r="R70" s="5" t="s">
        <v>128</v>
      </c>
      <c r="S70" s="5" t="s">
        <v>128</v>
      </c>
      <c r="T70" s="58">
        <v>39</v>
      </c>
      <c r="U70" s="46"/>
      <c r="V70" s="46"/>
      <c r="W70" s="46"/>
      <c r="X70" s="46"/>
      <c r="Y70" s="46"/>
      <c r="Z70" s="46"/>
      <c r="AA70" s="46"/>
      <c r="AB70" s="46"/>
      <c r="AC70" s="46"/>
      <c r="AD70" s="51"/>
      <c r="AE70" s="46"/>
      <c r="AF70" s="46"/>
      <c r="AG70" s="46"/>
      <c r="AH70" s="5"/>
      <c r="AI70" s="5">
        <f t="shared" si="2"/>
        <v>14272.4</v>
      </c>
      <c r="AJ70" s="5"/>
      <c r="AK70" s="5"/>
      <c r="AL70" s="93">
        <f t="shared" si="1"/>
        <v>0</v>
      </c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55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  <c r="IW70" s="16"/>
      <c r="IX70" s="16"/>
      <c r="IY70" s="16"/>
      <c r="IZ70" s="16"/>
      <c r="JA70" s="16"/>
      <c r="JB70" s="16"/>
      <c r="JC70" s="16"/>
      <c r="JD70" s="16"/>
      <c r="JE70" s="16"/>
      <c r="JF70" s="16"/>
      <c r="JG70" s="16"/>
      <c r="JH70" s="16"/>
      <c r="JI70" s="16"/>
      <c r="JJ70" s="16"/>
      <c r="JK70" s="16"/>
      <c r="JL70" s="16"/>
      <c r="JM70" s="16"/>
      <c r="JN70" s="16"/>
      <c r="JO70" s="16"/>
      <c r="JP70" s="16"/>
      <c r="JQ70" s="16"/>
      <c r="JR70" s="16"/>
      <c r="JS70" s="16"/>
      <c r="JT70" s="16"/>
      <c r="JU70" s="16"/>
      <c r="JV70" s="16"/>
      <c r="JW70" s="16"/>
      <c r="JX70" s="16"/>
      <c r="JY70" s="16"/>
      <c r="JZ70" s="16"/>
      <c r="KA70" s="16"/>
      <c r="KB70" s="16"/>
      <c r="KC70" s="16"/>
      <c r="KD70" s="16"/>
      <c r="KE70" s="16"/>
      <c r="KF70" s="16"/>
      <c r="KG70" s="16"/>
      <c r="KH70" s="16"/>
      <c r="KI70" s="16"/>
      <c r="KJ70" s="16"/>
      <c r="KK70" s="16"/>
      <c r="KL70" s="16"/>
      <c r="KM70" s="16"/>
      <c r="KN70" s="16"/>
      <c r="KO70" s="16"/>
      <c r="KP70" s="16"/>
      <c r="KQ70" s="16"/>
      <c r="KR70" s="16"/>
      <c r="KS70" s="16"/>
      <c r="KT70" s="16"/>
      <c r="KU70" s="16"/>
      <c r="KV70" s="16"/>
      <c r="KW70" s="16"/>
      <c r="KX70" s="16"/>
      <c r="KY70" s="16"/>
      <c r="KZ70" s="16"/>
      <c r="LA70" s="16"/>
      <c r="LB70" s="16"/>
      <c r="LC70" s="16"/>
      <c r="LD70" s="16"/>
      <c r="LE70" s="16"/>
      <c r="LF70" s="16"/>
      <c r="LG70" s="16"/>
      <c r="LH70" s="16"/>
      <c r="LI70" s="16"/>
      <c r="LJ70" s="16"/>
      <c r="LK70" s="16"/>
      <c r="LL70" s="16"/>
      <c r="LM70" s="16"/>
      <c r="LN70" s="16"/>
      <c r="LO70" s="16"/>
      <c r="LP70" s="16"/>
      <c r="LQ70" s="16"/>
      <c r="LR70" s="16"/>
      <c r="LS70" s="16"/>
      <c r="LT70" s="16"/>
      <c r="LU70" s="16"/>
    </row>
    <row r="71" spans="1:333" s="56" customFormat="1" ht="25.5">
      <c r="A71" s="45">
        <v>52</v>
      </c>
      <c r="B71" s="46" t="s">
        <v>319</v>
      </c>
      <c r="C71" s="46" t="s">
        <v>241</v>
      </c>
      <c r="D71" s="47" t="s">
        <v>126</v>
      </c>
      <c r="E71" s="46" t="s">
        <v>127</v>
      </c>
      <c r="F71" s="54" t="s">
        <v>320</v>
      </c>
      <c r="G71" s="48" t="s">
        <v>128</v>
      </c>
      <c r="H71" s="46" t="s">
        <v>321</v>
      </c>
      <c r="I71" s="54" t="s">
        <v>247</v>
      </c>
      <c r="J71" s="45" t="s">
        <v>248</v>
      </c>
      <c r="K71" s="49">
        <v>45435</v>
      </c>
      <c r="L71" s="1">
        <v>3095</v>
      </c>
      <c r="M71" s="50" t="s">
        <v>128</v>
      </c>
      <c r="N71" s="49">
        <v>45435</v>
      </c>
      <c r="O71" s="49">
        <v>45657</v>
      </c>
      <c r="P71" s="46">
        <v>1899</v>
      </c>
      <c r="Q71" s="46" t="s">
        <v>128</v>
      </c>
      <c r="R71" s="5" t="s">
        <v>128</v>
      </c>
      <c r="S71" s="5" t="s">
        <v>128</v>
      </c>
      <c r="T71" s="58">
        <v>30</v>
      </c>
      <c r="U71" s="46"/>
      <c r="V71" s="46"/>
      <c r="W71" s="46"/>
      <c r="X71" s="46"/>
      <c r="Y71" s="46"/>
      <c r="Z71" s="46"/>
      <c r="AA71" s="46"/>
      <c r="AB71" s="46"/>
      <c r="AC71" s="46"/>
      <c r="AD71" s="51"/>
      <c r="AE71" s="46"/>
      <c r="AF71" s="46"/>
      <c r="AG71" s="46"/>
      <c r="AH71" s="5"/>
      <c r="AI71" s="5">
        <f t="shared" si="2"/>
        <v>3095</v>
      </c>
      <c r="AJ71" s="5"/>
      <c r="AK71" s="5"/>
      <c r="AL71" s="93">
        <f t="shared" si="1"/>
        <v>0</v>
      </c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55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  <c r="IW71" s="16"/>
      <c r="IX71" s="16"/>
      <c r="IY71" s="16"/>
      <c r="IZ71" s="16"/>
      <c r="JA71" s="16"/>
      <c r="JB71" s="16"/>
      <c r="JC71" s="16"/>
      <c r="JD71" s="16"/>
      <c r="JE71" s="16"/>
      <c r="JF71" s="16"/>
      <c r="JG71" s="16"/>
      <c r="JH71" s="16"/>
      <c r="JI71" s="16"/>
      <c r="JJ71" s="16"/>
      <c r="JK71" s="16"/>
      <c r="JL71" s="16"/>
      <c r="JM71" s="16"/>
      <c r="JN71" s="16"/>
      <c r="JO71" s="16"/>
      <c r="JP71" s="16"/>
      <c r="JQ71" s="16"/>
      <c r="JR71" s="16"/>
      <c r="JS71" s="16"/>
      <c r="JT71" s="16"/>
      <c r="JU71" s="16"/>
      <c r="JV71" s="16"/>
      <c r="JW71" s="16"/>
      <c r="JX71" s="16"/>
      <c r="JY71" s="16"/>
      <c r="JZ71" s="16"/>
      <c r="KA71" s="16"/>
      <c r="KB71" s="16"/>
      <c r="KC71" s="16"/>
      <c r="KD71" s="16"/>
      <c r="KE71" s="16"/>
      <c r="KF71" s="16"/>
      <c r="KG71" s="16"/>
      <c r="KH71" s="16"/>
      <c r="KI71" s="16"/>
      <c r="KJ71" s="16"/>
      <c r="KK71" s="16"/>
      <c r="KL71" s="16"/>
      <c r="KM71" s="16"/>
      <c r="KN71" s="16"/>
      <c r="KO71" s="16"/>
      <c r="KP71" s="16"/>
      <c r="KQ71" s="16"/>
      <c r="KR71" s="16"/>
      <c r="KS71" s="16"/>
      <c r="KT71" s="16"/>
      <c r="KU71" s="16"/>
      <c r="KV71" s="16"/>
      <c r="KW71" s="16"/>
      <c r="KX71" s="16"/>
      <c r="KY71" s="16"/>
      <c r="KZ71" s="16"/>
      <c r="LA71" s="16"/>
      <c r="LB71" s="16"/>
      <c r="LC71" s="16"/>
      <c r="LD71" s="16"/>
      <c r="LE71" s="16"/>
      <c r="LF71" s="16"/>
      <c r="LG71" s="16"/>
      <c r="LH71" s="16"/>
      <c r="LI71" s="16"/>
      <c r="LJ71" s="16"/>
      <c r="LK71" s="16"/>
      <c r="LL71" s="16"/>
      <c r="LM71" s="16"/>
      <c r="LN71" s="16"/>
      <c r="LO71" s="16"/>
      <c r="LP71" s="16"/>
      <c r="LQ71" s="16"/>
      <c r="LR71" s="16"/>
      <c r="LS71" s="16"/>
      <c r="LT71" s="16"/>
      <c r="LU71" s="16"/>
    </row>
    <row r="72" spans="1:333" s="56" customFormat="1" ht="25.5">
      <c r="A72" s="45">
        <v>53</v>
      </c>
      <c r="B72" s="46" t="s">
        <v>323</v>
      </c>
      <c r="C72" s="46" t="s">
        <v>322</v>
      </c>
      <c r="D72" s="47" t="s">
        <v>126</v>
      </c>
      <c r="E72" s="46" t="s">
        <v>127</v>
      </c>
      <c r="F72" s="54" t="s">
        <v>324</v>
      </c>
      <c r="G72" s="48" t="s">
        <v>128</v>
      </c>
      <c r="H72" s="46" t="s">
        <v>325</v>
      </c>
      <c r="I72" s="54" t="s">
        <v>188</v>
      </c>
      <c r="J72" s="45" t="s">
        <v>189</v>
      </c>
      <c r="K72" s="49">
        <v>45455</v>
      </c>
      <c r="L72" s="1">
        <v>2490000</v>
      </c>
      <c r="M72" s="50" t="s">
        <v>128</v>
      </c>
      <c r="N72" s="49">
        <v>45455</v>
      </c>
      <c r="O72" s="49">
        <v>45657</v>
      </c>
      <c r="P72" s="46">
        <v>1899</v>
      </c>
      <c r="Q72" s="46" t="s">
        <v>128</v>
      </c>
      <c r="R72" s="5" t="s">
        <v>128</v>
      </c>
      <c r="S72" s="5" t="s">
        <v>128</v>
      </c>
      <c r="T72" s="58" t="s">
        <v>326</v>
      </c>
      <c r="U72" s="46"/>
      <c r="V72" s="46"/>
      <c r="W72" s="46"/>
      <c r="X72" s="46"/>
      <c r="Y72" s="46"/>
      <c r="Z72" s="46"/>
      <c r="AA72" s="46"/>
      <c r="AB72" s="46"/>
      <c r="AC72" s="46"/>
      <c r="AD72" s="51"/>
      <c r="AE72" s="46"/>
      <c r="AF72" s="46"/>
      <c r="AG72" s="46"/>
      <c r="AH72" s="5"/>
      <c r="AI72" s="5">
        <f t="shared" si="2"/>
        <v>2490000</v>
      </c>
      <c r="AJ72" s="5"/>
      <c r="AK72" s="5"/>
      <c r="AL72" s="93">
        <f t="shared" si="1"/>
        <v>0</v>
      </c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55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6"/>
      <c r="JA72" s="16"/>
      <c r="JB72" s="16"/>
      <c r="JC72" s="16"/>
      <c r="JD72" s="16"/>
      <c r="JE72" s="16"/>
      <c r="JF72" s="16"/>
      <c r="JG72" s="16"/>
      <c r="JH72" s="16"/>
      <c r="JI72" s="16"/>
      <c r="JJ72" s="16"/>
      <c r="JK72" s="16"/>
      <c r="JL72" s="16"/>
      <c r="JM72" s="16"/>
      <c r="JN72" s="16"/>
      <c r="JO72" s="16"/>
      <c r="JP72" s="16"/>
      <c r="JQ72" s="16"/>
      <c r="JR72" s="16"/>
      <c r="JS72" s="16"/>
      <c r="JT72" s="16"/>
      <c r="JU72" s="16"/>
      <c r="JV72" s="16"/>
      <c r="JW72" s="16"/>
      <c r="JX72" s="16"/>
      <c r="JY72" s="16"/>
      <c r="JZ72" s="16"/>
      <c r="KA72" s="16"/>
      <c r="KB72" s="16"/>
      <c r="KC72" s="16"/>
      <c r="KD72" s="16"/>
      <c r="KE72" s="16"/>
      <c r="KF72" s="16"/>
      <c r="KG72" s="16"/>
      <c r="KH72" s="16"/>
      <c r="KI72" s="16"/>
      <c r="KJ72" s="16"/>
      <c r="KK72" s="16"/>
      <c r="KL72" s="16"/>
      <c r="KM72" s="16"/>
      <c r="KN72" s="16"/>
      <c r="KO72" s="16"/>
      <c r="KP72" s="16"/>
      <c r="KQ72" s="16"/>
      <c r="KR72" s="16"/>
      <c r="KS72" s="16"/>
      <c r="KT72" s="16"/>
      <c r="KU72" s="16"/>
      <c r="KV72" s="16"/>
      <c r="KW72" s="16"/>
      <c r="KX72" s="16"/>
      <c r="KY72" s="16"/>
      <c r="KZ72" s="16"/>
      <c r="LA72" s="16"/>
      <c r="LB72" s="16"/>
      <c r="LC72" s="16"/>
      <c r="LD72" s="16"/>
      <c r="LE72" s="16"/>
      <c r="LF72" s="16"/>
      <c r="LG72" s="16"/>
      <c r="LH72" s="16"/>
      <c r="LI72" s="16"/>
      <c r="LJ72" s="16"/>
      <c r="LK72" s="16"/>
      <c r="LL72" s="16"/>
      <c r="LM72" s="16"/>
      <c r="LN72" s="16"/>
      <c r="LO72" s="16"/>
      <c r="LP72" s="16"/>
      <c r="LQ72" s="16"/>
      <c r="LR72" s="16"/>
      <c r="LS72" s="16"/>
      <c r="LT72" s="16"/>
      <c r="LU72" s="16"/>
    </row>
    <row r="73" spans="1:333" s="56" customFormat="1" ht="25.5">
      <c r="A73" s="45">
        <v>54</v>
      </c>
      <c r="B73" s="46" t="s">
        <v>323</v>
      </c>
      <c r="C73" s="46" t="s">
        <v>322</v>
      </c>
      <c r="D73" s="47" t="s">
        <v>126</v>
      </c>
      <c r="E73" s="46" t="s">
        <v>127</v>
      </c>
      <c r="F73" s="54" t="s">
        <v>324</v>
      </c>
      <c r="G73" s="48" t="s">
        <v>128</v>
      </c>
      <c r="H73" s="46" t="s">
        <v>327</v>
      </c>
      <c r="I73" s="54" t="s">
        <v>338</v>
      </c>
      <c r="J73" s="45" t="s">
        <v>339</v>
      </c>
      <c r="K73" s="49">
        <v>45455</v>
      </c>
      <c r="L73" s="1">
        <v>100000</v>
      </c>
      <c r="M73" s="50" t="s">
        <v>128</v>
      </c>
      <c r="N73" s="49">
        <v>45455</v>
      </c>
      <c r="O73" s="49">
        <v>45657</v>
      </c>
      <c r="P73" s="46">
        <v>1899</v>
      </c>
      <c r="Q73" s="46" t="s">
        <v>128</v>
      </c>
      <c r="R73" s="5" t="s">
        <v>128</v>
      </c>
      <c r="S73" s="5" t="s">
        <v>128</v>
      </c>
      <c r="T73" s="58" t="s">
        <v>326</v>
      </c>
      <c r="U73" s="46"/>
      <c r="V73" s="46"/>
      <c r="W73" s="46"/>
      <c r="X73" s="46"/>
      <c r="Y73" s="46"/>
      <c r="Z73" s="46"/>
      <c r="AA73" s="46"/>
      <c r="AB73" s="46"/>
      <c r="AC73" s="46"/>
      <c r="AD73" s="51"/>
      <c r="AE73" s="46"/>
      <c r="AF73" s="46"/>
      <c r="AG73" s="46"/>
      <c r="AH73" s="5"/>
      <c r="AI73" s="5">
        <f t="shared" si="2"/>
        <v>100000</v>
      </c>
      <c r="AJ73" s="5"/>
      <c r="AK73" s="5"/>
      <c r="AL73" s="93">
        <f t="shared" si="1"/>
        <v>0</v>
      </c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55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  <c r="IW73" s="16"/>
      <c r="IX73" s="16"/>
      <c r="IY73" s="16"/>
      <c r="IZ73" s="16"/>
      <c r="JA73" s="16"/>
      <c r="JB73" s="16"/>
      <c r="JC73" s="16"/>
      <c r="JD73" s="16"/>
      <c r="JE73" s="16"/>
      <c r="JF73" s="16"/>
      <c r="JG73" s="16"/>
      <c r="JH73" s="16"/>
      <c r="JI73" s="16"/>
      <c r="JJ73" s="16"/>
      <c r="JK73" s="16"/>
      <c r="JL73" s="16"/>
      <c r="JM73" s="16"/>
      <c r="JN73" s="16"/>
      <c r="JO73" s="16"/>
      <c r="JP73" s="16"/>
      <c r="JQ73" s="16"/>
      <c r="JR73" s="16"/>
      <c r="JS73" s="16"/>
      <c r="JT73" s="16"/>
      <c r="JU73" s="16"/>
      <c r="JV73" s="16"/>
      <c r="JW73" s="16"/>
      <c r="JX73" s="16"/>
      <c r="JY73" s="16"/>
      <c r="JZ73" s="16"/>
      <c r="KA73" s="16"/>
      <c r="KB73" s="16"/>
      <c r="KC73" s="16"/>
      <c r="KD73" s="16"/>
      <c r="KE73" s="16"/>
      <c r="KF73" s="16"/>
      <c r="KG73" s="16"/>
      <c r="KH73" s="16"/>
      <c r="KI73" s="16"/>
      <c r="KJ73" s="16"/>
      <c r="KK73" s="16"/>
      <c r="KL73" s="16"/>
      <c r="KM73" s="16"/>
      <c r="KN73" s="16"/>
      <c r="KO73" s="16"/>
      <c r="KP73" s="16"/>
      <c r="KQ73" s="16"/>
      <c r="KR73" s="16"/>
      <c r="KS73" s="16"/>
      <c r="KT73" s="16"/>
      <c r="KU73" s="16"/>
      <c r="KV73" s="16"/>
      <c r="KW73" s="16"/>
      <c r="KX73" s="16"/>
      <c r="KY73" s="16"/>
      <c r="KZ73" s="16"/>
      <c r="LA73" s="16"/>
      <c r="LB73" s="16"/>
      <c r="LC73" s="16"/>
      <c r="LD73" s="16"/>
      <c r="LE73" s="16"/>
      <c r="LF73" s="16"/>
      <c r="LG73" s="16"/>
      <c r="LH73" s="16"/>
      <c r="LI73" s="16"/>
      <c r="LJ73" s="16"/>
      <c r="LK73" s="16"/>
      <c r="LL73" s="16"/>
      <c r="LM73" s="16"/>
      <c r="LN73" s="16"/>
      <c r="LO73" s="16"/>
      <c r="LP73" s="16"/>
      <c r="LQ73" s="16"/>
      <c r="LR73" s="16"/>
      <c r="LS73" s="16"/>
      <c r="LT73" s="16"/>
      <c r="LU73" s="16"/>
    </row>
    <row r="74" spans="1:333" s="56" customFormat="1" ht="25.5">
      <c r="A74" s="45">
        <v>55</v>
      </c>
      <c r="B74" s="46" t="s">
        <v>340</v>
      </c>
      <c r="C74" s="46" t="s">
        <v>341</v>
      </c>
      <c r="D74" s="47" t="s">
        <v>126</v>
      </c>
      <c r="E74" s="46" t="s">
        <v>127</v>
      </c>
      <c r="F74" s="54" t="s">
        <v>342</v>
      </c>
      <c r="G74" s="48" t="s">
        <v>128</v>
      </c>
      <c r="H74" s="46" t="s">
        <v>328</v>
      </c>
      <c r="I74" s="54" t="s">
        <v>343</v>
      </c>
      <c r="J74" s="45" t="s">
        <v>344</v>
      </c>
      <c r="K74" s="49">
        <v>45464</v>
      </c>
      <c r="L74" s="1">
        <v>3764660</v>
      </c>
      <c r="M74" s="50" t="s">
        <v>128</v>
      </c>
      <c r="N74" s="49">
        <v>45464</v>
      </c>
      <c r="O74" s="49">
        <v>45657</v>
      </c>
      <c r="P74" s="46">
        <v>1899</v>
      </c>
      <c r="Q74" s="46" t="s">
        <v>128</v>
      </c>
      <c r="R74" s="5" t="s">
        <v>128</v>
      </c>
      <c r="S74" s="5" t="s">
        <v>128</v>
      </c>
      <c r="T74" s="58">
        <v>30</v>
      </c>
      <c r="U74" s="46"/>
      <c r="V74" s="46"/>
      <c r="W74" s="46"/>
      <c r="X74" s="46"/>
      <c r="Y74" s="46"/>
      <c r="Z74" s="46"/>
      <c r="AA74" s="46"/>
      <c r="AB74" s="46"/>
      <c r="AC74" s="46"/>
      <c r="AD74" s="51"/>
      <c r="AE74" s="46"/>
      <c r="AF74" s="46"/>
      <c r="AG74" s="46"/>
      <c r="AH74" s="5"/>
      <c r="AI74" s="5">
        <f>L74-AE74+AD74+AH74</f>
        <v>3764660</v>
      </c>
      <c r="AJ74" s="5"/>
      <c r="AK74" s="5"/>
      <c r="AL74" s="93">
        <f t="shared" si="1"/>
        <v>0</v>
      </c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55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  <c r="IX74" s="16"/>
      <c r="IY74" s="16"/>
      <c r="IZ74" s="16"/>
      <c r="JA74" s="16"/>
      <c r="JB74" s="16"/>
      <c r="JC74" s="16"/>
      <c r="JD74" s="16"/>
      <c r="JE74" s="16"/>
      <c r="JF74" s="16"/>
      <c r="JG74" s="16"/>
      <c r="JH74" s="16"/>
      <c r="JI74" s="16"/>
      <c r="JJ74" s="16"/>
      <c r="JK74" s="16"/>
      <c r="JL74" s="16"/>
      <c r="JM74" s="16"/>
      <c r="JN74" s="16"/>
      <c r="JO74" s="16"/>
      <c r="JP74" s="16"/>
      <c r="JQ74" s="16"/>
      <c r="JR74" s="16"/>
      <c r="JS74" s="16"/>
      <c r="JT74" s="16"/>
      <c r="JU74" s="16"/>
      <c r="JV74" s="16"/>
      <c r="JW74" s="16"/>
      <c r="JX74" s="16"/>
      <c r="JY74" s="16"/>
      <c r="JZ74" s="16"/>
      <c r="KA74" s="16"/>
      <c r="KB74" s="16"/>
      <c r="KC74" s="16"/>
      <c r="KD74" s="16"/>
      <c r="KE74" s="16"/>
      <c r="KF74" s="16"/>
      <c r="KG74" s="16"/>
      <c r="KH74" s="16"/>
      <c r="KI74" s="16"/>
      <c r="KJ74" s="16"/>
      <c r="KK74" s="16"/>
      <c r="KL74" s="16"/>
      <c r="KM74" s="16"/>
      <c r="KN74" s="16"/>
      <c r="KO74" s="16"/>
      <c r="KP74" s="16"/>
      <c r="KQ74" s="16"/>
      <c r="KR74" s="16"/>
      <c r="KS74" s="16"/>
      <c r="KT74" s="16"/>
      <c r="KU74" s="16"/>
      <c r="KV74" s="16"/>
      <c r="KW74" s="16"/>
      <c r="KX74" s="16"/>
      <c r="KY74" s="16"/>
      <c r="KZ74" s="16"/>
      <c r="LA74" s="16"/>
      <c r="LB74" s="16"/>
      <c r="LC74" s="16"/>
      <c r="LD74" s="16"/>
      <c r="LE74" s="16"/>
      <c r="LF74" s="16"/>
      <c r="LG74" s="16"/>
      <c r="LH74" s="16"/>
      <c r="LI74" s="16"/>
      <c r="LJ74" s="16"/>
      <c r="LK74" s="16"/>
      <c r="LL74" s="16"/>
      <c r="LM74" s="16"/>
      <c r="LN74" s="16"/>
      <c r="LO74" s="16"/>
      <c r="LP74" s="16"/>
      <c r="LQ74" s="16"/>
      <c r="LR74" s="16"/>
      <c r="LS74" s="16"/>
      <c r="LT74" s="16"/>
      <c r="LU74" s="16"/>
    </row>
    <row r="75" spans="1:333" s="56" customFormat="1" ht="25.5">
      <c r="A75" s="45">
        <v>56</v>
      </c>
      <c r="B75" s="46" t="s">
        <v>345</v>
      </c>
      <c r="C75" s="46" t="s">
        <v>346</v>
      </c>
      <c r="D75" s="47" t="s">
        <v>126</v>
      </c>
      <c r="E75" s="46" t="s">
        <v>127</v>
      </c>
      <c r="F75" s="54" t="s">
        <v>347</v>
      </c>
      <c r="G75" s="48" t="s">
        <v>128</v>
      </c>
      <c r="H75" s="46" t="s">
        <v>329</v>
      </c>
      <c r="I75" s="54" t="s">
        <v>348</v>
      </c>
      <c r="J75" s="45" t="s">
        <v>349</v>
      </c>
      <c r="K75" s="49">
        <v>45462</v>
      </c>
      <c r="L75" s="1">
        <v>111000</v>
      </c>
      <c r="M75" s="50" t="s">
        <v>128</v>
      </c>
      <c r="N75" s="49">
        <v>45462</v>
      </c>
      <c r="O75" s="49">
        <v>45657</v>
      </c>
      <c r="P75" s="46">
        <v>1899</v>
      </c>
      <c r="Q75" s="46" t="s">
        <v>128</v>
      </c>
      <c r="R75" s="5" t="s">
        <v>128</v>
      </c>
      <c r="S75" s="5" t="s">
        <v>128</v>
      </c>
      <c r="T75" s="58">
        <v>30</v>
      </c>
      <c r="U75" s="46"/>
      <c r="V75" s="46"/>
      <c r="W75" s="46"/>
      <c r="X75" s="46"/>
      <c r="Y75" s="46"/>
      <c r="Z75" s="46"/>
      <c r="AA75" s="46"/>
      <c r="AB75" s="46"/>
      <c r="AC75" s="46"/>
      <c r="AD75" s="51"/>
      <c r="AE75" s="46"/>
      <c r="AF75" s="46"/>
      <c r="AG75" s="46"/>
      <c r="AH75" s="5"/>
      <c r="AI75" s="5">
        <f t="shared" si="2"/>
        <v>111000</v>
      </c>
      <c r="AJ75" s="5"/>
      <c r="AK75" s="5"/>
      <c r="AL75" s="93">
        <f t="shared" si="1"/>
        <v>0</v>
      </c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55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  <c r="IW75" s="16"/>
      <c r="IX75" s="16"/>
      <c r="IY75" s="16"/>
      <c r="IZ75" s="16"/>
      <c r="JA75" s="16"/>
      <c r="JB75" s="16"/>
      <c r="JC75" s="16"/>
      <c r="JD75" s="16"/>
      <c r="JE75" s="16"/>
      <c r="JF75" s="16"/>
      <c r="JG75" s="16"/>
      <c r="JH75" s="16"/>
      <c r="JI75" s="16"/>
      <c r="JJ75" s="16"/>
      <c r="JK75" s="16"/>
      <c r="JL75" s="16"/>
      <c r="JM75" s="16"/>
      <c r="JN75" s="16"/>
      <c r="JO75" s="16"/>
      <c r="JP75" s="16"/>
      <c r="JQ75" s="16"/>
      <c r="JR75" s="16"/>
      <c r="JS75" s="16"/>
      <c r="JT75" s="16"/>
      <c r="JU75" s="16"/>
      <c r="JV75" s="16"/>
      <c r="JW75" s="16"/>
      <c r="JX75" s="16"/>
      <c r="JY75" s="16"/>
      <c r="JZ75" s="16"/>
      <c r="KA75" s="16"/>
      <c r="KB75" s="16"/>
      <c r="KC75" s="16"/>
      <c r="KD75" s="16"/>
      <c r="KE75" s="16"/>
      <c r="KF75" s="16"/>
      <c r="KG75" s="16"/>
      <c r="KH75" s="16"/>
      <c r="KI75" s="16"/>
      <c r="KJ75" s="16"/>
      <c r="KK75" s="16"/>
      <c r="KL75" s="16"/>
      <c r="KM75" s="16"/>
      <c r="KN75" s="16"/>
      <c r="KO75" s="16"/>
      <c r="KP75" s="16"/>
      <c r="KQ75" s="16"/>
      <c r="KR75" s="16"/>
      <c r="KS75" s="16"/>
      <c r="KT75" s="16"/>
      <c r="KU75" s="16"/>
      <c r="KV75" s="16"/>
      <c r="KW75" s="16"/>
      <c r="KX75" s="16"/>
      <c r="KY75" s="16"/>
      <c r="KZ75" s="16"/>
      <c r="LA75" s="16"/>
      <c r="LB75" s="16"/>
      <c r="LC75" s="16"/>
      <c r="LD75" s="16"/>
      <c r="LE75" s="16"/>
      <c r="LF75" s="16"/>
      <c r="LG75" s="16"/>
      <c r="LH75" s="16"/>
      <c r="LI75" s="16"/>
      <c r="LJ75" s="16"/>
      <c r="LK75" s="16"/>
      <c r="LL75" s="16"/>
      <c r="LM75" s="16"/>
      <c r="LN75" s="16"/>
      <c r="LO75" s="16"/>
      <c r="LP75" s="16"/>
      <c r="LQ75" s="16"/>
      <c r="LR75" s="16"/>
      <c r="LS75" s="16"/>
      <c r="LT75" s="16"/>
      <c r="LU75" s="16"/>
    </row>
    <row r="76" spans="1:333" s="56" customFormat="1" ht="25.5">
      <c r="A76" s="45">
        <v>57</v>
      </c>
      <c r="B76" s="46" t="s">
        <v>350</v>
      </c>
      <c r="C76" s="46" t="s">
        <v>351</v>
      </c>
      <c r="D76" s="47" t="s">
        <v>126</v>
      </c>
      <c r="E76" s="46" t="s">
        <v>127</v>
      </c>
      <c r="F76" s="54" t="s">
        <v>352</v>
      </c>
      <c r="G76" s="48" t="s">
        <v>128</v>
      </c>
      <c r="H76" s="46" t="s">
        <v>330</v>
      </c>
      <c r="I76" s="54" t="s">
        <v>353</v>
      </c>
      <c r="J76" s="45" t="s">
        <v>354</v>
      </c>
      <c r="K76" s="49">
        <v>45468</v>
      </c>
      <c r="L76" s="1">
        <v>2160000</v>
      </c>
      <c r="M76" s="50" t="s">
        <v>128</v>
      </c>
      <c r="N76" s="49">
        <v>45468</v>
      </c>
      <c r="O76" s="49">
        <v>45657</v>
      </c>
      <c r="P76" s="46">
        <v>1899</v>
      </c>
      <c r="Q76" s="46" t="s">
        <v>128</v>
      </c>
      <c r="R76" s="5" t="s">
        <v>128</v>
      </c>
      <c r="S76" s="5" t="s">
        <v>128</v>
      </c>
      <c r="T76" s="58">
        <v>30</v>
      </c>
      <c r="U76" s="46"/>
      <c r="V76" s="46"/>
      <c r="W76" s="46"/>
      <c r="X76" s="46"/>
      <c r="Y76" s="46"/>
      <c r="Z76" s="46"/>
      <c r="AA76" s="46"/>
      <c r="AB76" s="46"/>
      <c r="AC76" s="46"/>
      <c r="AD76" s="51"/>
      <c r="AE76" s="46"/>
      <c r="AF76" s="46"/>
      <c r="AG76" s="46"/>
      <c r="AH76" s="5"/>
      <c r="AI76" s="5">
        <f t="shared" si="2"/>
        <v>2160000</v>
      </c>
      <c r="AJ76" s="5"/>
      <c r="AK76" s="5"/>
      <c r="AL76" s="93">
        <f t="shared" si="1"/>
        <v>0</v>
      </c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55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  <c r="IX76" s="16"/>
      <c r="IY76" s="16"/>
      <c r="IZ76" s="16"/>
      <c r="JA76" s="16"/>
      <c r="JB76" s="16"/>
      <c r="JC76" s="16"/>
      <c r="JD76" s="16"/>
      <c r="JE76" s="16"/>
      <c r="JF76" s="16"/>
      <c r="JG76" s="16"/>
      <c r="JH76" s="16"/>
      <c r="JI76" s="16"/>
      <c r="JJ76" s="16"/>
      <c r="JK76" s="16"/>
      <c r="JL76" s="16"/>
      <c r="JM76" s="16"/>
      <c r="JN76" s="16"/>
      <c r="JO76" s="16"/>
      <c r="JP76" s="16"/>
      <c r="JQ76" s="16"/>
      <c r="JR76" s="16"/>
      <c r="JS76" s="16"/>
      <c r="JT76" s="16"/>
      <c r="JU76" s="16"/>
      <c r="JV76" s="16"/>
      <c r="JW76" s="16"/>
      <c r="JX76" s="16"/>
      <c r="JY76" s="16"/>
      <c r="JZ76" s="16"/>
      <c r="KA76" s="16"/>
      <c r="KB76" s="16"/>
      <c r="KC76" s="16"/>
      <c r="KD76" s="16"/>
      <c r="KE76" s="16"/>
      <c r="KF76" s="16"/>
      <c r="KG76" s="16"/>
      <c r="KH76" s="16"/>
      <c r="KI76" s="16"/>
      <c r="KJ76" s="16"/>
      <c r="KK76" s="16"/>
      <c r="KL76" s="16"/>
      <c r="KM76" s="16"/>
      <c r="KN76" s="16"/>
      <c r="KO76" s="16"/>
      <c r="KP76" s="16"/>
      <c r="KQ76" s="16"/>
      <c r="KR76" s="16"/>
      <c r="KS76" s="16"/>
      <c r="KT76" s="16"/>
      <c r="KU76" s="16"/>
      <c r="KV76" s="16"/>
      <c r="KW76" s="16"/>
      <c r="KX76" s="16"/>
      <c r="KY76" s="16"/>
      <c r="KZ76" s="16"/>
      <c r="LA76" s="16"/>
      <c r="LB76" s="16"/>
      <c r="LC76" s="16"/>
      <c r="LD76" s="16"/>
      <c r="LE76" s="16"/>
      <c r="LF76" s="16"/>
      <c r="LG76" s="16"/>
      <c r="LH76" s="16"/>
      <c r="LI76" s="16"/>
      <c r="LJ76" s="16"/>
      <c r="LK76" s="16"/>
      <c r="LL76" s="16"/>
      <c r="LM76" s="16"/>
      <c r="LN76" s="16"/>
      <c r="LO76" s="16"/>
      <c r="LP76" s="16"/>
      <c r="LQ76" s="16"/>
      <c r="LR76" s="16"/>
      <c r="LS76" s="16"/>
      <c r="LT76" s="16"/>
      <c r="LU76" s="16"/>
    </row>
    <row r="77" spans="1:333" s="56" customFormat="1" ht="25.5">
      <c r="A77" s="45">
        <v>58</v>
      </c>
      <c r="B77" s="46" t="s">
        <v>340</v>
      </c>
      <c r="C77" s="46" t="s">
        <v>341</v>
      </c>
      <c r="D77" s="47" t="s">
        <v>126</v>
      </c>
      <c r="E77" s="46" t="s">
        <v>127</v>
      </c>
      <c r="F77" s="54" t="s">
        <v>342</v>
      </c>
      <c r="G77" s="48" t="s">
        <v>128</v>
      </c>
      <c r="H77" s="46" t="s">
        <v>331</v>
      </c>
      <c r="I77" s="54" t="s">
        <v>355</v>
      </c>
      <c r="J77" s="45" t="s">
        <v>356</v>
      </c>
      <c r="K77" s="49">
        <v>45464</v>
      </c>
      <c r="L77" s="1">
        <v>1319900</v>
      </c>
      <c r="M77" s="50" t="s">
        <v>128</v>
      </c>
      <c r="N77" s="49">
        <v>45464</v>
      </c>
      <c r="O77" s="49">
        <v>45657</v>
      </c>
      <c r="P77" s="46">
        <v>1899</v>
      </c>
      <c r="Q77" s="46" t="s">
        <v>128</v>
      </c>
      <c r="R77" s="5" t="s">
        <v>128</v>
      </c>
      <c r="S77" s="5" t="s">
        <v>128</v>
      </c>
      <c r="T77" s="58">
        <v>30</v>
      </c>
      <c r="U77" s="46"/>
      <c r="V77" s="46"/>
      <c r="W77" s="46"/>
      <c r="X77" s="46"/>
      <c r="Y77" s="46"/>
      <c r="Z77" s="46"/>
      <c r="AA77" s="46"/>
      <c r="AB77" s="46"/>
      <c r="AC77" s="46"/>
      <c r="AD77" s="51"/>
      <c r="AE77" s="46"/>
      <c r="AF77" s="46"/>
      <c r="AG77" s="46"/>
      <c r="AH77" s="5"/>
      <c r="AI77" s="5">
        <f t="shared" si="2"/>
        <v>1319900</v>
      </c>
      <c r="AJ77" s="5"/>
      <c r="AK77" s="5"/>
      <c r="AL77" s="93">
        <f t="shared" si="1"/>
        <v>0</v>
      </c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55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  <c r="IW77" s="16"/>
      <c r="IX77" s="16"/>
      <c r="IY77" s="16"/>
      <c r="IZ77" s="16"/>
      <c r="JA77" s="16"/>
      <c r="JB77" s="16"/>
      <c r="JC77" s="16"/>
      <c r="JD77" s="16"/>
      <c r="JE77" s="16"/>
      <c r="JF77" s="16"/>
      <c r="JG77" s="16"/>
      <c r="JH77" s="16"/>
      <c r="JI77" s="16"/>
      <c r="JJ77" s="16"/>
      <c r="JK77" s="16"/>
      <c r="JL77" s="16"/>
      <c r="JM77" s="16"/>
      <c r="JN77" s="16"/>
      <c r="JO77" s="16"/>
      <c r="JP77" s="16"/>
      <c r="JQ77" s="16"/>
      <c r="JR77" s="16"/>
      <c r="JS77" s="16"/>
      <c r="JT77" s="16"/>
      <c r="JU77" s="16"/>
      <c r="JV77" s="16"/>
      <c r="JW77" s="16"/>
      <c r="JX77" s="16"/>
      <c r="JY77" s="16"/>
      <c r="JZ77" s="16"/>
      <c r="KA77" s="16"/>
      <c r="KB77" s="16"/>
      <c r="KC77" s="16"/>
      <c r="KD77" s="16"/>
      <c r="KE77" s="16"/>
      <c r="KF77" s="16"/>
      <c r="KG77" s="16"/>
      <c r="KH77" s="16"/>
      <c r="KI77" s="16"/>
      <c r="KJ77" s="16"/>
      <c r="KK77" s="16"/>
      <c r="KL77" s="16"/>
      <c r="KM77" s="16"/>
      <c r="KN77" s="16"/>
      <c r="KO77" s="16"/>
      <c r="KP77" s="16"/>
      <c r="KQ77" s="16"/>
      <c r="KR77" s="16"/>
      <c r="KS77" s="16"/>
      <c r="KT77" s="16"/>
      <c r="KU77" s="16"/>
      <c r="KV77" s="16"/>
      <c r="KW77" s="16"/>
      <c r="KX77" s="16"/>
      <c r="KY77" s="16"/>
      <c r="KZ77" s="16"/>
      <c r="LA77" s="16"/>
      <c r="LB77" s="16"/>
      <c r="LC77" s="16"/>
      <c r="LD77" s="16"/>
      <c r="LE77" s="16"/>
      <c r="LF77" s="16"/>
      <c r="LG77" s="16"/>
      <c r="LH77" s="16"/>
      <c r="LI77" s="16"/>
      <c r="LJ77" s="16"/>
      <c r="LK77" s="16"/>
      <c r="LL77" s="16"/>
      <c r="LM77" s="16"/>
      <c r="LN77" s="16"/>
      <c r="LO77" s="16"/>
      <c r="LP77" s="16"/>
      <c r="LQ77" s="16"/>
      <c r="LR77" s="16"/>
      <c r="LS77" s="16"/>
      <c r="LT77" s="16"/>
      <c r="LU77" s="16"/>
    </row>
    <row r="78" spans="1:333" s="56" customFormat="1">
      <c r="A78" s="45">
        <v>59</v>
      </c>
      <c r="B78" s="46" t="s">
        <v>357</v>
      </c>
      <c r="C78" s="45" t="s">
        <v>287</v>
      </c>
      <c r="D78" s="48" t="s">
        <v>128</v>
      </c>
      <c r="E78" s="48" t="s">
        <v>128</v>
      </c>
      <c r="F78" s="54" t="s">
        <v>358</v>
      </c>
      <c r="G78" s="48" t="s">
        <v>128</v>
      </c>
      <c r="H78" s="46" t="s">
        <v>332</v>
      </c>
      <c r="I78" s="54" t="s">
        <v>359</v>
      </c>
      <c r="J78" s="45" t="s">
        <v>360</v>
      </c>
      <c r="K78" s="49">
        <v>45462</v>
      </c>
      <c r="L78" s="1">
        <v>240000</v>
      </c>
      <c r="M78" s="50" t="s">
        <v>128</v>
      </c>
      <c r="N78" s="49">
        <v>45462</v>
      </c>
      <c r="O78" s="49">
        <v>45657</v>
      </c>
      <c r="P78" s="46">
        <v>1899</v>
      </c>
      <c r="Q78" s="46" t="s">
        <v>128</v>
      </c>
      <c r="R78" s="5" t="s">
        <v>128</v>
      </c>
      <c r="S78" s="5" t="s">
        <v>128</v>
      </c>
      <c r="T78" s="58">
        <v>39</v>
      </c>
      <c r="U78" s="46"/>
      <c r="V78" s="46"/>
      <c r="W78" s="46"/>
      <c r="X78" s="46"/>
      <c r="Y78" s="46"/>
      <c r="Z78" s="46"/>
      <c r="AA78" s="46"/>
      <c r="AB78" s="46"/>
      <c r="AC78" s="46"/>
      <c r="AD78" s="51"/>
      <c r="AE78" s="46"/>
      <c r="AF78" s="46"/>
      <c r="AG78" s="46"/>
      <c r="AH78" s="5"/>
      <c r="AI78" s="5">
        <f t="shared" si="2"/>
        <v>240000</v>
      </c>
      <c r="AJ78" s="5"/>
      <c r="AK78" s="5"/>
      <c r="AL78" s="93">
        <f t="shared" si="1"/>
        <v>0</v>
      </c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55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6"/>
      <c r="JA78" s="16"/>
      <c r="JB78" s="16"/>
      <c r="JC78" s="16"/>
      <c r="JD78" s="16"/>
      <c r="JE78" s="16"/>
      <c r="JF78" s="16"/>
      <c r="JG78" s="16"/>
      <c r="JH78" s="16"/>
      <c r="JI78" s="16"/>
      <c r="JJ78" s="16"/>
      <c r="JK78" s="16"/>
      <c r="JL78" s="16"/>
      <c r="JM78" s="16"/>
      <c r="JN78" s="16"/>
      <c r="JO78" s="16"/>
      <c r="JP78" s="16"/>
      <c r="JQ78" s="16"/>
      <c r="JR78" s="16"/>
      <c r="JS78" s="16"/>
      <c r="JT78" s="16"/>
      <c r="JU78" s="16"/>
      <c r="JV78" s="16"/>
      <c r="JW78" s="16"/>
      <c r="JX78" s="16"/>
      <c r="JY78" s="16"/>
      <c r="JZ78" s="16"/>
      <c r="KA78" s="16"/>
      <c r="KB78" s="16"/>
      <c r="KC78" s="16"/>
      <c r="KD78" s="16"/>
      <c r="KE78" s="16"/>
      <c r="KF78" s="16"/>
      <c r="KG78" s="16"/>
      <c r="KH78" s="16"/>
      <c r="KI78" s="16"/>
      <c r="KJ78" s="16"/>
      <c r="KK78" s="16"/>
      <c r="KL78" s="16"/>
      <c r="KM78" s="16"/>
      <c r="KN78" s="16"/>
      <c r="KO78" s="16"/>
      <c r="KP78" s="16"/>
      <c r="KQ78" s="16"/>
      <c r="KR78" s="16"/>
      <c r="KS78" s="16"/>
      <c r="KT78" s="16"/>
      <c r="KU78" s="16"/>
      <c r="KV78" s="16"/>
      <c r="KW78" s="16"/>
      <c r="KX78" s="16"/>
      <c r="KY78" s="16"/>
      <c r="KZ78" s="16"/>
      <c r="LA78" s="16"/>
      <c r="LB78" s="16"/>
      <c r="LC78" s="16"/>
      <c r="LD78" s="16"/>
      <c r="LE78" s="16"/>
      <c r="LF78" s="16"/>
      <c r="LG78" s="16"/>
      <c r="LH78" s="16"/>
      <c r="LI78" s="16"/>
      <c r="LJ78" s="16"/>
      <c r="LK78" s="16"/>
      <c r="LL78" s="16"/>
      <c r="LM78" s="16"/>
      <c r="LN78" s="16"/>
      <c r="LO78" s="16"/>
      <c r="LP78" s="16"/>
      <c r="LQ78" s="16"/>
      <c r="LR78" s="16"/>
      <c r="LS78" s="16"/>
      <c r="LT78" s="16"/>
      <c r="LU78" s="16"/>
    </row>
    <row r="79" spans="1:333" s="56" customFormat="1">
      <c r="A79" s="45">
        <v>60</v>
      </c>
      <c r="B79" s="46" t="s">
        <v>361</v>
      </c>
      <c r="C79" s="46" t="s">
        <v>167</v>
      </c>
      <c r="D79" s="47" t="s">
        <v>126</v>
      </c>
      <c r="E79" s="46" t="s">
        <v>127</v>
      </c>
      <c r="F79" s="54" t="s">
        <v>362</v>
      </c>
      <c r="G79" s="48" t="s">
        <v>128</v>
      </c>
      <c r="H79" s="46" t="s">
        <v>333</v>
      </c>
      <c r="I79" s="54" t="s">
        <v>169</v>
      </c>
      <c r="J79" s="45" t="s">
        <v>170</v>
      </c>
      <c r="K79" s="49">
        <v>45469</v>
      </c>
      <c r="L79" s="1">
        <v>39999.599999999999</v>
      </c>
      <c r="M79" s="50" t="s">
        <v>128</v>
      </c>
      <c r="N79" s="49">
        <v>45469</v>
      </c>
      <c r="O79" s="49">
        <v>45657</v>
      </c>
      <c r="P79" s="46">
        <v>1899</v>
      </c>
      <c r="Q79" s="46" t="s">
        <v>128</v>
      </c>
      <c r="R79" s="5" t="s">
        <v>128</v>
      </c>
      <c r="S79" s="5" t="s">
        <v>128</v>
      </c>
      <c r="T79" s="58">
        <v>39</v>
      </c>
      <c r="U79" s="46"/>
      <c r="V79" s="46"/>
      <c r="W79" s="46"/>
      <c r="X79" s="46"/>
      <c r="Y79" s="46"/>
      <c r="Z79" s="46"/>
      <c r="AA79" s="46"/>
      <c r="AB79" s="46"/>
      <c r="AC79" s="46"/>
      <c r="AD79" s="51"/>
      <c r="AE79" s="46"/>
      <c r="AF79" s="46"/>
      <c r="AG79" s="46"/>
      <c r="AH79" s="5"/>
      <c r="AI79" s="5">
        <f t="shared" si="2"/>
        <v>39999.599999999999</v>
      </c>
      <c r="AJ79" s="5"/>
      <c r="AK79" s="5"/>
      <c r="AL79" s="93">
        <f t="shared" si="1"/>
        <v>0</v>
      </c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55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  <c r="IY79" s="16"/>
      <c r="IZ79" s="16"/>
      <c r="JA79" s="16"/>
      <c r="JB79" s="16"/>
      <c r="JC79" s="16"/>
      <c r="JD79" s="16"/>
      <c r="JE79" s="16"/>
      <c r="JF79" s="16"/>
      <c r="JG79" s="16"/>
      <c r="JH79" s="16"/>
      <c r="JI79" s="16"/>
      <c r="JJ79" s="16"/>
      <c r="JK79" s="16"/>
      <c r="JL79" s="16"/>
      <c r="JM79" s="16"/>
      <c r="JN79" s="16"/>
      <c r="JO79" s="16"/>
      <c r="JP79" s="16"/>
      <c r="JQ79" s="16"/>
      <c r="JR79" s="16"/>
      <c r="JS79" s="16"/>
      <c r="JT79" s="16"/>
      <c r="JU79" s="16"/>
      <c r="JV79" s="16"/>
      <c r="JW79" s="16"/>
      <c r="JX79" s="16"/>
      <c r="JY79" s="16"/>
      <c r="JZ79" s="16"/>
      <c r="KA79" s="16"/>
      <c r="KB79" s="16"/>
      <c r="KC79" s="16"/>
      <c r="KD79" s="16"/>
      <c r="KE79" s="16"/>
      <c r="KF79" s="16"/>
      <c r="KG79" s="16"/>
      <c r="KH79" s="16"/>
      <c r="KI79" s="16"/>
      <c r="KJ79" s="16"/>
      <c r="KK79" s="16"/>
      <c r="KL79" s="16"/>
      <c r="KM79" s="16"/>
      <c r="KN79" s="16"/>
      <c r="KO79" s="16"/>
      <c r="KP79" s="16"/>
      <c r="KQ79" s="16"/>
      <c r="KR79" s="16"/>
      <c r="KS79" s="16"/>
      <c r="KT79" s="16"/>
      <c r="KU79" s="16"/>
      <c r="KV79" s="16"/>
      <c r="KW79" s="16"/>
      <c r="KX79" s="16"/>
      <c r="KY79" s="16"/>
      <c r="KZ79" s="16"/>
      <c r="LA79" s="16"/>
      <c r="LB79" s="16"/>
      <c r="LC79" s="16"/>
      <c r="LD79" s="16"/>
      <c r="LE79" s="16"/>
      <c r="LF79" s="16"/>
      <c r="LG79" s="16"/>
      <c r="LH79" s="16"/>
      <c r="LI79" s="16"/>
      <c r="LJ79" s="16"/>
      <c r="LK79" s="16"/>
      <c r="LL79" s="16"/>
      <c r="LM79" s="16"/>
      <c r="LN79" s="16"/>
      <c r="LO79" s="16"/>
      <c r="LP79" s="16"/>
      <c r="LQ79" s="16"/>
      <c r="LR79" s="16"/>
      <c r="LS79" s="16"/>
      <c r="LT79" s="16"/>
      <c r="LU79" s="16"/>
    </row>
    <row r="80" spans="1:333" s="56" customFormat="1" ht="38.25">
      <c r="A80" s="45">
        <v>61</v>
      </c>
      <c r="B80" s="46" t="s">
        <v>363</v>
      </c>
      <c r="C80" s="46" t="s">
        <v>364</v>
      </c>
      <c r="D80" s="47" t="s">
        <v>126</v>
      </c>
      <c r="E80" s="46" t="s">
        <v>127</v>
      </c>
      <c r="F80" s="54" t="s">
        <v>365</v>
      </c>
      <c r="G80" s="48" t="s">
        <v>128</v>
      </c>
      <c r="H80" s="46" t="s">
        <v>334</v>
      </c>
      <c r="I80" s="54" t="s">
        <v>366</v>
      </c>
      <c r="J80" s="45" t="s">
        <v>194</v>
      </c>
      <c r="K80" s="49">
        <v>45469</v>
      </c>
      <c r="L80" s="1">
        <v>369990</v>
      </c>
      <c r="M80" s="50" t="s">
        <v>128</v>
      </c>
      <c r="N80" s="49">
        <v>45469</v>
      </c>
      <c r="O80" s="49">
        <v>45657</v>
      </c>
      <c r="P80" s="46">
        <v>1899</v>
      </c>
      <c r="Q80" s="46" t="s">
        <v>128</v>
      </c>
      <c r="R80" s="5" t="s">
        <v>128</v>
      </c>
      <c r="S80" s="5" t="s">
        <v>128</v>
      </c>
      <c r="T80" s="58">
        <v>30</v>
      </c>
      <c r="U80" s="46"/>
      <c r="V80" s="46"/>
      <c r="W80" s="46"/>
      <c r="X80" s="46"/>
      <c r="Y80" s="46"/>
      <c r="Z80" s="46"/>
      <c r="AA80" s="46"/>
      <c r="AB80" s="46"/>
      <c r="AC80" s="46"/>
      <c r="AD80" s="51"/>
      <c r="AE80" s="46"/>
      <c r="AF80" s="46"/>
      <c r="AG80" s="46"/>
      <c r="AH80" s="5"/>
      <c r="AI80" s="5">
        <f t="shared" si="2"/>
        <v>369990</v>
      </c>
      <c r="AJ80" s="5"/>
      <c r="AK80" s="5"/>
      <c r="AL80" s="93">
        <f t="shared" si="1"/>
        <v>0</v>
      </c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55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  <c r="IY80" s="16"/>
      <c r="IZ80" s="16"/>
      <c r="JA80" s="16"/>
      <c r="JB80" s="16"/>
      <c r="JC80" s="16"/>
      <c r="JD80" s="16"/>
      <c r="JE80" s="16"/>
      <c r="JF80" s="16"/>
      <c r="JG80" s="16"/>
      <c r="JH80" s="16"/>
      <c r="JI80" s="16"/>
      <c r="JJ80" s="16"/>
      <c r="JK80" s="16"/>
      <c r="JL80" s="16"/>
      <c r="JM80" s="16"/>
      <c r="JN80" s="16"/>
      <c r="JO80" s="16"/>
      <c r="JP80" s="16"/>
      <c r="JQ80" s="16"/>
      <c r="JR80" s="16"/>
      <c r="JS80" s="16"/>
      <c r="JT80" s="16"/>
      <c r="JU80" s="16"/>
      <c r="JV80" s="16"/>
      <c r="JW80" s="16"/>
      <c r="JX80" s="16"/>
      <c r="JY80" s="16"/>
      <c r="JZ80" s="16"/>
      <c r="KA80" s="16"/>
      <c r="KB80" s="16"/>
      <c r="KC80" s="16"/>
      <c r="KD80" s="16"/>
      <c r="KE80" s="16"/>
      <c r="KF80" s="16"/>
      <c r="KG80" s="16"/>
      <c r="KH80" s="16"/>
      <c r="KI80" s="16"/>
      <c r="KJ80" s="16"/>
      <c r="KK80" s="16"/>
      <c r="KL80" s="16"/>
      <c r="KM80" s="16"/>
      <c r="KN80" s="16"/>
      <c r="KO80" s="16"/>
      <c r="KP80" s="16"/>
      <c r="KQ80" s="16"/>
      <c r="KR80" s="16"/>
      <c r="KS80" s="16"/>
      <c r="KT80" s="16"/>
      <c r="KU80" s="16"/>
      <c r="KV80" s="16"/>
      <c r="KW80" s="16"/>
      <c r="KX80" s="16"/>
      <c r="KY80" s="16"/>
      <c r="KZ80" s="16"/>
      <c r="LA80" s="16"/>
      <c r="LB80" s="16"/>
      <c r="LC80" s="16"/>
      <c r="LD80" s="16"/>
      <c r="LE80" s="16"/>
      <c r="LF80" s="16"/>
      <c r="LG80" s="16"/>
      <c r="LH80" s="16"/>
      <c r="LI80" s="16"/>
      <c r="LJ80" s="16"/>
      <c r="LK80" s="16"/>
      <c r="LL80" s="16"/>
      <c r="LM80" s="16"/>
      <c r="LN80" s="16"/>
      <c r="LO80" s="16"/>
      <c r="LP80" s="16"/>
      <c r="LQ80" s="16"/>
      <c r="LR80" s="16"/>
      <c r="LS80" s="16"/>
      <c r="LT80" s="16"/>
      <c r="LU80" s="16"/>
    </row>
    <row r="81" spans="1:333" s="56" customFormat="1" ht="38.25">
      <c r="A81" s="45">
        <v>62</v>
      </c>
      <c r="B81" s="46" t="s">
        <v>363</v>
      </c>
      <c r="C81" s="46" t="s">
        <v>364</v>
      </c>
      <c r="D81" s="47" t="s">
        <v>126</v>
      </c>
      <c r="E81" s="46" t="s">
        <v>127</v>
      </c>
      <c r="F81" s="54" t="s">
        <v>365</v>
      </c>
      <c r="G81" s="48" t="s">
        <v>128</v>
      </c>
      <c r="H81" s="46" t="s">
        <v>335</v>
      </c>
      <c r="I81" s="54" t="s">
        <v>188</v>
      </c>
      <c r="J81" s="45" t="s">
        <v>189</v>
      </c>
      <c r="K81" s="49">
        <v>45471</v>
      </c>
      <c r="L81" s="1">
        <v>240300</v>
      </c>
      <c r="M81" s="50" t="s">
        <v>128</v>
      </c>
      <c r="N81" s="49">
        <v>45471</v>
      </c>
      <c r="O81" s="49">
        <v>45657</v>
      </c>
      <c r="P81" s="46">
        <v>1899</v>
      </c>
      <c r="Q81" s="46" t="s">
        <v>128</v>
      </c>
      <c r="R81" s="5" t="s">
        <v>128</v>
      </c>
      <c r="S81" s="5" t="s">
        <v>128</v>
      </c>
      <c r="T81" s="58">
        <v>30</v>
      </c>
      <c r="U81" s="46"/>
      <c r="V81" s="46"/>
      <c r="W81" s="46"/>
      <c r="X81" s="46"/>
      <c r="Y81" s="46"/>
      <c r="Z81" s="46"/>
      <c r="AA81" s="46"/>
      <c r="AB81" s="46"/>
      <c r="AC81" s="46"/>
      <c r="AD81" s="51"/>
      <c r="AE81" s="46"/>
      <c r="AF81" s="46"/>
      <c r="AG81" s="46"/>
      <c r="AH81" s="5"/>
      <c r="AI81" s="5">
        <f t="shared" si="2"/>
        <v>240300</v>
      </c>
      <c r="AJ81" s="5"/>
      <c r="AK81" s="5"/>
      <c r="AL81" s="93">
        <f t="shared" si="1"/>
        <v>0</v>
      </c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55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  <c r="IY81" s="16"/>
      <c r="IZ81" s="16"/>
      <c r="JA81" s="16"/>
      <c r="JB81" s="16"/>
      <c r="JC81" s="16"/>
      <c r="JD81" s="16"/>
      <c r="JE81" s="16"/>
      <c r="JF81" s="16"/>
      <c r="JG81" s="16"/>
      <c r="JH81" s="16"/>
      <c r="JI81" s="16"/>
      <c r="JJ81" s="16"/>
      <c r="JK81" s="16"/>
      <c r="JL81" s="16"/>
      <c r="JM81" s="16"/>
      <c r="JN81" s="16"/>
      <c r="JO81" s="16"/>
      <c r="JP81" s="16"/>
      <c r="JQ81" s="16"/>
      <c r="JR81" s="16"/>
      <c r="JS81" s="16"/>
      <c r="JT81" s="16"/>
      <c r="JU81" s="16"/>
      <c r="JV81" s="16"/>
      <c r="JW81" s="16"/>
      <c r="JX81" s="16"/>
      <c r="JY81" s="16"/>
      <c r="JZ81" s="16"/>
      <c r="KA81" s="16"/>
      <c r="KB81" s="16"/>
      <c r="KC81" s="16"/>
      <c r="KD81" s="16"/>
      <c r="KE81" s="16"/>
      <c r="KF81" s="16"/>
      <c r="KG81" s="16"/>
      <c r="KH81" s="16"/>
      <c r="KI81" s="16"/>
      <c r="KJ81" s="16"/>
      <c r="KK81" s="16"/>
      <c r="KL81" s="16"/>
      <c r="KM81" s="16"/>
      <c r="KN81" s="16"/>
      <c r="KO81" s="16"/>
      <c r="KP81" s="16"/>
      <c r="KQ81" s="16"/>
      <c r="KR81" s="16"/>
      <c r="KS81" s="16"/>
      <c r="KT81" s="16"/>
      <c r="KU81" s="16"/>
      <c r="KV81" s="16"/>
      <c r="KW81" s="16"/>
      <c r="KX81" s="16"/>
      <c r="KY81" s="16"/>
      <c r="KZ81" s="16"/>
      <c r="LA81" s="16"/>
      <c r="LB81" s="16"/>
      <c r="LC81" s="16"/>
      <c r="LD81" s="16"/>
      <c r="LE81" s="16"/>
      <c r="LF81" s="16"/>
      <c r="LG81" s="16"/>
      <c r="LH81" s="16"/>
      <c r="LI81" s="16"/>
      <c r="LJ81" s="16"/>
      <c r="LK81" s="16"/>
      <c r="LL81" s="16"/>
      <c r="LM81" s="16"/>
      <c r="LN81" s="16"/>
      <c r="LO81" s="16"/>
      <c r="LP81" s="16"/>
      <c r="LQ81" s="16"/>
      <c r="LR81" s="16"/>
      <c r="LS81" s="16"/>
      <c r="LT81" s="16"/>
      <c r="LU81" s="16"/>
    </row>
    <row r="82" spans="1:333" s="56" customFormat="1" ht="25.5">
      <c r="A82" s="45">
        <v>63</v>
      </c>
      <c r="B82" s="46" t="s">
        <v>367</v>
      </c>
      <c r="C82" s="46" t="s">
        <v>368</v>
      </c>
      <c r="D82" s="47" t="s">
        <v>126</v>
      </c>
      <c r="E82" s="46" t="s">
        <v>127</v>
      </c>
      <c r="F82" s="54" t="s">
        <v>369</v>
      </c>
      <c r="G82" s="48" t="s">
        <v>128</v>
      </c>
      <c r="H82" s="46" t="s">
        <v>336</v>
      </c>
      <c r="I82" s="54" t="s">
        <v>370</v>
      </c>
      <c r="J82" s="45" t="s">
        <v>371</v>
      </c>
      <c r="K82" s="49">
        <v>45474</v>
      </c>
      <c r="L82" s="1">
        <v>3030</v>
      </c>
      <c r="M82" s="50" t="s">
        <v>128</v>
      </c>
      <c r="N82" s="49">
        <v>45474</v>
      </c>
      <c r="O82" s="49">
        <v>45657</v>
      </c>
      <c r="P82" s="46">
        <v>1899</v>
      </c>
      <c r="Q82" s="46" t="s">
        <v>128</v>
      </c>
      <c r="R82" s="5" t="s">
        <v>128</v>
      </c>
      <c r="S82" s="5" t="s">
        <v>128</v>
      </c>
      <c r="T82" s="58">
        <v>39</v>
      </c>
      <c r="U82" s="46"/>
      <c r="V82" s="46"/>
      <c r="W82" s="46"/>
      <c r="X82" s="46"/>
      <c r="Y82" s="46"/>
      <c r="Z82" s="46"/>
      <c r="AA82" s="46"/>
      <c r="AB82" s="46"/>
      <c r="AC82" s="46"/>
      <c r="AD82" s="51"/>
      <c r="AE82" s="46"/>
      <c r="AF82" s="46"/>
      <c r="AG82" s="46"/>
      <c r="AH82" s="5"/>
      <c r="AI82" s="5">
        <f t="shared" si="2"/>
        <v>3030</v>
      </c>
      <c r="AJ82" s="5"/>
      <c r="AK82" s="5"/>
      <c r="AL82" s="93">
        <f t="shared" si="1"/>
        <v>0</v>
      </c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55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</row>
    <row r="83" spans="1:333" s="56" customFormat="1" ht="25.5">
      <c r="A83" s="45">
        <v>64</v>
      </c>
      <c r="B83" s="46" t="s">
        <v>372</v>
      </c>
      <c r="C83" s="46" t="s">
        <v>300</v>
      </c>
      <c r="D83" s="47" t="s">
        <v>126</v>
      </c>
      <c r="E83" s="46" t="s">
        <v>127</v>
      </c>
      <c r="F83" s="54" t="s">
        <v>373</v>
      </c>
      <c r="G83" s="48" t="s">
        <v>128</v>
      </c>
      <c r="H83" s="46" t="s">
        <v>337</v>
      </c>
      <c r="I83" s="54" t="s">
        <v>374</v>
      </c>
      <c r="J83" s="45" t="s">
        <v>375</v>
      </c>
      <c r="K83" s="49">
        <v>45475</v>
      </c>
      <c r="L83" s="1">
        <v>42000</v>
      </c>
      <c r="M83" s="50" t="s">
        <v>128</v>
      </c>
      <c r="N83" s="49">
        <v>45475</v>
      </c>
      <c r="O83" s="49">
        <v>45657</v>
      </c>
      <c r="P83" s="46">
        <v>1899</v>
      </c>
      <c r="Q83" s="46" t="s">
        <v>128</v>
      </c>
      <c r="R83" s="5" t="s">
        <v>128</v>
      </c>
      <c r="S83" s="5" t="s">
        <v>128</v>
      </c>
      <c r="T83" s="58" t="s">
        <v>272</v>
      </c>
      <c r="U83" s="46"/>
      <c r="V83" s="46"/>
      <c r="W83" s="46"/>
      <c r="X83" s="46"/>
      <c r="Y83" s="46"/>
      <c r="Z83" s="46"/>
      <c r="AA83" s="46"/>
      <c r="AB83" s="46"/>
      <c r="AC83" s="46"/>
      <c r="AD83" s="51"/>
      <c r="AE83" s="46"/>
      <c r="AF83" s="46"/>
      <c r="AG83" s="46"/>
      <c r="AH83" s="5"/>
      <c r="AI83" s="5">
        <f t="shared" si="2"/>
        <v>42000</v>
      </c>
      <c r="AJ83" s="5"/>
      <c r="AK83" s="5"/>
      <c r="AL83" s="93">
        <f t="shared" si="1"/>
        <v>0</v>
      </c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55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</row>
    <row r="84" spans="1:333" s="68" customFormat="1" ht="13.5" thickBot="1">
      <c r="A84" s="59">
        <v>65</v>
      </c>
      <c r="B84" s="60" t="s">
        <v>376</v>
      </c>
      <c r="C84" s="60" t="s">
        <v>377</v>
      </c>
      <c r="D84" s="61" t="s">
        <v>126</v>
      </c>
      <c r="E84" s="60" t="s">
        <v>127</v>
      </c>
      <c r="F84" s="62" t="s">
        <v>378</v>
      </c>
      <c r="G84" s="63" t="s">
        <v>128</v>
      </c>
      <c r="H84" s="60" t="s">
        <v>379</v>
      </c>
      <c r="I84" s="62" t="s">
        <v>380</v>
      </c>
      <c r="J84" s="59" t="s">
        <v>381</v>
      </c>
      <c r="K84" s="64">
        <v>45478</v>
      </c>
      <c r="L84" s="7">
        <v>194490</v>
      </c>
      <c r="M84" s="65" t="s">
        <v>128</v>
      </c>
      <c r="N84" s="64">
        <v>45478</v>
      </c>
      <c r="O84" s="64">
        <v>45657</v>
      </c>
      <c r="P84" s="60">
        <v>1899</v>
      </c>
      <c r="Q84" s="60" t="s">
        <v>128</v>
      </c>
      <c r="R84" s="8" t="s">
        <v>128</v>
      </c>
      <c r="S84" s="8" t="s">
        <v>128</v>
      </c>
      <c r="T84" s="66" t="s">
        <v>272</v>
      </c>
      <c r="U84" s="60"/>
      <c r="V84" s="60"/>
      <c r="W84" s="60"/>
      <c r="X84" s="60"/>
      <c r="Y84" s="60"/>
      <c r="Z84" s="60"/>
      <c r="AA84" s="60"/>
      <c r="AB84" s="60"/>
      <c r="AC84" s="60"/>
      <c r="AD84" s="67"/>
      <c r="AE84" s="60"/>
      <c r="AF84" s="60"/>
      <c r="AG84" s="60"/>
      <c r="AH84" s="8"/>
      <c r="AI84" s="8">
        <f t="shared" si="2"/>
        <v>194490</v>
      </c>
      <c r="AJ84" s="8"/>
      <c r="AK84" s="8"/>
      <c r="AL84" s="93">
        <f t="shared" si="1"/>
        <v>0</v>
      </c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55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6"/>
      <c r="JA84" s="16"/>
      <c r="JB84" s="16"/>
      <c r="JC84" s="16"/>
      <c r="JD84" s="16"/>
      <c r="JE84" s="16"/>
      <c r="JF84" s="16"/>
      <c r="JG84" s="16"/>
      <c r="JH84" s="16"/>
      <c r="JI84" s="16"/>
      <c r="JJ84" s="16"/>
      <c r="JK84" s="16"/>
      <c r="JL84" s="16"/>
      <c r="JM84" s="16"/>
      <c r="JN84" s="16"/>
      <c r="JO84" s="16"/>
      <c r="JP84" s="16"/>
      <c r="JQ84" s="16"/>
      <c r="JR84" s="16"/>
      <c r="JS84" s="16"/>
      <c r="JT84" s="16"/>
      <c r="JU84" s="16"/>
      <c r="JV84" s="16"/>
      <c r="JW84" s="16"/>
      <c r="JX84" s="16"/>
      <c r="JY84" s="16"/>
      <c r="JZ84" s="16"/>
      <c r="KA84" s="16"/>
      <c r="KB84" s="16"/>
      <c r="KC84" s="16"/>
      <c r="KD84" s="16"/>
      <c r="KE84" s="16"/>
      <c r="KF84" s="16"/>
      <c r="KG84" s="16"/>
      <c r="KH84" s="16"/>
      <c r="KI84" s="16"/>
      <c r="KJ84" s="16"/>
      <c r="KK84" s="16"/>
      <c r="KL84" s="16"/>
      <c r="KM84" s="16"/>
      <c r="KN84" s="16"/>
      <c r="KO84" s="16"/>
      <c r="KP84" s="16"/>
      <c r="KQ84" s="16"/>
      <c r="KR84" s="16"/>
      <c r="KS84" s="16"/>
      <c r="KT84" s="16"/>
      <c r="KU84" s="16"/>
      <c r="KV84" s="16"/>
      <c r="KW84" s="16"/>
      <c r="KX84" s="16"/>
      <c r="KY84" s="16"/>
      <c r="KZ84" s="16"/>
      <c r="LA84" s="16"/>
      <c r="LB84" s="16"/>
      <c r="LC84" s="16"/>
      <c r="LD84" s="16"/>
      <c r="LE84" s="16"/>
      <c r="LF84" s="16"/>
      <c r="LG84" s="16"/>
      <c r="LH84" s="16"/>
      <c r="LI84" s="16"/>
      <c r="LJ84" s="16"/>
      <c r="LK84" s="16"/>
      <c r="LL84" s="16"/>
      <c r="LM84" s="16"/>
      <c r="LN84" s="16"/>
      <c r="LO84" s="16"/>
      <c r="LP84" s="16"/>
      <c r="LQ84" s="16"/>
      <c r="LR84" s="16"/>
      <c r="LS84" s="16"/>
      <c r="LT84" s="16"/>
      <c r="LU84" s="16"/>
    </row>
    <row r="85" spans="1:333" ht="13.5" thickBot="1">
      <c r="A85" s="69" t="s">
        <v>384</v>
      </c>
      <c r="B85" s="70"/>
      <c r="C85" s="70"/>
      <c r="D85" s="70"/>
      <c r="E85" s="70"/>
      <c r="F85" s="70"/>
      <c r="G85" s="70"/>
      <c r="H85" s="70"/>
      <c r="I85" s="92"/>
      <c r="J85" s="71"/>
      <c r="K85" s="72"/>
      <c r="L85" s="9">
        <f>SUM(L20:L84)</f>
        <v>22549187.830000002</v>
      </c>
      <c r="M85" s="73"/>
      <c r="N85" s="72"/>
      <c r="O85" s="72"/>
      <c r="P85" s="74"/>
      <c r="Q85" s="74"/>
      <c r="R85" s="9">
        <f>SUM(R20:R84)</f>
        <v>0</v>
      </c>
      <c r="S85" s="9">
        <f>SUM(S20:S84)</f>
        <v>0</v>
      </c>
      <c r="T85" s="75"/>
      <c r="U85" s="74"/>
      <c r="V85" s="74"/>
      <c r="W85" s="74"/>
      <c r="X85" s="74"/>
      <c r="Y85" s="74"/>
      <c r="Z85" s="74"/>
      <c r="AA85" s="74"/>
      <c r="AB85" s="74"/>
      <c r="AC85" s="74"/>
      <c r="AD85" s="9">
        <f>SUM(AD20:AD84)</f>
        <v>0</v>
      </c>
      <c r="AE85" s="9">
        <f>SUM(AE20:AE84)</f>
        <v>0</v>
      </c>
      <c r="AF85" s="74"/>
      <c r="AG85" s="74"/>
      <c r="AH85" s="9">
        <f>SUM(AH20:AH84)</f>
        <v>0</v>
      </c>
      <c r="AI85" s="9">
        <f>SUM(AI20:AI84)</f>
        <v>22549187.830000002</v>
      </c>
      <c r="AJ85" s="9">
        <f>SUM(AJ20:AJ84)</f>
        <v>0</v>
      </c>
      <c r="AK85" s="9">
        <f>SUM(AK20:AK84)</f>
        <v>0</v>
      </c>
      <c r="AL85" s="9">
        <f>SUM(AL20:AL84)</f>
        <v>0</v>
      </c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6"/>
      <c r="BI85" s="55"/>
    </row>
    <row r="86" spans="1:333">
      <c r="A86" s="77"/>
      <c r="B86" s="78"/>
      <c r="C86" s="78"/>
      <c r="D86" s="79"/>
      <c r="E86" s="78"/>
      <c r="F86" s="80"/>
      <c r="G86" s="81"/>
      <c r="H86" s="78"/>
      <c r="I86" s="80"/>
      <c r="J86" s="77"/>
      <c r="K86" s="82"/>
      <c r="L86" s="14"/>
      <c r="M86" s="83"/>
      <c r="N86" s="82"/>
      <c r="O86" s="82"/>
      <c r="P86" s="78"/>
      <c r="Q86" s="78"/>
      <c r="R86" s="94"/>
      <c r="S86" s="94"/>
      <c r="T86" s="84"/>
      <c r="U86" s="78"/>
      <c r="V86" s="78"/>
      <c r="W86" s="78"/>
      <c r="X86" s="78"/>
      <c r="Y86" s="78"/>
      <c r="Z86" s="78"/>
      <c r="AA86" s="78"/>
      <c r="AB86" s="78"/>
      <c r="AC86" s="78"/>
      <c r="AD86" s="85"/>
      <c r="AE86" s="78"/>
      <c r="AF86" s="78"/>
      <c r="AG86" s="78"/>
      <c r="AH86" s="94"/>
      <c r="AI86" s="94"/>
      <c r="AJ86" s="94"/>
      <c r="AK86" s="94"/>
      <c r="AL86" s="94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55"/>
    </row>
    <row r="87" spans="1:333" s="18" customFormat="1">
      <c r="A87" s="18" t="s">
        <v>382</v>
      </c>
    </row>
    <row r="88" spans="1:333" s="18" customFormat="1">
      <c r="A88" s="18" t="s">
        <v>130</v>
      </c>
    </row>
    <row r="89" spans="1:333" s="18" customFormat="1">
      <c r="A89" s="18" t="s">
        <v>131</v>
      </c>
    </row>
    <row r="90" spans="1:333" s="17" customFormat="1">
      <c r="L90" s="13"/>
      <c r="R90" s="13"/>
      <c r="S90" s="13"/>
      <c r="AH90" s="13"/>
      <c r="AI90" s="13"/>
      <c r="AJ90" s="13"/>
      <c r="AK90" s="13"/>
      <c r="AL90" s="13"/>
    </row>
    <row r="91" spans="1:333" s="17" customFormat="1">
      <c r="L91" s="13"/>
      <c r="R91" s="13"/>
      <c r="S91" s="13"/>
      <c r="AH91" s="13"/>
      <c r="AI91" s="13"/>
      <c r="AJ91" s="13"/>
      <c r="AK91" s="13"/>
      <c r="AL91" s="13"/>
    </row>
    <row r="92" spans="1:333">
      <c r="C92" s="16"/>
      <c r="F92" s="16"/>
      <c r="AD92" s="16"/>
    </row>
    <row r="93" spans="1:333">
      <c r="C93" s="16"/>
      <c r="F93" s="16"/>
      <c r="AD93" s="16"/>
    </row>
    <row r="94" spans="1:333">
      <c r="C94" s="16"/>
      <c r="F94" s="16"/>
      <c r="AD94" s="16"/>
    </row>
    <row r="95" spans="1:333">
      <c r="C95" s="16"/>
      <c r="F95" s="16"/>
      <c r="AD95" s="16"/>
    </row>
    <row r="96" spans="1:333">
      <c r="C96" s="16"/>
      <c r="F96" s="16"/>
      <c r="AD96" s="16"/>
    </row>
    <row r="97" spans="3:30">
      <c r="C97" s="16"/>
      <c r="F97" s="16"/>
      <c r="AD97" s="16"/>
    </row>
    <row r="98" spans="3:30">
      <c r="C98" s="16"/>
      <c r="F98" s="16"/>
      <c r="AD98" s="16"/>
    </row>
    <row r="99" spans="3:30">
      <c r="C99" s="16"/>
      <c r="F99" s="16"/>
      <c r="AD99" s="16"/>
    </row>
    <row r="100" spans="3:30">
      <c r="C100" s="16"/>
      <c r="F100" s="16"/>
      <c r="AD100" s="16"/>
    </row>
    <row r="101" spans="3:30">
      <c r="C101" s="16"/>
      <c r="F101" s="16"/>
      <c r="AD101" s="16"/>
    </row>
    <row r="102" spans="3:30">
      <c r="C102" s="16"/>
      <c r="F102" s="16"/>
      <c r="AD102" s="16"/>
    </row>
    <row r="103" spans="3:30">
      <c r="C103" s="16"/>
      <c r="F103" s="16"/>
      <c r="AD103" s="16"/>
    </row>
    <row r="104" spans="3:30">
      <c r="C104" s="16"/>
      <c r="F104" s="16"/>
      <c r="AD104" s="16"/>
    </row>
    <row r="105" spans="3:30">
      <c r="C105" s="16"/>
      <c r="F105" s="16"/>
      <c r="AD105" s="16"/>
    </row>
    <row r="106" spans="3:30">
      <c r="C106" s="16"/>
      <c r="F106" s="16"/>
      <c r="AD106" s="16"/>
    </row>
    <row r="107" spans="3:30">
      <c r="C107" s="16"/>
      <c r="F107" s="16"/>
      <c r="AD107" s="16"/>
    </row>
    <row r="108" spans="3:30">
      <c r="C108" s="16"/>
      <c r="F108" s="16"/>
      <c r="AD108" s="16"/>
    </row>
    <row r="109" spans="3:30">
      <c r="C109" s="16"/>
      <c r="F109" s="16"/>
      <c r="AD109" s="16"/>
    </row>
    <row r="110" spans="3:30">
      <c r="C110" s="16"/>
      <c r="F110" s="16"/>
      <c r="AD110" s="16"/>
    </row>
    <row r="111" spans="3:30">
      <c r="C111" s="16"/>
      <c r="F111" s="16"/>
      <c r="AD111" s="16"/>
    </row>
    <row r="112" spans="3:30">
      <c r="C112" s="16"/>
      <c r="F112" s="16"/>
      <c r="AD112" s="16"/>
    </row>
    <row r="113" spans="3:30">
      <c r="C113" s="16"/>
      <c r="F113" s="16"/>
      <c r="AD113" s="16"/>
    </row>
    <row r="114" spans="3:30">
      <c r="C114" s="16"/>
      <c r="F114" s="16"/>
      <c r="AD114" s="16"/>
    </row>
    <row r="115" spans="3:30">
      <c r="C115" s="16"/>
      <c r="F115" s="16"/>
      <c r="AD115" s="16"/>
    </row>
    <row r="116" spans="3:30">
      <c r="C116" s="16"/>
      <c r="F116" s="16"/>
      <c r="AD116" s="16"/>
    </row>
    <row r="117" spans="3:30">
      <c r="C117" s="16"/>
      <c r="F117" s="16"/>
      <c r="AD117" s="16"/>
    </row>
    <row r="118" spans="3:30">
      <c r="C118" s="16"/>
      <c r="F118" s="16"/>
      <c r="AD118" s="16"/>
    </row>
    <row r="119" spans="3:30">
      <c r="C119" s="16"/>
      <c r="F119" s="16"/>
      <c r="AD119" s="16"/>
    </row>
    <row r="120" spans="3:30">
      <c r="C120" s="16"/>
      <c r="F120" s="16"/>
      <c r="AD120" s="16"/>
    </row>
  </sheetData>
  <mergeCells count="38">
    <mergeCell ref="A14:BH14"/>
    <mergeCell ref="BE16:BE18"/>
    <mergeCell ref="BF16:BH16"/>
    <mergeCell ref="AW15:BH15"/>
    <mergeCell ref="AW16:AW18"/>
    <mergeCell ref="AX16:AX18"/>
    <mergeCell ref="A15:A19"/>
    <mergeCell ref="AQ15:AV15"/>
    <mergeCell ref="AR16:AR18"/>
    <mergeCell ref="BF17:BF18"/>
    <mergeCell ref="BG17:BG18"/>
    <mergeCell ref="BH17:BH18"/>
    <mergeCell ref="BD16:BD18"/>
    <mergeCell ref="AY16:BA17"/>
    <mergeCell ref="BB16:BC17"/>
    <mergeCell ref="AS16:AS18"/>
    <mergeCell ref="AT16:AT18"/>
    <mergeCell ref="AU16:AU18"/>
    <mergeCell ref="AV16:AV18"/>
    <mergeCell ref="AQ16:AQ18"/>
    <mergeCell ref="AM15:AP15"/>
    <mergeCell ref="Z17:AA17"/>
    <mergeCell ref="AB17:AE17"/>
    <mergeCell ref="AF16:AH16"/>
    <mergeCell ref="AF17:AH17"/>
    <mergeCell ref="A85:I85"/>
    <mergeCell ref="D61:E61"/>
    <mergeCell ref="AP16:AP18"/>
    <mergeCell ref="AO16:AO18"/>
    <mergeCell ref="AI16:AL16"/>
    <mergeCell ref="U16:AE16"/>
    <mergeCell ref="AJ17:AL17"/>
    <mergeCell ref="B15:G17"/>
    <mergeCell ref="H16:T17"/>
    <mergeCell ref="U17:Y17"/>
    <mergeCell ref="AM16:AM18"/>
    <mergeCell ref="AN16:AN18"/>
    <mergeCell ref="H15:AL15"/>
  </mergeCells>
  <phoneticPr fontId="4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JUN 2024</vt:lpstr>
      <vt:lpstr>'EMURB LICITAÇÕES JUN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2024-08-08T22:42:28Z</dcterms:modified>
</cp:coreProperties>
</file>