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 tabRatio="797"/>
  </bookViews>
  <sheets>
    <sheet name="EMURB LICITAÇÕES JUL 2023" sheetId="1" r:id="rId1"/>
  </sheets>
  <definedNames>
    <definedName name="_Hlk45785165" localSheetId="0">'EMURB LICITAÇÕES JUL 2023'!$J$25</definedName>
    <definedName name="_Hlk54862168" localSheetId="0">'EMURB LICITAÇÕES JUL 2023'!#REF!</definedName>
  </definedNames>
  <calcPr calcId="125725"/>
</workbook>
</file>

<file path=xl/calcChain.xml><?xml version="1.0" encoding="utf-8"?>
<calcChain xmlns="http://schemas.openxmlformats.org/spreadsheetml/2006/main">
  <c r="AL20" i="1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AL45"/>
  <c r="AL46"/>
  <c r="AL47"/>
  <c r="AL48"/>
  <c r="AL49"/>
  <c r="AL50"/>
  <c r="AL51"/>
  <c r="AL52"/>
  <c r="AL53"/>
  <c r="AL54"/>
  <c r="AL55"/>
  <c r="AL56"/>
  <c r="AL57"/>
  <c r="AL58"/>
  <c r="AL59"/>
  <c r="AL19"/>
  <c r="AI20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44"/>
  <c r="AI45"/>
  <c r="AI46"/>
  <c r="AI47"/>
  <c r="AI48"/>
  <c r="AI49"/>
  <c r="AI50"/>
  <c r="AI51"/>
  <c r="AI52"/>
  <c r="AI53"/>
  <c r="AI54"/>
  <c r="AI55"/>
  <c r="AI56"/>
  <c r="AI57"/>
  <c r="AI58"/>
  <c r="AI59"/>
  <c r="AI19"/>
  <c r="AK60"/>
  <c r="AJ60"/>
  <c r="AH60"/>
  <c r="AD60"/>
  <c r="AE60"/>
  <c r="S60"/>
  <c r="R60"/>
  <c r="L60"/>
  <c r="AL60" l="1"/>
  <c r="D39"/>
  <c r="AI60"/>
</calcChain>
</file>

<file path=xl/sharedStrings.xml><?xml version="1.0" encoding="utf-8"?>
<sst xmlns="http://schemas.openxmlformats.org/spreadsheetml/2006/main" count="1183" uniqueCount="347">
  <si>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</si>
  <si>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</si>
  <si>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</si>
  <si>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</si>
  <si>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</si>
  <si>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</si>
  <si>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</si>
  <si>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</si>
  <si>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</si>
  <si>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</si>
  <si>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</si>
  <si>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</si>
  <si>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</si>
  <si>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</si>
  <si>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</si>
  <si>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</si>
  <si>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</si>
  <si>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</si>
  <si>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</si>
  <si>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</si>
  <si>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</si>
  <si>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</si>
  <si>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</si>
  <si>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</si>
  <si>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</si>
  <si>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</si>
  <si>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</si>
  <si>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</si>
  <si>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</si>
  <si>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</si>
  <si>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</si>
  <si>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</si>
  <si>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</si>
  <si>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</si>
  <si>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</si>
  <si>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</si>
  <si>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</si>
  <si>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</si>
  <si>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</si>
  <si>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</si>
  <si>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</si>
  <si>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</si>
  <si>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</si>
  <si>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</si>
  <si>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</si>
  <si>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</si>
  <si>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</si>
  <si>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</si>
  <si>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</si>
  <si>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</si>
  <si>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</si>
  <si>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</si>
  <si>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</si>
  <si>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</si>
  <si>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</si>
  <si>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</si>
  <si>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</si>
  <si>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</si>
  <si>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</si>
  <si>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</si>
  <si>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</si>
  <si>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</si>
  <si>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</si>
  <si>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</si>
  <si>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</si>
  <si>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</si>
  <si>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</si>
  <si>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</si>
  <si>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</si>
  <si>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</si>
  <si>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</si>
  <si>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</si>
  <si>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</si>
  <si>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</si>
  <si>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</si>
  <si>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</si>
  <si>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</si>
  <si>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</si>
  <si>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</si>
  <si>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</si>
  <si>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</si>
  <si>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</si>
  <si>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</si>
  <si>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</si>
  <si>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</si>
  <si>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</si>
  <si>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</si>
  <si>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</si>
  <si>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</si>
  <si>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</si>
  <si>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</si>
  <si>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</si>
  <si>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</si>
  <si>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</si>
  <si>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</si>
  <si>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</si>
  <si>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</si>
  <si>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</si>
  <si>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</si>
  <si>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</si>
  <si>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</si>
  <si>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</si>
  <si>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</si>
  <si>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</si>
  <si>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</si>
  <si>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</si>
  <si>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</si>
  <si>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</si>
  <si>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</si>
  <si>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</si>
  <si>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</si>
  <si>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</si>
  <si>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</si>
  <si>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</si>
  <si>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</si>
  <si>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</si>
  <si>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</si>
  <si>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</si>
  <si>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</si>
  <si>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</si>
  <si>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</si>
  <si>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</si>
  <si>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</si>
  <si>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</si>
  <si>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</si>
  <si>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</si>
  <si>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 xml:space="preserve">PREGÃO </t>
  </si>
  <si>
    <t>3.3.90.30</t>
  </si>
  <si>
    <t>PRESENCIAL</t>
  </si>
  <si>
    <t>ELETRÔNICO</t>
  </si>
  <si>
    <t>-</t>
  </si>
  <si>
    <t>M C INDUSTRIA E COMERCIO DE PAPEIS LTDA</t>
  </si>
  <si>
    <t>RIOGRAF EIRELI</t>
  </si>
  <si>
    <t>THAUAN CHARLES DA SILVA DOMINGOS EIRELI</t>
  </si>
  <si>
    <t>16.807.046/0001-57</t>
  </si>
  <si>
    <t>19.064.790/0001-05</t>
  </si>
  <si>
    <t>07.346.286/0001-00</t>
  </si>
  <si>
    <t>28.572.074/0001-11</t>
  </si>
  <si>
    <t>05.511.061/0001-37</t>
  </si>
  <si>
    <t>37.306.014/0001-48</t>
  </si>
  <si>
    <t>24.292.106/0001-74</t>
  </si>
  <si>
    <t>01.805.545/0001-38</t>
  </si>
  <si>
    <t>19.288.989/0002-90</t>
  </si>
  <si>
    <t>27.038.762/0001-33</t>
  </si>
  <si>
    <t>08.954.494/0001-55</t>
  </si>
  <si>
    <t>22.015.427/0001-04</t>
  </si>
  <si>
    <t>17.489.291/0001-26</t>
  </si>
  <si>
    <t>32.581.244/0001-00</t>
  </si>
  <si>
    <t>05.215.132/0025-21</t>
  </si>
  <si>
    <t>3.3.90.39</t>
  </si>
  <si>
    <t>07.843.902/0001-39</t>
  </si>
  <si>
    <t>E C O MOURA</t>
  </si>
  <si>
    <t>AUGUSTO S. DE ARAÚJO</t>
  </si>
  <si>
    <t xml:space="preserve">Nome do responsável pela elaboração: YARA ALICIA AZEVEDO DA SILVA </t>
  </si>
  <si>
    <t>Nome do titular do Órgão/Entidade/Fundo (no exercício do cargo): JOSÉ ASSIS BENVINDO</t>
  </si>
  <si>
    <t>Manual de Referência - 9ª Edição</t>
  </si>
  <si>
    <t>163/2021 CPL/PMRB</t>
  </si>
  <si>
    <t>028/2022 CPL/PMRB</t>
  </si>
  <si>
    <t>250/2021 CPL/PMRB</t>
  </si>
  <si>
    <t>268/2021 CPL/PMRB</t>
  </si>
  <si>
    <t>4.690/2022</t>
  </si>
  <si>
    <t>4.023/2022</t>
  </si>
  <si>
    <t>275/2021 CPL/PMRB</t>
  </si>
  <si>
    <t>080/2022 CPL/PMRB</t>
  </si>
  <si>
    <t>038/2022 CPL/PMRB</t>
  </si>
  <si>
    <t>4.693/2022</t>
  </si>
  <si>
    <t>226/2021 CPL/PMRB</t>
  </si>
  <si>
    <t>036/ 2022 CPL/PMRB</t>
  </si>
  <si>
    <t xml:space="preserve"> 246/2021 CPL/PMRB</t>
  </si>
  <si>
    <t>272/2021 CPL/PMRB</t>
  </si>
  <si>
    <t>272/2027</t>
  </si>
  <si>
    <t>272/2027 CPL/PMRB</t>
  </si>
  <si>
    <t>009/2022 CPL/PMRB</t>
  </si>
  <si>
    <t>027/2021 CPL/PMRB</t>
  </si>
  <si>
    <t>051/2022 CPL/PMRB</t>
  </si>
  <si>
    <t>257/2021 CPL/PMRB</t>
  </si>
  <si>
    <t>270/2021 CPL/PMRB</t>
  </si>
  <si>
    <t>1.068/2023 EMURB</t>
  </si>
  <si>
    <t>FORNECIMENTO DE MATERIAL DE SOLO LATERÍTICO E SOLO PARA ATERRO</t>
  </si>
  <si>
    <t>FORNECIMENTO DE AREIA LAVADA</t>
  </si>
  <si>
    <t>FORNECIMENTO DE MATERIAIS AGREGADOS MINERAIS (PÓ DE BRITA)</t>
  </si>
  <si>
    <t>FORNECIMENTO DE REFEIÇÃO PREPARADA (MARMITEX E CAFÉ DA MANHÃ).</t>
  </si>
  <si>
    <t xml:space="preserve">PRESTAÇÃO DE SERVIÇOS DE GERENCIAMENTO INFORMATIZADO E INTEGRADO DE GESTÃO E FORNECIMENTO DE COMBUSTÍVEIS E LUBRIFICANTES ATRAVÉS DE REDES CREDENCIADAS </t>
  </si>
  <si>
    <t>AQUISIÇÃO DE PEÇAS PARA USINA DE ASFALTO  (MODELO USINA: USINÁ DE ASFALTO CIFALI DRUM - MIXER 80/100 T/H - ANO 1997)</t>
  </si>
  <si>
    <t>AQUISIÇÃO DE MATERIAL DE CONSUMO (COADOR DE CAFÉ E RECARGA DE GÁS DE COZINHA)</t>
  </si>
  <si>
    <t xml:space="preserve">AQUISIÇÃO DE MATERIAL DE CONSUMO (CAFÉ EM PÓ) </t>
  </si>
  <si>
    <t>AQUISIÇÃO DE FARDAMENTO (CALÇAS DE BRIM)</t>
  </si>
  <si>
    <t>AQUISIÇÃO DE FARDAMENTO (CAMISA GOLA POLO E CHAPÉU DE BRIM)</t>
  </si>
  <si>
    <t>AQUISIÇÃO DE FARDAMENTO (CAMISA DE MALHA)</t>
  </si>
  <si>
    <t>AQUISIÇÃO DE FARDAMENTO (BONÉ DE BRIM, CAMISA SOCIAL E COLETE BRIM)</t>
  </si>
  <si>
    <t>AQUISIÇÃO DE MATERIAL DE CONSUMO (PAPEL A4).</t>
  </si>
  <si>
    <t>CONTRATAÇÃO DE EMPRESA DE ENGENHARIA. PARA,
SOB DEMANDA, PRESTAR SERVIÇOS CONTINUADOS DE MANUTENÇÃO PNEOINI
PREVENTIVA E CORRETIVA COM FORNECIMENTO DE PEÇAS, EQUIPAMENTOS, MATERIAIS
E MÃO DE OBRA.</t>
  </si>
  <si>
    <t>AQUISIÇÃO DE MATERIAIS HIDRÁULICOS, CONSUMOS, FERRAMENTAS E EQUIPAMENTOS SOB DEMANDA.</t>
  </si>
  <si>
    <t>AQUISIÇÃO DE MATERIAL DE CONSUMO (AGUA MINERAL).</t>
  </si>
  <si>
    <t>CONTRATAÇÃO DE PESSOA FISICA OU JURIDICA PARA LOCAÇÃO DE CAMINHÃO CARGA SECA.</t>
  </si>
  <si>
    <t xml:space="preserve">CONTRATAÇÃO DE EMPRESA ESPECIALIZADA EM PRESTAÇÃO DE SERVIÇOS DE FORNECIMENTO DE MATERIAL GRAFICO </t>
  </si>
  <si>
    <t>FORNECIMENTO DE MADEIRAS PARA MONTAGENS DE CAVALETES , RODOS, MALHAS, ESTACAS, ASSOALHOS, ESTRUTURAS, PREGOS E OUTROS.</t>
  </si>
  <si>
    <t>AQUISIÇÃO DE MATERIAL DE CONSUMO (AÇUCAR).</t>
  </si>
  <si>
    <t xml:space="preserve">AQUISIÇÃO DE TIJOLOS </t>
  </si>
  <si>
    <t>PRESTADORA DE SERVIÇOS TÉCNICOS PROFISSIONAIS PARA REALIZAÇÃO DE AUDITORIA EXTERNA INDEPENDENTE, DAS DEMONSTRAÇÕES CONTÁBEIS E EMISSÃO DE RELATÓRIOS E PARECERES DE CADA EXERCÍCIO FINDO A PARTIR DE 2020.</t>
  </si>
  <si>
    <t>PRESTAÇÃO DE SERVIÇO DE ALINHAMENTO, BALANCEAMENTO, CAMBAGEM, CONSERTO E MONTAGEM DE PNEUS.</t>
  </si>
  <si>
    <t>AQUISIÇÃO DE PNEUS, CÂMARAS DE AR E PROTETORES DE ARO.</t>
  </si>
  <si>
    <t>PRESTADORA DE SERVIÇOS DE MANUTENÇÃO PREVENTIVA E CORRETIVA COM E SEM REPOSIÇÃO DE PEÇAS DE FORMA CONTÍNUA, EM APARELHOS DE AR CONDICIONADO, MODELO TIPO SPLIT E JANELA.</t>
  </si>
  <si>
    <t>001/2023</t>
  </si>
  <si>
    <t>002/2023</t>
  </si>
  <si>
    <t>003/2023</t>
  </si>
  <si>
    <t>004/2023</t>
  </si>
  <si>
    <t>005/2023</t>
  </si>
  <si>
    <t>006/2023</t>
  </si>
  <si>
    <t>007/2023</t>
  </si>
  <si>
    <t>008/2023</t>
  </si>
  <si>
    <t>009/2023</t>
  </si>
  <si>
    <t>010/2023</t>
  </si>
  <si>
    <t>011/2023</t>
  </si>
  <si>
    <t>012/2023</t>
  </si>
  <si>
    <t>013/2023</t>
  </si>
  <si>
    <t>014/2023</t>
  </si>
  <si>
    <t>015/2023</t>
  </si>
  <si>
    <t>016/2023</t>
  </si>
  <si>
    <t>017/2023</t>
  </si>
  <si>
    <t>019/2023</t>
  </si>
  <si>
    <t>020/2023</t>
  </si>
  <si>
    <t>021/2023</t>
  </si>
  <si>
    <t>022/2023</t>
  </si>
  <si>
    <t>023/2023</t>
  </si>
  <si>
    <t>024/2023</t>
  </si>
  <si>
    <t>025/2023</t>
  </si>
  <si>
    <t>026/2023</t>
  </si>
  <si>
    <t>027/2023</t>
  </si>
  <si>
    <t>028/2023</t>
  </si>
  <si>
    <t>029/2023</t>
  </si>
  <si>
    <t>030/2023</t>
  </si>
  <si>
    <t>032/2023</t>
  </si>
  <si>
    <t>033/2023</t>
  </si>
  <si>
    <t>034/2023</t>
  </si>
  <si>
    <t>035/2023</t>
  </si>
  <si>
    <t>036/2023</t>
  </si>
  <si>
    <t>EXTRAÇÃO LATERITA QUINARI LTDA</t>
  </si>
  <si>
    <t xml:space="preserve"> SANTA MARIA MATERIAIS PARA CONSTRUCAO LTDA</t>
  </si>
  <si>
    <t>FLORESTA EMPREENDIMENTOS EIRELI.</t>
  </si>
  <si>
    <t>MAXIFROTA SERVICOS DE MANUTENCAO DE FROTA LTDA</t>
  </si>
  <si>
    <t>MACHSYS COMERCIO DE PECAS E MAQUINAS LTDA</t>
  </si>
  <si>
    <t>GABBY MALHARIA LTDA</t>
  </si>
  <si>
    <t>LIMA E ABRAHAO LTDA</t>
  </si>
  <si>
    <t>FARDAS BAHIA CONFECCAO E COM DE ARTIG DO VEST E AC</t>
  </si>
  <si>
    <t>SILVENINA UNIFORMES LTDA</t>
  </si>
  <si>
    <t>INNOVE
ARQUITETURA E ENGENHARIA EIRELI</t>
  </si>
  <si>
    <t>V. E K. PALOMBO IMPORTACAO E EXPORTACAO LTDA</t>
  </si>
  <si>
    <t>CICERO CAVALCANTE DA SILVA</t>
  </si>
  <si>
    <t>CIPRIANI E CIPRIANI LTDA (ME)</t>
  </si>
  <si>
    <t>G. S. SILVEIRA - ME</t>
  </si>
  <si>
    <t>F. B. AMORIM JUNIOR - ME</t>
  </si>
  <si>
    <t>J. SABINO DA COSTA ME</t>
  </si>
  <si>
    <t>L.N.MOTA EIRELI</t>
  </si>
  <si>
    <t>WIRLEIDE F. DOS SANTOS - ME</t>
  </si>
  <si>
    <t>NORTE DISTRIBUIDORA DE PRODUTOS AUMENTICIOS LTDA</t>
  </si>
  <si>
    <t>L O CAMPOS EIRELI</t>
  </si>
  <si>
    <t>METROPOLE SOLUÇÕES EMPRESARIAIS E GOVERNAMENTAIS EIRELI.</t>
  </si>
  <si>
    <t>AUTOMECANICA METAL DIESEL LTDA</t>
  </si>
  <si>
    <t>ÁGUIA DOURADA DISTRIBUIDORA LTDA</t>
  </si>
  <si>
    <t>PEMAZA DISTRIBUIDORA DE AUTOPEÇAS E PNEUS LTDA.</t>
  </si>
  <si>
    <t>BOREAL SUL COMERCIAL LTDA.</t>
  </si>
  <si>
    <t>LUKAUTO COMÉRCIO DE PNEUMÁTICOS E PEÇAS LTDA.</t>
  </si>
  <si>
    <t>ACRE FRIO AR CONDICIONADO LTDA-ME</t>
  </si>
  <si>
    <t>12.293.108/0001-07</t>
  </si>
  <si>
    <t>27.284.516/0001-61</t>
  </si>
  <si>
    <t xml:space="preserve">36.698.319/0001-80 </t>
  </si>
  <si>
    <t>03.978.576/0001- 16</t>
  </si>
  <si>
    <t>84.308.33710001-50</t>
  </si>
  <si>
    <t>03.718.420/0001-65</t>
  </si>
  <si>
    <t>18.386.337/0001-44</t>
  </si>
  <si>
    <t xml:space="preserve"> 23.820.555/0001-85</t>
  </si>
  <si>
    <t>340.048.902-68</t>
  </si>
  <si>
    <t>731.377.077-49</t>
  </si>
  <si>
    <t>84.313.923/OOO1-93</t>
  </si>
  <si>
    <t>03.802.085/0001- 10</t>
  </si>
  <si>
    <t>01.287.016/0001-90</t>
  </si>
  <si>
    <t>34.518.336/0001-62</t>
  </si>
  <si>
    <t>39.422.751/0001-31</t>
  </si>
  <si>
    <t>13.545.47310001-16</t>
  </si>
  <si>
    <t xml:space="preserve"> 10.889.815/0001-27</t>
  </si>
  <si>
    <t>Concluída em 2023</t>
  </si>
  <si>
    <t>Não concluída em 2023</t>
  </si>
  <si>
    <t xml:space="preserve"> Executado no Exercício 2023</t>
  </si>
  <si>
    <t>PRESTAÇÃO DE CONTAS - EXERCÍCIO 2023</t>
  </si>
  <si>
    <t xml:space="preserve">90.30 </t>
  </si>
  <si>
    <t>3.3.90.36</t>
  </si>
  <si>
    <t>3.3.30.39</t>
  </si>
  <si>
    <t xml:space="preserve">3.3.90.30 </t>
  </si>
  <si>
    <t xml:space="preserve">3.3.90.36 </t>
  </si>
  <si>
    <t>022/2022 CPL/PMRB</t>
  </si>
  <si>
    <t>PREGÃO SRP</t>
  </si>
  <si>
    <t>026/2023 CPL/PMRB</t>
  </si>
  <si>
    <t>231/2022 CPL/PMRB</t>
  </si>
  <si>
    <t>1.069/2022</t>
  </si>
  <si>
    <t>AQUISIÇÃO DE MAGUEIRAS HIDRAULICAS PARA MAQUINAS E EQUIPAMENTOS.</t>
  </si>
  <si>
    <t>CONTRATAÇÃO DE PESSOA JURIDICA PARA FORNECIMENTO DE CIMENTO PORTLAND.</t>
  </si>
  <si>
    <t xml:space="preserve">CONTRATAÇÃO DE PESSOA JURIDICA ESPECIALIZADA EM SERVIÇO DE SEGURANÇA E MEDICINA DO TRABALHO, SAÚDE OCUPACIONAL E EXAMES LABORATORIAIS. </t>
  </si>
  <si>
    <t>CONTRATAÇÃO DE EMPRESA PARA CARGA, RECARGA E FORNECIMENTO DE EXTINTORES DE INCÊNDIO (NOVOS).</t>
  </si>
  <si>
    <t>040/2023</t>
  </si>
  <si>
    <t>039/2023</t>
  </si>
  <si>
    <t>038/2023</t>
  </si>
  <si>
    <t>037/2023</t>
  </si>
  <si>
    <t>L.M.PEREIRA PEÇAS E SERVIÇOS LTDA</t>
  </si>
  <si>
    <t>05.392.97210001-92</t>
  </si>
  <si>
    <t>AME IMPORTAÇÃO E EXPORTAÇÃO LTDA</t>
  </si>
  <si>
    <t>08.646.162/0001-03</t>
  </si>
  <si>
    <t>G. T. OLIVEIRA
EXTINTORES &amp; SERVIÇOS LTDA</t>
  </si>
  <si>
    <t>29.946.443/0001-51</t>
  </si>
  <si>
    <t>90.30</t>
  </si>
  <si>
    <t>90.39</t>
  </si>
  <si>
    <t>90.52 - 90.30 - 90.39</t>
  </si>
  <si>
    <t>015/2021</t>
  </si>
  <si>
    <t>019/2022</t>
  </si>
  <si>
    <t>018/2022</t>
  </si>
  <si>
    <t>024/2021</t>
  </si>
  <si>
    <t>012/2022</t>
  </si>
  <si>
    <t>218/2022</t>
  </si>
  <si>
    <t>011/2022</t>
  </si>
  <si>
    <t>033/2022</t>
  </si>
  <si>
    <t>024/2022</t>
  </si>
  <si>
    <t>005/2022</t>
  </si>
  <si>
    <t>014/2022</t>
  </si>
  <si>
    <t>004/2022</t>
  </si>
  <si>
    <t>006/2022</t>
  </si>
  <si>
    <t>003/2022</t>
  </si>
  <si>
    <t>026/2022</t>
  </si>
  <si>
    <t>016/2022</t>
  </si>
  <si>
    <t>071/2022</t>
  </si>
  <si>
    <t>010/2022</t>
  </si>
  <si>
    <t>043/2022</t>
  </si>
  <si>
    <t>1.832/2023</t>
  </si>
  <si>
    <t>CONTRATAÇÃO DE PESSOA JURIDICA, ESPECIALIZADA EM SERVIÇOS DE AUTOMATIZAÇÃO DE CALDEIRA A ÓLEO.</t>
  </si>
  <si>
    <t>041/2023</t>
  </si>
  <si>
    <t>G.A. BASTOS</t>
  </si>
  <si>
    <t>40.499.830/0001-20</t>
  </si>
  <si>
    <t>1.739/2023</t>
  </si>
  <si>
    <t>373//2022  - SESACRE</t>
  </si>
  <si>
    <t>CONTRATAÇÃO DE EMPRESA PARA A PRESTAÇÃO DE SERVIÇO DE IMPLANTAÇÃO E OPERACIONALIZAÇÃO DE SISTEMA INFORMATIZADO DE ABASTECIMENTO E ADMINISTRAÇÃO DE DESPESAS COM COMBUSTÍVEIS EM POSTOS CREDENCIADOS, MEDIANTE USO DE CARTÃO MAGNÉTICO, COM FORNECIMENTO CONTINUO E ININTERRUPTO DE COMBUSTIVEIS PARA A FROTA.</t>
  </si>
  <si>
    <t>043/2023</t>
  </si>
  <si>
    <t>Data da emissão: 09/08/2023.</t>
  </si>
  <si>
    <t xml:space="preserve">3.3.90.39  </t>
  </si>
  <si>
    <t xml:space="preserve">PODER EXECUTIVO MUNICIPAL 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</si>
  <si>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EMPRESA MUNICIPAL DE URBANIZAÇÃO DE RIO BRANCO - EMURB</t>
    </r>
  </si>
  <si>
    <t>REALIZADO ATÉ O MÊS/ANO (ACUMULADO): JANEIRO A JULHO/2023</t>
  </si>
  <si>
    <t>TOTAL</t>
  </si>
  <si>
    <t>Executado até 2022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</si>
</sst>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11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26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44" fontId="4" fillId="0" borderId="0" xfId="1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justify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9" fontId="4" fillId="0" borderId="4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44" fontId="4" fillId="0" borderId="4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4" xfId="2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44" fontId="4" fillId="0" borderId="4" xfId="1" applyFont="1" applyFill="1" applyBorder="1" applyAlignment="1">
      <alignment horizontal="justify" vertical="center" wrapText="1"/>
    </xf>
    <xf numFmtId="3" fontId="4" fillId="0" borderId="4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44" fontId="6" fillId="0" borderId="0" xfId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44" fontId="4" fillId="0" borderId="0" xfId="1" applyFont="1" applyFill="1" applyBorder="1" applyAlignment="1">
      <alignment horizontal="justify" vertical="center" wrapText="1"/>
    </xf>
    <xf numFmtId="3" fontId="4" fillId="0" borderId="0" xfId="2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3" fontId="5" fillId="0" borderId="13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14" fontId="5" fillId="0" borderId="13" xfId="0" applyNumberFormat="1" applyFont="1" applyFill="1" applyBorder="1" applyAlignment="1">
      <alignment horizontal="center" vertical="center" wrapText="1"/>
    </xf>
    <xf numFmtId="44" fontId="5" fillId="0" borderId="13" xfId="1" applyFont="1" applyFill="1" applyBorder="1" applyAlignment="1">
      <alignment horizontal="justify" vertical="center" wrapText="1"/>
    </xf>
    <xf numFmtId="3" fontId="5" fillId="0" borderId="13" xfId="2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justify" vertical="center" wrapText="1"/>
    </xf>
    <xf numFmtId="3" fontId="4" fillId="0" borderId="3" xfId="2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9" fontId="4" fillId="0" borderId="5" xfId="0" applyNumberFormat="1" applyFont="1" applyFill="1" applyBorder="1" applyAlignment="1">
      <alignment horizontal="center" vertical="center" wrapText="1"/>
    </xf>
    <xf numFmtId="49" fontId="4" fillId="0" borderId="9" xfId="2" applyNumberFormat="1" applyFont="1" applyFill="1" applyBorder="1" applyAlignment="1">
      <alignment horizontal="center" vertical="center" wrapText="1"/>
    </xf>
    <xf numFmtId="14" fontId="4" fillId="0" borderId="5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 wrapText="1"/>
    </xf>
    <xf numFmtId="49" fontId="5" fillId="0" borderId="25" xfId="0" applyNumberFormat="1" applyFont="1" applyFill="1" applyBorder="1" applyAlignment="1">
      <alignment horizontal="center" vertical="center" wrapText="1"/>
    </xf>
    <xf numFmtId="49" fontId="5" fillId="0" borderId="26" xfId="0" applyNumberFormat="1" applyFont="1" applyFill="1" applyBorder="1" applyAlignment="1">
      <alignment horizontal="center" vertical="center" wrapText="1"/>
    </xf>
    <xf numFmtId="44" fontId="5" fillId="0" borderId="25" xfId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1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44" fontId="7" fillId="0" borderId="12" xfId="1" applyFont="1" applyFill="1" applyBorder="1" applyAlignment="1">
      <alignment horizontal="left" vertical="center"/>
    </xf>
    <xf numFmtId="44" fontId="4" fillId="0" borderId="0" xfId="1" applyFont="1" applyFill="1" applyBorder="1" applyAlignment="1">
      <alignment vertical="center"/>
    </xf>
    <xf numFmtId="44" fontId="4" fillId="0" borderId="5" xfId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center" vertical="center" wrapText="1"/>
    </xf>
    <xf numFmtId="44" fontId="4" fillId="0" borderId="0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27" xfId="1" applyFont="1" applyFill="1" applyBorder="1" applyAlignment="1">
      <alignment horizontal="center" vertical="center" wrapText="1"/>
    </xf>
    <xf numFmtId="44" fontId="4" fillId="0" borderId="3" xfId="0" applyNumberFormat="1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0</xdr:row>
      <xdr:rowOff>66674</xdr:rowOff>
    </xdr:from>
    <xdr:to>
      <xdr:col>1</xdr:col>
      <xdr:colOff>590550</xdr:colOff>
      <xdr:row>3</xdr:row>
      <xdr:rowOff>19049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" y="66674"/>
          <a:ext cx="52387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96"/>
  <sheetViews>
    <sheetView tabSelected="1" zoomScaleNormal="100" workbookViewId="0">
      <selection activeCell="A60" sqref="A60:BH60"/>
    </sheetView>
  </sheetViews>
  <sheetFormatPr defaultRowHeight="12.75"/>
  <cols>
    <col min="1" max="1" width="7.7109375" style="2" customWidth="1"/>
    <col min="2" max="2" width="12.5703125" style="1" bestFit="1" customWidth="1"/>
    <col min="3" max="3" width="18" style="3" bestFit="1" customWidth="1"/>
    <col min="4" max="5" width="10.5703125" style="1" bestFit="1" customWidth="1"/>
    <col min="6" max="6" width="64.42578125" style="3" customWidth="1"/>
    <col min="7" max="7" width="12.7109375" style="1" customWidth="1"/>
    <col min="8" max="8" width="10.5703125" style="107" bestFit="1" customWidth="1"/>
    <col min="9" max="9" width="39.140625" style="107" bestFit="1" customWidth="1"/>
    <col min="10" max="10" width="18.28515625" style="1" bestFit="1" customWidth="1"/>
    <col min="11" max="11" width="10.42578125" style="1" bestFit="1" customWidth="1"/>
    <col min="12" max="12" width="15.7109375" style="4" bestFit="1" customWidth="1"/>
    <col min="13" max="13" width="10.5703125" style="1" customWidth="1"/>
    <col min="14" max="15" width="10.42578125" style="1" bestFit="1" customWidth="1"/>
    <col min="16" max="16" width="9.7109375" style="1" bestFit="1" customWidth="1"/>
    <col min="17" max="17" width="13" style="1" bestFit="1" customWidth="1"/>
    <col min="18" max="18" width="10.42578125" style="4" bestFit="1" customWidth="1"/>
    <col min="19" max="19" width="12.28515625" style="4" bestFit="1" customWidth="1"/>
    <col min="20" max="20" width="12" style="1" bestFit="1" customWidth="1"/>
    <col min="21" max="21" width="4.28515625" style="1" bestFit="1" customWidth="1"/>
    <col min="22" max="22" width="6.140625" style="1" bestFit="1" customWidth="1"/>
    <col min="23" max="23" width="8.85546875" style="1" bestFit="1" customWidth="1"/>
    <col min="24" max="24" width="13.85546875" style="1" customWidth="1"/>
    <col min="25" max="25" width="8.85546875" style="1" bestFit="1" customWidth="1"/>
    <col min="26" max="26" width="7.28515625" style="1" bestFit="1" customWidth="1"/>
    <col min="27" max="27" width="9.85546875" style="1" bestFit="1" customWidth="1"/>
    <col min="28" max="29" width="10.28515625" style="1" bestFit="1" customWidth="1"/>
    <col min="30" max="30" width="10.140625" style="4" customWidth="1"/>
    <col min="31" max="31" width="10.28515625" style="4" bestFit="1" customWidth="1"/>
    <col min="32" max="32" width="10.140625" style="1" bestFit="1" customWidth="1"/>
    <col min="33" max="33" width="8.140625" style="1" bestFit="1" customWidth="1"/>
    <col min="34" max="34" width="8.5703125" style="1" bestFit="1" customWidth="1"/>
    <col min="35" max="35" width="21.42578125" style="1" bestFit="1" customWidth="1"/>
    <col min="36" max="36" width="12" style="4" bestFit="1" customWidth="1"/>
    <col min="37" max="37" width="12.140625" style="4" bestFit="1" customWidth="1"/>
    <col min="38" max="38" width="14.140625" style="4" bestFit="1" customWidth="1"/>
    <col min="39" max="39" width="11.140625" style="1" bestFit="1" customWidth="1"/>
    <col min="40" max="40" width="13.140625" style="1" customWidth="1"/>
    <col min="41" max="41" width="15.85546875" style="1" bestFit="1" customWidth="1"/>
    <col min="42" max="42" width="13.7109375" style="1" customWidth="1"/>
    <col min="43" max="43" width="13.7109375" style="1" bestFit="1" customWidth="1"/>
    <col min="44" max="44" width="13.5703125" style="1" customWidth="1"/>
    <col min="45" max="45" width="13.42578125" style="1" customWidth="1"/>
    <col min="46" max="46" width="12.85546875" style="1" customWidth="1"/>
    <col min="47" max="47" width="11.85546875" style="1" customWidth="1"/>
    <col min="48" max="48" width="10.7109375" style="1" bestFit="1" customWidth="1"/>
    <col min="49" max="49" width="5.28515625" style="1" bestFit="1" customWidth="1"/>
    <col min="50" max="50" width="10.28515625" style="1" customWidth="1"/>
    <col min="51" max="51" width="6" style="1" bestFit="1" customWidth="1"/>
    <col min="52" max="52" width="8.5703125" style="1" bestFit="1" customWidth="1"/>
    <col min="53" max="53" width="9" style="1" bestFit="1" customWidth="1"/>
    <col min="54" max="54" width="8.7109375" style="1" bestFit="1" customWidth="1"/>
    <col min="55" max="55" width="11" style="1" bestFit="1" customWidth="1"/>
    <col min="56" max="56" width="17.42578125" style="1" bestFit="1" customWidth="1"/>
    <col min="57" max="57" width="21.42578125" style="1" bestFit="1" customWidth="1"/>
    <col min="58" max="58" width="13" style="1" bestFit="1" customWidth="1"/>
    <col min="59" max="59" width="15.42578125" style="1" bestFit="1" customWidth="1"/>
    <col min="60" max="60" width="7.7109375" style="1" bestFit="1" customWidth="1"/>
    <col min="61" max="16384" width="9.140625" style="1"/>
  </cols>
  <sheetData>
    <row r="1" spans="1:60" s="38" customFormat="1" ht="15">
      <c r="H1" s="40"/>
      <c r="I1" s="108"/>
      <c r="L1" s="39"/>
      <c r="R1" s="39"/>
      <c r="S1" s="39"/>
      <c r="AD1" s="39"/>
      <c r="AE1" s="39"/>
      <c r="AJ1" s="39"/>
      <c r="AK1" s="39"/>
      <c r="AL1" s="39"/>
    </row>
    <row r="2" spans="1:60" s="38" customFormat="1" ht="15">
      <c r="H2" s="40"/>
      <c r="I2" s="108"/>
      <c r="L2" s="39"/>
      <c r="R2" s="39"/>
      <c r="S2" s="39"/>
      <c r="AD2" s="39"/>
      <c r="AE2" s="39"/>
      <c r="AJ2" s="39"/>
      <c r="AK2" s="39"/>
      <c r="AL2" s="39"/>
    </row>
    <row r="3" spans="1:60" s="38" customFormat="1" ht="15">
      <c r="H3" s="40"/>
      <c r="I3" s="108"/>
      <c r="L3" s="39"/>
      <c r="R3" s="39"/>
      <c r="S3" s="39"/>
      <c r="AD3" s="39"/>
      <c r="AE3" s="39"/>
      <c r="AJ3" s="39"/>
      <c r="AK3" s="39"/>
      <c r="AL3" s="39"/>
    </row>
    <row r="4" spans="1:60" s="38" customFormat="1" ht="15">
      <c r="A4" s="40" t="s">
        <v>342</v>
      </c>
      <c r="H4" s="40"/>
      <c r="I4" s="108"/>
      <c r="L4" s="39"/>
      <c r="R4" s="39"/>
      <c r="S4" s="39"/>
      <c r="AD4" s="39"/>
      <c r="AE4" s="39"/>
      <c r="AJ4" s="39"/>
      <c r="AK4" s="39"/>
      <c r="AL4" s="39"/>
    </row>
    <row r="5" spans="1:60" s="38" customFormat="1" ht="15">
      <c r="H5" s="40"/>
      <c r="I5" s="108"/>
      <c r="L5" s="39"/>
      <c r="R5" s="39"/>
      <c r="S5" s="39"/>
      <c r="AD5" s="39"/>
      <c r="AE5" s="39"/>
      <c r="AJ5" s="39"/>
      <c r="AK5" s="39"/>
      <c r="AL5" s="39"/>
    </row>
    <row r="6" spans="1:60" s="38" customFormat="1" ht="15">
      <c r="A6" s="40" t="s">
        <v>284</v>
      </c>
      <c r="H6" s="40"/>
      <c r="I6" s="108"/>
      <c r="L6" s="39"/>
      <c r="R6" s="39"/>
      <c r="S6" s="39"/>
      <c r="AD6" s="39"/>
      <c r="AE6" s="39"/>
      <c r="AJ6" s="39"/>
      <c r="AK6" s="39"/>
      <c r="AL6" s="39"/>
    </row>
    <row r="7" spans="1:60" s="38" customFormat="1" ht="15">
      <c r="A7" s="38" t="s">
        <v>94</v>
      </c>
      <c r="H7" s="40"/>
      <c r="I7" s="108"/>
      <c r="L7" s="39"/>
      <c r="R7" s="39"/>
      <c r="S7" s="39"/>
      <c r="AD7" s="39"/>
      <c r="AE7" s="39"/>
      <c r="AJ7" s="39"/>
      <c r="AK7" s="39"/>
      <c r="AL7" s="39"/>
    </row>
    <row r="8" spans="1:60" s="38" customFormat="1" ht="15">
      <c r="A8" s="38" t="s">
        <v>155</v>
      </c>
      <c r="H8" s="40"/>
      <c r="I8" s="108"/>
      <c r="L8" s="39"/>
      <c r="R8" s="39"/>
      <c r="S8" s="39"/>
      <c r="AD8" s="39"/>
      <c r="AE8" s="39"/>
      <c r="AJ8" s="39"/>
      <c r="AK8" s="39"/>
      <c r="AL8" s="39"/>
    </row>
    <row r="9" spans="1:60" s="38" customFormat="1" ht="15">
      <c r="H9" s="40"/>
      <c r="I9" s="108"/>
      <c r="L9" s="39"/>
      <c r="R9" s="39"/>
      <c r="S9" s="39"/>
      <c r="AD9" s="39"/>
      <c r="AE9" s="39"/>
      <c r="AJ9" s="39"/>
      <c r="AK9" s="39"/>
      <c r="AL9" s="39"/>
    </row>
    <row r="10" spans="1:60" s="38" customFormat="1" ht="15">
      <c r="A10" s="38" t="s">
        <v>343</v>
      </c>
      <c r="H10" s="40"/>
      <c r="I10" s="108"/>
      <c r="L10" s="39"/>
      <c r="R10" s="39"/>
      <c r="S10" s="39"/>
      <c r="AD10" s="39"/>
      <c r="AE10" s="39"/>
      <c r="AJ10" s="39"/>
      <c r="AK10" s="39"/>
      <c r="AL10" s="39"/>
    </row>
    <row r="11" spans="1:60" s="38" customFormat="1" ht="15">
      <c r="A11" s="38" t="s">
        <v>344</v>
      </c>
      <c r="H11" s="40"/>
      <c r="I11" s="108"/>
      <c r="L11" s="39"/>
      <c r="R11" s="39"/>
      <c r="S11" s="39"/>
      <c r="AD11" s="39"/>
      <c r="AE11" s="39"/>
      <c r="AJ11" s="39"/>
      <c r="AK11" s="39"/>
      <c r="AL11" s="39"/>
    </row>
    <row r="12" spans="1:60" s="38" customFormat="1" ht="15">
      <c r="H12" s="40"/>
      <c r="I12" s="108"/>
      <c r="L12" s="39"/>
      <c r="R12" s="39"/>
      <c r="S12" s="39"/>
      <c r="AD12" s="39"/>
      <c r="AE12" s="39"/>
      <c r="AJ12" s="39"/>
      <c r="AK12" s="39"/>
      <c r="AL12" s="39"/>
    </row>
    <row r="13" spans="1:60" s="38" customFormat="1" ht="15.75" thickBot="1">
      <c r="A13" s="73" t="s">
        <v>70</v>
      </c>
      <c r="B13" s="74"/>
      <c r="C13" s="74"/>
      <c r="D13" s="74"/>
      <c r="E13" s="74"/>
      <c r="F13" s="74"/>
      <c r="G13" s="74"/>
      <c r="H13" s="74"/>
      <c r="I13" s="109"/>
      <c r="J13" s="74"/>
      <c r="K13" s="74"/>
      <c r="L13" s="115"/>
      <c r="M13" s="74"/>
      <c r="N13" s="74"/>
      <c r="O13" s="74"/>
      <c r="P13" s="74"/>
      <c r="Q13" s="74"/>
      <c r="R13" s="115"/>
      <c r="S13" s="115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115"/>
      <c r="AE13" s="115"/>
      <c r="AF13" s="74"/>
      <c r="AG13" s="74"/>
      <c r="AH13" s="74"/>
      <c r="AI13" s="74"/>
      <c r="AJ13" s="115"/>
      <c r="AK13" s="115"/>
      <c r="AL13" s="115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5"/>
    </row>
    <row r="14" spans="1:60">
      <c r="A14" s="87" t="s">
        <v>51</v>
      </c>
      <c r="B14" s="88" t="s">
        <v>20</v>
      </c>
      <c r="C14" s="88"/>
      <c r="D14" s="88"/>
      <c r="E14" s="88"/>
      <c r="F14" s="88"/>
      <c r="G14" s="88"/>
      <c r="H14" s="88" t="s">
        <v>71</v>
      </c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9" t="s">
        <v>76</v>
      </c>
      <c r="AN14" s="88"/>
      <c r="AO14" s="88"/>
      <c r="AP14" s="88"/>
      <c r="AQ14" s="88" t="s">
        <v>93</v>
      </c>
      <c r="AR14" s="88"/>
      <c r="AS14" s="88"/>
      <c r="AT14" s="88"/>
      <c r="AU14" s="88"/>
      <c r="AV14" s="88"/>
      <c r="AW14" s="88" t="s">
        <v>72</v>
      </c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90"/>
    </row>
    <row r="15" spans="1:60">
      <c r="A15" s="91"/>
      <c r="B15" s="5"/>
      <c r="C15" s="5"/>
      <c r="D15" s="5"/>
      <c r="E15" s="5"/>
      <c r="F15" s="5"/>
      <c r="G15" s="5"/>
      <c r="H15" s="5" t="s">
        <v>49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 t="s">
        <v>104</v>
      </c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 t="s">
        <v>96</v>
      </c>
      <c r="AG15" s="5"/>
      <c r="AH15" s="5"/>
      <c r="AI15" s="5" t="s">
        <v>50</v>
      </c>
      <c r="AJ15" s="5"/>
      <c r="AK15" s="5"/>
      <c r="AL15" s="5"/>
      <c r="AM15" s="61" t="s">
        <v>78</v>
      </c>
      <c r="AN15" s="5" t="s">
        <v>79</v>
      </c>
      <c r="AO15" s="5" t="s">
        <v>77</v>
      </c>
      <c r="AP15" s="5" t="s">
        <v>113</v>
      </c>
      <c r="AQ15" s="62" t="s">
        <v>83</v>
      </c>
      <c r="AR15" s="63" t="s">
        <v>84</v>
      </c>
      <c r="AS15" s="63" t="s">
        <v>85</v>
      </c>
      <c r="AT15" s="63" t="s">
        <v>87</v>
      </c>
      <c r="AU15" s="64" t="s">
        <v>86</v>
      </c>
      <c r="AV15" s="5" t="s">
        <v>87</v>
      </c>
      <c r="AW15" s="5" t="s">
        <v>1</v>
      </c>
      <c r="AX15" s="5" t="s">
        <v>56</v>
      </c>
      <c r="AY15" s="60" t="s">
        <v>59</v>
      </c>
      <c r="AZ15" s="60"/>
      <c r="BA15" s="60"/>
      <c r="BB15" s="60" t="s">
        <v>123</v>
      </c>
      <c r="BC15" s="60"/>
      <c r="BD15" s="5" t="s">
        <v>281</v>
      </c>
      <c r="BE15" s="5" t="s">
        <v>282</v>
      </c>
      <c r="BF15" s="60" t="s">
        <v>61</v>
      </c>
      <c r="BG15" s="60"/>
      <c r="BH15" s="92"/>
    </row>
    <row r="16" spans="1:60">
      <c r="A16" s="9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 t="s">
        <v>95</v>
      </c>
      <c r="AA16" s="5"/>
      <c r="AB16" s="5" t="s">
        <v>98</v>
      </c>
      <c r="AC16" s="5"/>
      <c r="AD16" s="5"/>
      <c r="AE16" s="5"/>
      <c r="AF16" s="5" t="s">
        <v>97</v>
      </c>
      <c r="AG16" s="5"/>
      <c r="AH16" s="5"/>
      <c r="AI16" s="9"/>
      <c r="AJ16" s="122" t="s">
        <v>105</v>
      </c>
      <c r="AK16" s="122"/>
      <c r="AL16" s="122"/>
      <c r="AM16" s="61"/>
      <c r="AN16" s="5"/>
      <c r="AO16" s="5"/>
      <c r="AP16" s="5"/>
      <c r="AQ16" s="65"/>
      <c r="AR16" s="66"/>
      <c r="AS16" s="66"/>
      <c r="AT16" s="66"/>
      <c r="AU16" s="67"/>
      <c r="AV16" s="5"/>
      <c r="AW16" s="5"/>
      <c r="AX16" s="5"/>
      <c r="AY16" s="60"/>
      <c r="AZ16" s="60"/>
      <c r="BA16" s="60"/>
      <c r="BB16" s="60"/>
      <c r="BC16" s="60"/>
      <c r="BD16" s="5"/>
      <c r="BE16" s="5"/>
      <c r="BF16" s="5" t="s">
        <v>121</v>
      </c>
      <c r="BG16" s="5" t="s">
        <v>122</v>
      </c>
      <c r="BH16" s="92" t="s">
        <v>60</v>
      </c>
    </row>
    <row r="17" spans="1:60" ht="51">
      <c r="A17" s="91"/>
      <c r="B17" s="9" t="s">
        <v>6</v>
      </c>
      <c r="C17" s="9" t="s">
        <v>7</v>
      </c>
      <c r="D17" s="9" t="s">
        <v>0</v>
      </c>
      <c r="E17" s="9" t="s">
        <v>1</v>
      </c>
      <c r="F17" s="9" t="s">
        <v>2</v>
      </c>
      <c r="G17" s="9" t="s">
        <v>8</v>
      </c>
      <c r="H17" s="68" t="s">
        <v>119</v>
      </c>
      <c r="I17" s="9" t="s">
        <v>3</v>
      </c>
      <c r="J17" s="9" t="s">
        <v>18</v>
      </c>
      <c r="K17" s="9" t="s">
        <v>9</v>
      </c>
      <c r="L17" s="69" t="s">
        <v>47</v>
      </c>
      <c r="M17" s="9" t="s">
        <v>13</v>
      </c>
      <c r="N17" s="9" t="s">
        <v>12</v>
      </c>
      <c r="O17" s="9" t="s">
        <v>11</v>
      </c>
      <c r="P17" s="9" t="s">
        <v>4</v>
      </c>
      <c r="Q17" s="9" t="s">
        <v>75</v>
      </c>
      <c r="R17" s="69" t="s">
        <v>52</v>
      </c>
      <c r="S17" s="69" t="s">
        <v>53</v>
      </c>
      <c r="T17" s="9" t="s">
        <v>5</v>
      </c>
      <c r="U17" s="9" t="s">
        <v>1</v>
      </c>
      <c r="V17" s="9" t="s">
        <v>108</v>
      </c>
      <c r="W17" s="9" t="s">
        <v>9</v>
      </c>
      <c r="X17" s="9" t="s">
        <v>13</v>
      </c>
      <c r="Y17" s="9" t="s">
        <v>10</v>
      </c>
      <c r="Z17" s="9" t="s">
        <v>12</v>
      </c>
      <c r="AA17" s="9" t="s">
        <v>11</v>
      </c>
      <c r="AB17" s="9" t="s">
        <v>14</v>
      </c>
      <c r="AC17" s="9" t="s">
        <v>15</v>
      </c>
      <c r="AD17" s="69" t="s">
        <v>16</v>
      </c>
      <c r="AE17" s="69" t="s">
        <v>17</v>
      </c>
      <c r="AF17" s="9" t="s">
        <v>103</v>
      </c>
      <c r="AG17" s="9" t="s">
        <v>102</v>
      </c>
      <c r="AH17" s="9" t="s">
        <v>101</v>
      </c>
      <c r="AI17" s="9" t="s">
        <v>21</v>
      </c>
      <c r="AJ17" s="69" t="s">
        <v>346</v>
      </c>
      <c r="AK17" s="69" t="s">
        <v>283</v>
      </c>
      <c r="AL17" s="69" t="s">
        <v>19</v>
      </c>
      <c r="AM17" s="61"/>
      <c r="AN17" s="5"/>
      <c r="AO17" s="5"/>
      <c r="AP17" s="5"/>
      <c r="AQ17" s="6"/>
      <c r="AR17" s="7"/>
      <c r="AS17" s="7"/>
      <c r="AT17" s="7"/>
      <c r="AU17" s="70"/>
      <c r="AV17" s="5"/>
      <c r="AW17" s="5"/>
      <c r="AX17" s="5"/>
      <c r="AY17" s="71" t="s">
        <v>57</v>
      </c>
      <c r="AZ17" s="71" t="s">
        <v>58</v>
      </c>
      <c r="BA17" s="9" t="s">
        <v>120</v>
      </c>
      <c r="BB17" s="9" t="s">
        <v>124</v>
      </c>
      <c r="BC17" s="9" t="s">
        <v>125</v>
      </c>
      <c r="BD17" s="5"/>
      <c r="BE17" s="5"/>
      <c r="BF17" s="5"/>
      <c r="BG17" s="5"/>
      <c r="BH17" s="92"/>
    </row>
    <row r="18" spans="1:60" ht="13.5" thickBot="1">
      <c r="A18" s="93"/>
      <c r="B18" s="94" t="s">
        <v>22</v>
      </c>
      <c r="C18" s="94" t="s">
        <v>23</v>
      </c>
      <c r="D18" s="95" t="s">
        <v>46</v>
      </c>
      <c r="E18" s="94" t="s">
        <v>24</v>
      </c>
      <c r="F18" s="94" t="s">
        <v>25</v>
      </c>
      <c r="G18" s="94" t="s">
        <v>26</v>
      </c>
      <c r="H18" s="96" t="s">
        <v>27</v>
      </c>
      <c r="I18" s="94" t="s">
        <v>28</v>
      </c>
      <c r="J18" s="94" t="s">
        <v>29</v>
      </c>
      <c r="K18" s="94" t="s">
        <v>30</v>
      </c>
      <c r="L18" s="97" t="s">
        <v>31</v>
      </c>
      <c r="M18" s="94" t="s">
        <v>32</v>
      </c>
      <c r="N18" s="94" t="s">
        <v>33</v>
      </c>
      <c r="O18" s="94" t="s">
        <v>34</v>
      </c>
      <c r="P18" s="94" t="s">
        <v>35</v>
      </c>
      <c r="Q18" s="94" t="s">
        <v>36</v>
      </c>
      <c r="R18" s="97" t="s">
        <v>37</v>
      </c>
      <c r="S18" s="97" t="s">
        <v>48</v>
      </c>
      <c r="T18" s="94" t="s">
        <v>38</v>
      </c>
      <c r="U18" s="94" t="s">
        <v>107</v>
      </c>
      <c r="V18" s="94" t="s">
        <v>39</v>
      </c>
      <c r="W18" s="94" t="s">
        <v>40</v>
      </c>
      <c r="X18" s="94" t="s">
        <v>41</v>
      </c>
      <c r="Y18" s="94" t="s">
        <v>42</v>
      </c>
      <c r="Z18" s="94" t="s">
        <v>43</v>
      </c>
      <c r="AA18" s="94" t="s">
        <v>44</v>
      </c>
      <c r="AB18" s="94" t="s">
        <v>54</v>
      </c>
      <c r="AC18" s="94" t="s">
        <v>45</v>
      </c>
      <c r="AD18" s="97" t="s">
        <v>73</v>
      </c>
      <c r="AE18" s="97" t="s">
        <v>99</v>
      </c>
      <c r="AF18" s="94" t="s">
        <v>55</v>
      </c>
      <c r="AG18" s="94" t="s">
        <v>100</v>
      </c>
      <c r="AH18" s="94" t="s">
        <v>109</v>
      </c>
      <c r="AI18" s="94" t="s">
        <v>110</v>
      </c>
      <c r="AJ18" s="97" t="s">
        <v>62</v>
      </c>
      <c r="AK18" s="123" t="s">
        <v>111</v>
      </c>
      <c r="AL18" s="97" t="s">
        <v>112</v>
      </c>
      <c r="AM18" s="98" t="s">
        <v>63</v>
      </c>
      <c r="AN18" s="98" t="s">
        <v>64</v>
      </c>
      <c r="AO18" s="99" t="s">
        <v>65</v>
      </c>
      <c r="AP18" s="100" t="s">
        <v>66</v>
      </c>
      <c r="AQ18" s="101" t="s">
        <v>67</v>
      </c>
      <c r="AR18" s="102" t="s">
        <v>68</v>
      </c>
      <c r="AS18" s="102" t="s">
        <v>69</v>
      </c>
      <c r="AT18" s="102" t="s">
        <v>74</v>
      </c>
      <c r="AU18" s="103" t="s">
        <v>80</v>
      </c>
      <c r="AV18" s="102" t="s">
        <v>81</v>
      </c>
      <c r="AW18" s="102" t="s">
        <v>114</v>
      </c>
      <c r="AX18" s="102" t="s">
        <v>82</v>
      </c>
      <c r="AY18" s="102" t="s">
        <v>88</v>
      </c>
      <c r="AZ18" s="102" t="s">
        <v>89</v>
      </c>
      <c r="BA18" s="102" t="s">
        <v>90</v>
      </c>
      <c r="BB18" s="102" t="s">
        <v>91</v>
      </c>
      <c r="BC18" s="102" t="s">
        <v>92</v>
      </c>
      <c r="BD18" s="102" t="s">
        <v>106</v>
      </c>
      <c r="BE18" s="102" t="s">
        <v>115</v>
      </c>
      <c r="BF18" s="102" t="s">
        <v>116</v>
      </c>
      <c r="BG18" s="102" t="s">
        <v>117</v>
      </c>
      <c r="BH18" s="104" t="s">
        <v>118</v>
      </c>
    </row>
    <row r="19" spans="1:60" ht="25.5">
      <c r="A19" s="28">
        <v>1</v>
      </c>
      <c r="B19" s="29" t="s">
        <v>156</v>
      </c>
      <c r="C19" s="29" t="s">
        <v>312</v>
      </c>
      <c r="D19" s="76" t="s">
        <v>126</v>
      </c>
      <c r="E19" s="29" t="s">
        <v>128</v>
      </c>
      <c r="F19" s="77" t="s">
        <v>178</v>
      </c>
      <c r="G19" s="78">
        <v>13149</v>
      </c>
      <c r="H19" s="105" t="s">
        <v>203</v>
      </c>
      <c r="I19" s="111" t="s">
        <v>237</v>
      </c>
      <c r="J19" s="28" t="s">
        <v>264</v>
      </c>
      <c r="K19" s="79">
        <v>44928</v>
      </c>
      <c r="L19" s="80">
        <v>4650000</v>
      </c>
      <c r="M19" s="81">
        <v>13456</v>
      </c>
      <c r="N19" s="79">
        <v>44928</v>
      </c>
      <c r="O19" s="79">
        <v>45291</v>
      </c>
      <c r="P19" s="82">
        <v>110</v>
      </c>
      <c r="Q19" s="82"/>
      <c r="R19" s="117"/>
      <c r="S19" s="117"/>
      <c r="T19" s="82" t="s">
        <v>127</v>
      </c>
      <c r="U19" s="83"/>
      <c r="V19" s="84"/>
      <c r="W19" s="85"/>
      <c r="X19" s="82"/>
      <c r="Y19" s="82"/>
      <c r="Z19" s="85"/>
      <c r="AA19" s="85"/>
      <c r="AB19" s="83"/>
      <c r="AC19" s="82"/>
      <c r="AD19" s="117"/>
      <c r="AE19" s="117"/>
      <c r="AF19" s="82"/>
      <c r="AG19" s="82"/>
      <c r="AH19" s="82"/>
      <c r="AI19" s="124">
        <f>L19-AE19+AD19+AH19</f>
        <v>4650000</v>
      </c>
      <c r="AJ19" s="117"/>
      <c r="AK19" s="117"/>
      <c r="AL19" s="125">
        <f>AJ19+AK19</f>
        <v>0</v>
      </c>
      <c r="AM19" s="82"/>
      <c r="AN19" s="82"/>
      <c r="AO19" s="82" t="s">
        <v>130</v>
      </c>
      <c r="AP19" s="82" t="s">
        <v>130</v>
      </c>
      <c r="AQ19" s="82"/>
      <c r="AR19" s="82"/>
      <c r="AS19" s="86"/>
      <c r="AT19" s="85"/>
      <c r="AU19" s="86"/>
      <c r="AV19" s="85"/>
      <c r="AW19" s="82" t="s">
        <v>130</v>
      </c>
      <c r="AX19" s="82" t="s">
        <v>130</v>
      </c>
      <c r="AY19" s="82" t="s">
        <v>130</v>
      </c>
      <c r="AZ19" s="82" t="s">
        <v>130</v>
      </c>
      <c r="BA19" s="82" t="s">
        <v>130</v>
      </c>
      <c r="BB19" s="82" t="s">
        <v>130</v>
      </c>
      <c r="BC19" s="82" t="s">
        <v>130</v>
      </c>
      <c r="BD19" s="82" t="s">
        <v>130</v>
      </c>
      <c r="BE19" s="82" t="s">
        <v>130</v>
      </c>
      <c r="BF19" s="82" t="s">
        <v>130</v>
      </c>
      <c r="BG19" s="82" t="s">
        <v>130</v>
      </c>
      <c r="BH19" s="82" t="s">
        <v>130</v>
      </c>
    </row>
    <row r="20" spans="1:60" ht="25.5">
      <c r="A20" s="14">
        <v>2</v>
      </c>
      <c r="B20" s="10" t="s">
        <v>157</v>
      </c>
      <c r="C20" s="10" t="s">
        <v>313</v>
      </c>
      <c r="D20" s="11" t="s">
        <v>126</v>
      </c>
      <c r="E20" s="10" t="s">
        <v>129</v>
      </c>
      <c r="F20" s="18" t="s">
        <v>179</v>
      </c>
      <c r="G20" s="19">
        <v>13239</v>
      </c>
      <c r="H20" s="9" t="s">
        <v>204</v>
      </c>
      <c r="I20" s="110" t="s">
        <v>133</v>
      </c>
      <c r="J20" s="14" t="s">
        <v>147</v>
      </c>
      <c r="K20" s="20">
        <v>44928</v>
      </c>
      <c r="L20" s="21">
        <v>675000</v>
      </c>
      <c r="M20" s="22">
        <v>13456</v>
      </c>
      <c r="N20" s="20">
        <v>44928</v>
      </c>
      <c r="O20" s="20">
        <v>45291</v>
      </c>
      <c r="P20" s="15">
        <v>110</v>
      </c>
      <c r="Q20" s="15"/>
      <c r="R20" s="16"/>
      <c r="S20" s="16"/>
      <c r="T20" s="15" t="s">
        <v>127</v>
      </c>
      <c r="U20" s="15"/>
      <c r="V20" s="15"/>
      <c r="W20" s="15"/>
      <c r="X20" s="15"/>
      <c r="Y20" s="15"/>
      <c r="Z20" s="15"/>
      <c r="AA20" s="15"/>
      <c r="AB20" s="15"/>
      <c r="AC20" s="15"/>
      <c r="AD20" s="16"/>
      <c r="AE20" s="16"/>
      <c r="AF20" s="15"/>
      <c r="AG20" s="15"/>
      <c r="AH20" s="15"/>
      <c r="AI20" s="37">
        <f t="shared" ref="AI20:AI59" si="0">L20-AE20+AD20+AH20</f>
        <v>675000</v>
      </c>
      <c r="AJ20" s="16"/>
      <c r="AK20" s="16"/>
      <c r="AL20" s="12">
        <f t="shared" ref="AL20:AL59" si="1">AJ20+AK20</f>
        <v>0</v>
      </c>
      <c r="AM20" s="15"/>
      <c r="AN20" s="15"/>
      <c r="AO20" s="15" t="s">
        <v>130</v>
      </c>
      <c r="AP20" s="15" t="s">
        <v>130</v>
      </c>
      <c r="AQ20" s="15" t="s">
        <v>130</v>
      </c>
      <c r="AR20" s="15"/>
      <c r="AS20" s="15" t="s">
        <v>130</v>
      </c>
      <c r="AT20" s="15" t="s">
        <v>130</v>
      </c>
      <c r="AU20" s="15" t="s">
        <v>130</v>
      </c>
      <c r="AV20" s="15" t="s">
        <v>130</v>
      </c>
      <c r="AW20" s="15" t="s">
        <v>130</v>
      </c>
      <c r="AX20" s="15" t="s">
        <v>130</v>
      </c>
      <c r="AY20" s="15" t="s">
        <v>130</v>
      </c>
      <c r="AZ20" s="15" t="s">
        <v>130</v>
      </c>
      <c r="BA20" s="15" t="s">
        <v>130</v>
      </c>
      <c r="BB20" s="15" t="s">
        <v>130</v>
      </c>
      <c r="BC20" s="15" t="s">
        <v>130</v>
      </c>
      <c r="BD20" s="15" t="s">
        <v>130</v>
      </c>
      <c r="BE20" s="15" t="s">
        <v>130</v>
      </c>
      <c r="BF20" s="15" t="s">
        <v>130</v>
      </c>
      <c r="BG20" s="15" t="s">
        <v>130</v>
      </c>
      <c r="BH20" s="15" t="s">
        <v>130</v>
      </c>
    </row>
    <row r="21" spans="1:60" ht="25.5">
      <c r="A21" s="14">
        <v>3</v>
      </c>
      <c r="B21" s="10" t="s">
        <v>158</v>
      </c>
      <c r="C21" s="10" t="s">
        <v>315</v>
      </c>
      <c r="D21" s="11" t="s">
        <v>126</v>
      </c>
      <c r="E21" s="10" t="s">
        <v>128</v>
      </c>
      <c r="F21" s="18" t="s">
        <v>180</v>
      </c>
      <c r="G21" s="19">
        <v>13175</v>
      </c>
      <c r="H21" s="9" t="s">
        <v>205</v>
      </c>
      <c r="I21" s="110" t="s">
        <v>238</v>
      </c>
      <c r="J21" s="14" t="s">
        <v>140</v>
      </c>
      <c r="K21" s="20">
        <v>44928</v>
      </c>
      <c r="L21" s="21">
        <v>4356900</v>
      </c>
      <c r="M21" s="22">
        <v>13456</v>
      </c>
      <c r="N21" s="20">
        <v>44928</v>
      </c>
      <c r="O21" s="20">
        <v>45291</v>
      </c>
      <c r="P21" s="15">
        <v>110</v>
      </c>
      <c r="Q21" s="15"/>
      <c r="R21" s="16"/>
      <c r="S21" s="16"/>
      <c r="T21" s="15" t="s">
        <v>127</v>
      </c>
      <c r="U21" s="23"/>
      <c r="V21" s="27"/>
      <c r="W21" s="24"/>
      <c r="X21" s="15"/>
      <c r="Y21" s="15"/>
      <c r="Z21" s="24"/>
      <c r="AA21" s="24"/>
      <c r="AB21" s="23"/>
      <c r="AC21" s="15"/>
      <c r="AD21" s="16"/>
      <c r="AE21" s="16"/>
      <c r="AF21" s="15"/>
      <c r="AG21" s="15"/>
      <c r="AH21" s="15"/>
      <c r="AI21" s="37">
        <f t="shared" si="0"/>
        <v>4356900</v>
      </c>
      <c r="AJ21" s="16"/>
      <c r="AK21" s="16"/>
      <c r="AL21" s="12">
        <f t="shared" si="1"/>
        <v>0</v>
      </c>
      <c r="AM21" s="15"/>
      <c r="AN21" s="15"/>
      <c r="AO21" s="15" t="s">
        <v>130</v>
      </c>
      <c r="AP21" s="15" t="s">
        <v>130</v>
      </c>
      <c r="AQ21" s="15" t="s">
        <v>130</v>
      </c>
      <c r="AR21" s="15" t="s">
        <v>130</v>
      </c>
      <c r="AS21" s="15" t="s">
        <v>130</v>
      </c>
      <c r="AT21" s="15" t="s">
        <v>130</v>
      </c>
      <c r="AU21" s="15" t="s">
        <v>130</v>
      </c>
      <c r="AV21" s="15" t="s">
        <v>130</v>
      </c>
      <c r="AW21" s="15" t="s">
        <v>130</v>
      </c>
      <c r="AX21" s="15" t="s">
        <v>130</v>
      </c>
      <c r="AY21" s="15" t="s">
        <v>130</v>
      </c>
      <c r="AZ21" s="15" t="s">
        <v>130</v>
      </c>
      <c r="BA21" s="15" t="s">
        <v>130</v>
      </c>
      <c r="BB21" s="15" t="s">
        <v>130</v>
      </c>
      <c r="BC21" s="15" t="s">
        <v>130</v>
      </c>
      <c r="BD21" s="15" t="s">
        <v>130</v>
      </c>
      <c r="BE21" s="15" t="s">
        <v>130</v>
      </c>
      <c r="BF21" s="15" t="s">
        <v>130</v>
      </c>
      <c r="BG21" s="15" t="s">
        <v>130</v>
      </c>
      <c r="BH21" s="15" t="s">
        <v>130</v>
      </c>
    </row>
    <row r="22" spans="1:60" ht="25.5">
      <c r="A22" s="14">
        <v>4</v>
      </c>
      <c r="B22" s="10" t="s">
        <v>159</v>
      </c>
      <c r="C22" s="10" t="s">
        <v>316</v>
      </c>
      <c r="D22" s="11" t="s">
        <v>126</v>
      </c>
      <c r="E22" s="10" t="s">
        <v>129</v>
      </c>
      <c r="F22" s="18" t="s">
        <v>181</v>
      </c>
      <c r="G22" s="19">
        <v>13228</v>
      </c>
      <c r="H22" s="9" t="s">
        <v>206</v>
      </c>
      <c r="I22" s="110" t="s">
        <v>239</v>
      </c>
      <c r="J22" s="14" t="s">
        <v>146</v>
      </c>
      <c r="K22" s="20">
        <v>44928</v>
      </c>
      <c r="L22" s="21">
        <v>1702280</v>
      </c>
      <c r="M22" s="22">
        <v>13456</v>
      </c>
      <c r="N22" s="20">
        <v>44928</v>
      </c>
      <c r="O22" s="20">
        <v>45291</v>
      </c>
      <c r="P22" s="15">
        <v>110</v>
      </c>
      <c r="Q22" s="15"/>
      <c r="R22" s="16"/>
      <c r="S22" s="16"/>
      <c r="T22" s="15" t="s">
        <v>127</v>
      </c>
      <c r="U22" s="15"/>
      <c r="V22" s="15"/>
      <c r="W22" s="15"/>
      <c r="X22" s="15"/>
      <c r="Y22" s="15"/>
      <c r="Z22" s="15"/>
      <c r="AA22" s="15"/>
      <c r="AB22" s="15"/>
      <c r="AC22" s="15"/>
      <c r="AD22" s="16"/>
      <c r="AE22" s="16"/>
      <c r="AF22" s="15"/>
      <c r="AG22" s="15"/>
      <c r="AH22" s="15"/>
      <c r="AI22" s="37">
        <f t="shared" si="0"/>
        <v>1702280</v>
      </c>
      <c r="AJ22" s="16"/>
      <c r="AK22" s="16"/>
      <c r="AL22" s="12">
        <f t="shared" si="1"/>
        <v>0</v>
      </c>
      <c r="AM22" s="15"/>
      <c r="AN22" s="15"/>
      <c r="AO22" s="15" t="s">
        <v>130</v>
      </c>
      <c r="AP22" s="15" t="s">
        <v>130</v>
      </c>
      <c r="AQ22" s="15" t="s">
        <v>130</v>
      </c>
      <c r="AR22" s="15" t="s">
        <v>130</v>
      </c>
      <c r="AS22" s="15" t="s">
        <v>130</v>
      </c>
      <c r="AT22" s="15" t="s">
        <v>130</v>
      </c>
      <c r="AU22" s="15" t="s">
        <v>130</v>
      </c>
      <c r="AV22" s="15" t="s">
        <v>130</v>
      </c>
      <c r="AW22" s="15" t="s">
        <v>130</v>
      </c>
      <c r="AX22" s="15" t="s">
        <v>130</v>
      </c>
      <c r="AY22" s="15" t="s">
        <v>130</v>
      </c>
      <c r="AZ22" s="15" t="s">
        <v>130</v>
      </c>
      <c r="BA22" s="15" t="s">
        <v>130</v>
      </c>
      <c r="BB22" s="15" t="s">
        <v>130</v>
      </c>
      <c r="BC22" s="15" t="s">
        <v>130</v>
      </c>
      <c r="BD22" s="15" t="s">
        <v>130</v>
      </c>
      <c r="BE22" s="15" t="s">
        <v>130</v>
      </c>
      <c r="BF22" s="15" t="s">
        <v>130</v>
      </c>
      <c r="BG22" s="15" t="s">
        <v>130</v>
      </c>
      <c r="BH22" s="15" t="s">
        <v>130</v>
      </c>
    </row>
    <row r="23" spans="1:60" ht="38.25">
      <c r="A23" s="14">
        <v>5</v>
      </c>
      <c r="B23" s="10" t="s">
        <v>160</v>
      </c>
      <c r="C23" s="10" t="s">
        <v>317</v>
      </c>
      <c r="D23" s="11" t="s">
        <v>126</v>
      </c>
      <c r="E23" s="10" t="s">
        <v>129</v>
      </c>
      <c r="F23" s="18" t="s">
        <v>182</v>
      </c>
      <c r="G23" s="19" t="s">
        <v>130</v>
      </c>
      <c r="H23" s="9" t="s">
        <v>207</v>
      </c>
      <c r="I23" s="110" t="s">
        <v>240</v>
      </c>
      <c r="J23" s="14" t="s">
        <v>265</v>
      </c>
      <c r="K23" s="20">
        <v>44943</v>
      </c>
      <c r="L23" s="21">
        <v>190000</v>
      </c>
      <c r="M23" s="22">
        <v>13466</v>
      </c>
      <c r="N23" s="20">
        <v>44943</v>
      </c>
      <c r="O23" s="20">
        <v>45291</v>
      </c>
      <c r="P23" s="15">
        <v>110</v>
      </c>
      <c r="Q23" s="15"/>
      <c r="R23" s="16"/>
      <c r="S23" s="16"/>
      <c r="T23" s="15" t="s">
        <v>287</v>
      </c>
      <c r="U23" s="15"/>
      <c r="V23" s="15"/>
      <c r="W23" s="15"/>
      <c r="X23" s="15"/>
      <c r="Y23" s="15"/>
      <c r="Z23" s="15"/>
      <c r="AA23" s="15"/>
      <c r="AB23" s="15"/>
      <c r="AC23" s="15"/>
      <c r="AD23" s="16"/>
      <c r="AE23" s="16"/>
      <c r="AF23" s="15"/>
      <c r="AG23" s="15"/>
      <c r="AH23" s="15"/>
      <c r="AI23" s="37">
        <f t="shared" si="0"/>
        <v>190000</v>
      </c>
      <c r="AJ23" s="16"/>
      <c r="AK23" s="16"/>
      <c r="AL23" s="12">
        <f t="shared" si="1"/>
        <v>0</v>
      </c>
      <c r="AM23" s="15"/>
      <c r="AN23" s="15"/>
      <c r="AO23" s="15" t="s">
        <v>130</v>
      </c>
      <c r="AP23" s="15" t="s">
        <v>130</v>
      </c>
      <c r="AQ23" s="15" t="s">
        <v>130</v>
      </c>
      <c r="AR23" s="15" t="s">
        <v>130</v>
      </c>
      <c r="AS23" s="15" t="s">
        <v>130</v>
      </c>
      <c r="AT23" s="15" t="s">
        <v>130</v>
      </c>
      <c r="AU23" s="15" t="s">
        <v>130</v>
      </c>
      <c r="AV23" s="15" t="s">
        <v>130</v>
      </c>
      <c r="AW23" s="15" t="s">
        <v>130</v>
      </c>
      <c r="AX23" s="15" t="s">
        <v>130</v>
      </c>
      <c r="AY23" s="15" t="s">
        <v>130</v>
      </c>
      <c r="AZ23" s="15" t="s">
        <v>130</v>
      </c>
      <c r="BA23" s="15" t="s">
        <v>130</v>
      </c>
      <c r="BB23" s="15" t="s">
        <v>130</v>
      </c>
      <c r="BC23" s="15" t="s">
        <v>130</v>
      </c>
      <c r="BD23" s="15" t="s">
        <v>130</v>
      </c>
      <c r="BE23" s="15" t="s">
        <v>130</v>
      </c>
      <c r="BF23" s="15" t="s">
        <v>130</v>
      </c>
      <c r="BG23" s="15" t="s">
        <v>130</v>
      </c>
      <c r="BH23" s="15" t="s">
        <v>130</v>
      </c>
    </row>
    <row r="24" spans="1:60" ht="25.5">
      <c r="A24" s="14">
        <v>6</v>
      </c>
      <c r="B24" s="10" t="s">
        <v>161</v>
      </c>
      <c r="C24" s="10" t="s">
        <v>130</v>
      </c>
      <c r="D24" s="10" t="s">
        <v>130</v>
      </c>
      <c r="E24" s="10" t="s">
        <v>130</v>
      </c>
      <c r="F24" s="18" t="s">
        <v>183</v>
      </c>
      <c r="G24" s="19" t="s">
        <v>130</v>
      </c>
      <c r="H24" s="9" t="s">
        <v>208</v>
      </c>
      <c r="I24" s="110" t="s">
        <v>241</v>
      </c>
      <c r="J24" s="14" t="s">
        <v>266</v>
      </c>
      <c r="K24" s="20">
        <v>44956</v>
      </c>
      <c r="L24" s="21">
        <v>462699.38</v>
      </c>
      <c r="M24" s="22">
        <v>13466</v>
      </c>
      <c r="N24" s="20">
        <v>44956</v>
      </c>
      <c r="O24" s="20">
        <v>45291</v>
      </c>
      <c r="P24" s="15">
        <v>110</v>
      </c>
      <c r="Q24" s="15"/>
      <c r="R24" s="16"/>
      <c r="S24" s="16"/>
      <c r="T24" s="15" t="s">
        <v>127</v>
      </c>
      <c r="U24" s="15"/>
      <c r="V24" s="15"/>
      <c r="W24" s="15"/>
      <c r="X24" s="15"/>
      <c r="Y24" s="15"/>
      <c r="Z24" s="15"/>
      <c r="AA24" s="15"/>
      <c r="AB24" s="15"/>
      <c r="AC24" s="15"/>
      <c r="AD24" s="16"/>
      <c r="AE24" s="16"/>
      <c r="AF24" s="15"/>
      <c r="AG24" s="15"/>
      <c r="AH24" s="15"/>
      <c r="AI24" s="37">
        <f t="shared" si="0"/>
        <v>462699.38</v>
      </c>
      <c r="AJ24" s="16"/>
      <c r="AK24" s="16"/>
      <c r="AL24" s="12">
        <f t="shared" si="1"/>
        <v>0</v>
      </c>
      <c r="AM24" s="15"/>
      <c r="AN24" s="15"/>
      <c r="AO24" s="15" t="s">
        <v>130</v>
      </c>
      <c r="AP24" s="15" t="s">
        <v>130</v>
      </c>
      <c r="AQ24" s="15" t="s">
        <v>130</v>
      </c>
      <c r="AR24" s="15" t="s">
        <v>130</v>
      </c>
      <c r="AS24" s="15" t="s">
        <v>130</v>
      </c>
      <c r="AT24" s="15" t="s">
        <v>130</v>
      </c>
      <c r="AU24" s="15" t="s">
        <v>130</v>
      </c>
      <c r="AV24" s="15" t="s">
        <v>130</v>
      </c>
      <c r="AW24" s="15" t="s">
        <v>130</v>
      </c>
      <c r="AX24" s="15" t="s">
        <v>130</v>
      </c>
      <c r="AY24" s="15" t="s">
        <v>130</v>
      </c>
      <c r="AZ24" s="15" t="s">
        <v>130</v>
      </c>
      <c r="BA24" s="15" t="s">
        <v>130</v>
      </c>
      <c r="BB24" s="15" t="s">
        <v>130</v>
      </c>
      <c r="BC24" s="15" t="s">
        <v>130</v>
      </c>
      <c r="BD24" s="15" t="s">
        <v>130</v>
      </c>
      <c r="BE24" s="15" t="s">
        <v>130</v>
      </c>
      <c r="BF24" s="15" t="s">
        <v>130</v>
      </c>
      <c r="BG24" s="15" t="s">
        <v>130</v>
      </c>
      <c r="BH24" s="15" t="s">
        <v>130</v>
      </c>
    </row>
    <row r="25" spans="1:60" ht="25.5">
      <c r="A25" s="14">
        <v>7</v>
      </c>
      <c r="B25" s="10" t="s">
        <v>162</v>
      </c>
      <c r="C25" s="10" t="s">
        <v>318</v>
      </c>
      <c r="D25" s="11" t="s">
        <v>126</v>
      </c>
      <c r="E25" s="10" t="s">
        <v>129</v>
      </c>
      <c r="F25" s="18" t="s">
        <v>184</v>
      </c>
      <c r="G25" s="19">
        <v>13222</v>
      </c>
      <c r="H25" s="9" t="s">
        <v>209</v>
      </c>
      <c r="I25" s="110" t="s">
        <v>152</v>
      </c>
      <c r="J25" s="14" t="s">
        <v>138</v>
      </c>
      <c r="K25" s="20">
        <v>44936</v>
      </c>
      <c r="L25" s="21">
        <v>10064</v>
      </c>
      <c r="M25" s="22">
        <v>13457</v>
      </c>
      <c r="N25" s="20">
        <v>44936</v>
      </c>
      <c r="O25" s="20">
        <v>45291</v>
      </c>
      <c r="P25" s="15">
        <v>110</v>
      </c>
      <c r="Q25" s="15"/>
      <c r="R25" s="16"/>
      <c r="S25" s="16"/>
      <c r="T25" s="15" t="s">
        <v>127</v>
      </c>
      <c r="U25" s="15"/>
      <c r="V25" s="15"/>
      <c r="W25" s="15"/>
      <c r="X25" s="15"/>
      <c r="Y25" s="15"/>
      <c r="Z25" s="15"/>
      <c r="AA25" s="15"/>
      <c r="AB25" s="15"/>
      <c r="AC25" s="15"/>
      <c r="AD25" s="16"/>
      <c r="AE25" s="16"/>
      <c r="AF25" s="15"/>
      <c r="AG25" s="15"/>
      <c r="AH25" s="15"/>
      <c r="AI25" s="37">
        <f t="shared" si="0"/>
        <v>10064</v>
      </c>
      <c r="AJ25" s="16"/>
      <c r="AK25" s="16"/>
      <c r="AL25" s="12">
        <f t="shared" si="1"/>
        <v>0</v>
      </c>
      <c r="AM25" s="15"/>
      <c r="AN25" s="15"/>
      <c r="AO25" s="15" t="s">
        <v>130</v>
      </c>
      <c r="AP25" s="15" t="s">
        <v>130</v>
      </c>
      <c r="AQ25" s="15" t="s">
        <v>130</v>
      </c>
      <c r="AR25" s="15" t="s">
        <v>130</v>
      </c>
      <c r="AS25" s="15" t="s">
        <v>130</v>
      </c>
      <c r="AT25" s="15" t="s">
        <v>130</v>
      </c>
      <c r="AU25" s="15" t="s">
        <v>130</v>
      </c>
      <c r="AV25" s="15" t="s">
        <v>130</v>
      </c>
      <c r="AW25" s="15" t="s">
        <v>130</v>
      </c>
      <c r="AX25" s="15" t="s">
        <v>130</v>
      </c>
      <c r="AY25" s="15" t="s">
        <v>130</v>
      </c>
      <c r="AZ25" s="15" t="s">
        <v>130</v>
      </c>
      <c r="BA25" s="15" t="s">
        <v>130</v>
      </c>
      <c r="BB25" s="15" t="s">
        <v>130</v>
      </c>
      <c r="BC25" s="15" t="s">
        <v>130</v>
      </c>
      <c r="BD25" s="15" t="s">
        <v>130</v>
      </c>
      <c r="BE25" s="15" t="s">
        <v>130</v>
      </c>
      <c r="BF25" s="15" t="s">
        <v>130</v>
      </c>
      <c r="BG25" s="15" t="s">
        <v>130</v>
      </c>
      <c r="BH25" s="15" t="s">
        <v>130</v>
      </c>
    </row>
    <row r="26" spans="1:60" ht="25.5">
      <c r="A26" s="14">
        <v>8</v>
      </c>
      <c r="B26" s="10" t="s">
        <v>162</v>
      </c>
      <c r="C26" s="10" t="s">
        <v>318</v>
      </c>
      <c r="D26" s="11" t="s">
        <v>126</v>
      </c>
      <c r="E26" s="10" t="s">
        <v>129</v>
      </c>
      <c r="F26" s="18" t="s">
        <v>185</v>
      </c>
      <c r="G26" s="19">
        <v>13222</v>
      </c>
      <c r="H26" s="9" t="s">
        <v>210</v>
      </c>
      <c r="I26" s="110" t="s">
        <v>151</v>
      </c>
      <c r="J26" s="10" t="s">
        <v>137</v>
      </c>
      <c r="K26" s="20">
        <v>44936</v>
      </c>
      <c r="L26" s="21">
        <v>16665</v>
      </c>
      <c r="M26" s="22">
        <v>13457</v>
      </c>
      <c r="N26" s="20">
        <v>44936</v>
      </c>
      <c r="O26" s="20">
        <v>45291</v>
      </c>
      <c r="P26" s="15">
        <v>110</v>
      </c>
      <c r="Q26" s="15"/>
      <c r="R26" s="16"/>
      <c r="S26" s="16"/>
      <c r="T26" s="15" t="s">
        <v>127</v>
      </c>
      <c r="U26" s="15"/>
      <c r="V26" s="15"/>
      <c r="W26" s="15"/>
      <c r="X26" s="15"/>
      <c r="Y26" s="15"/>
      <c r="Z26" s="15"/>
      <c r="AA26" s="15"/>
      <c r="AB26" s="15"/>
      <c r="AC26" s="15"/>
      <c r="AD26" s="16"/>
      <c r="AE26" s="16"/>
      <c r="AF26" s="15"/>
      <c r="AG26" s="15"/>
      <c r="AH26" s="15"/>
      <c r="AI26" s="37">
        <f t="shared" si="0"/>
        <v>16665</v>
      </c>
      <c r="AJ26" s="16"/>
      <c r="AK26" s="16"/>
      <c r="AL26" s="12">
        <f t="shared" si="1"/>
        <v>0</v>
      </c>
      <c r="AM26" s="15"/>
      <c r="AN26" s="15"/>
      <c r="AO26" s="15" t="s">
        <v>130</v>
      </c>
      <c r="AP26" s="15" t="s">
        <v>130</v>
      </c>
      <c r="AQ26" s="15" t="s">
        <v>130</v>
      </c>
      <c r="AR26" s="15" t="s">
        <v>130</v>
      </c>
      <c r="AS26" s="15" t="s">
        <v>130</v>
      </c>
      <c r="AT26" s="15" t="s">
        <v>130</v>
      </c>
      <c r="AU26" s="15" t="s">
        <v>130</v>
      </c>
      <c r="AV26" s="15" t="s">
        <v>130</v>
      </c>
      <c r="AW26" s="15" t="s">
        <v>130</v>
      </c>
      <c r="AX26" s="15" t="s">
        <v>130</v>
      </c>
      <c r="AY26" s="15" t="s">
        <v>130</v>
      </c>
      <c r="AZ26" s="15" t="s">
        <v>130</v>
      </c>
      <c r="BA26" s="15" t="s">
        <v>130</v>
      </c>
      <c r="BB26" s="15" t="s">
        <v>130</v>
      </c>
      <c r="BC26" s="15" t="s">
        <v>130</v>
      </c>
      <c r="BD26" s="15" t="s">
        <v>130</v>
      </c>
      <c r="BE26" s="15" t="s">
        <v>130</v>
      </c>
      <c r="BF26" s="15" t="s">
        <v>130</v>
      </c>
      <c r="BG26" s="15" t="s">
        <v>130</v>
      </c>
      <c r="BH26" s="15" t="s">
        <v>130</v>
      </c>
    </row>
    <row r="27" spans="1:60" ht="25.5">
      <c r="A27" s="14">
        <v>9</v>
      </c>
      <c r="B27" s="10" t="s">
        <v>163</v>
      </c>
      <c r="C27" s="10" t="s">
        <v>319</v>
      </c>
      <c r="D27" s="11" t="s">
        <v>126</v>
      </c>
      <c r="E27" s="10" t="s">
        <v>129</v>
      </c>
      <c r="F27" s="18" t="s">
        <v>186</v>
      </c>
      <c r="G27" s="19">
        <v>13268</v>
      </c>
      <c r="H27" s="9" t="s">
        <v>211</v>
      </c>
      <c r="I27" s="110" t="s">
        <v>242</v>
      </c>
      <c r="J27" s="14" t="s">
        <v>267</v>
      </c>
      <c r="K27" s="20">
        <v>44943</v>
      </c>
      <c r="L27" s="21">
        <v>219800</v>
      </c>
      <c r="M27" s="22">
        <v>13460</v>
      </c>
      <c r="N27" s="20">
        <v>44943</v>
      </c>
      <c r="O27" s="20">
        <v>45291</v>
      </c>
      <c r="P27" s="15">
        <v>110</v>
      </c>
      <c r="Q27" s="15"/>
      <c r="R27" s="16"/>
      <c r="S27" s="16"/>
      <c r="T27" s="15" t="s">
        <v>127</v>
      </c>
      <c r="U27" s="15"/>
      <c r="V27" s="15"/>
      <c r="W27" s="15"/>
      <c r="X27" s="15"/>
      <c r="Y27" s="15"/>
      <c r="Z27" s="15"/>
      <c r="AA27" s="15"/>
      <c r="AB27" s="15"/>
      <c r="AC27" s="15"/>
      <c r="AD27" s="16"/>
      <c r="AE27" s="16"/>
      <c r="AF27" s="15"/>
      <c r="AG27" s="15"/>
      <c r="AH27" s="15"/>
      <c r="AI27" s="37">
        <f t="shared" si="0"/>
        <v>219800</v>
      </c>
      <c r="AJ27" s="16"/>
      <c r="AK27" s="16"/>
      <c r="AL27" s="12">
        <f t="shared" si="1"/>
        <v>0</v>
      </c>
      <c r="AM27" s="15"/>
      <c r="AN27" s="15"/>
      <c r="AO27" s="15" t="s">
        <v>130</v>
      </c>
      <c r="AP27" s="15" t="s">
        <v>130</v>
      </c>
      <c r="AQ27" s="15" t="s">
        <v>130</v>
      </c>
      <c r="AR27" s="15" t="s">
        <v>130</v>
      </c>
      <c r="AS27" s="15" t="s">
        <v>130</v>
      </c>
      <c r="AT27" s="15" t="s">
        <v>130</v>
      </c>
      <c r="AU27" s="15" t="s">
        <v>130</v>
      </c>
      <c r="AV27" s="15" t="s">
        <v>130</v>
      </c>
      <c r="AW27" s="15" t="s">
        <v>130</v>
      </c>
      <c r="AX27" s="15" t="s">
        <v>130</v>
      </c>
      <c r="AY27" s="15" t="s">
        <v>130</v>
      </c>
      <c r="AZ27" s="15" t="s">
        <v>130</v>
      </c>
      <c r="BA27" s="15" t="s">
        <v>130</v>
      </c>
      <c r="BB27" s="15" t="s">
        <v>130</v>
      </c>
      <c r="BC27" s="15" t="s">
        <v>130</v>
      </c>
      <c r="BD27" s="15" t="s">
        <v>130</v>
      </c>
      <c r="BE27" s="15" t="s">
        <v>130</v>
      </c>
      <c r="BF27" s="15" t="s">
        <v>130</v>
      </c>
      <c r="BG27" s="15" t="s">
        <v>130</v>
      </c>
      <c r="BH27" s="15" t="s">
        <v>130</v>
      </c>
    </row>
    <row r="28" spans="1:60" ht="25.5">
      <c r="A28" s="14">
        <v>10</v>
      </c>
      <c r="B28" s="10" t="s">
        <v>163</v>
      </c>
      <c r="C28" s="10" t="s">
        <v>319</v>
      </c>
      <c r="D28" s="11" t="s">
        <v>126</v>
      </c>
      <c r="E28" s="10" t="s">
        <v>129</v>
      </c>
      <c r="F28" s="18" t="s">
        <v>187</v>
      </c>
      <c r="G28" s="19">
        <v>13268</v>
      </c>
      <c r="H28" s="9" t="s">
        <v>212</v>
      </c>
      <c r="I28" s="110" t="s">
        <v>243</v>
      </c>
      <c r="J28" s="14" t="s">
        <v>268</v>
      </c>
      <c r="K28" s="20">
        <v>44943</v>
      </c>
      <c r="L28" s="21">
        <v>21180</v>
      </c>
      <c r="M28" s="22">
        <v>13460</v>
      </c>
      <c r="N28" s="20">
        <v>44943</v>
      </c>
      <c r="O28" s="20">
        <v>45291</v>
      </c>
      <c r="P28" s="15">
        <v>110</v>
      </c>
      <c r="Q28" s="15"/>
      <c r="R28" s="16"/>
      <c r="S28" s="16"/>
      <c r="T28" s="15" t="s">
        <v>127</v>
      </c>
      <c r="U28" s="15"/>
      <c r="V28" s="15"/>
      <c r="W28" s="15"/>
      <c r="X28" s="15"/>
      <c r="Y28" s="15"/>
      <c r="Z28" s="15"/>
      <c r="AA28" s="15"/>
      <c r="AB28" s="15"/>
      <c r="AC28" s="15"/>
      <c r="AD28" s="16"/>
      <c r="AE28" s="16"/>
      <c r="AF28" s="15"/>
      <c r="AG28" s="15"/>
      <c r="AH28" s="15"/>
      <c r="AI28" s="37">
        <f t="shared" si="0"/>
        <v>21180</v>
      </c>
      <c r="AJ28" s="16"/>
      <c r="AK28" s="16"/>
      <c r="AL28" s="12">
        <f t="shared" si="1"/>
        <v>0</v>
      </c>
      <c r="AM28" s="15"/>
      <c r="AN28" s="15"/>
      <c r="AO28" s="15" t="s">
        <v>130</v>
      </c>
      <c r="AP28" s="15" t="s">
        <v>130</v>
      </c>
      <c r="AQ28" s="15" t="s">
        <v>130</v>
      </c>
      <c r="AR28" s="15" t="s">
        <v>130</v>
      </c>
      <c r="AS28" s="15" t="s">
        <v>130</v>
      </c>
      <c r="AT28" s="15" t="s">
        <v>130</v>
      </c>
      <c r="AU28" s="15" t="s">
        <v>130</v>
      </c>
      <c r="AV28" s="15" t="s">
        <v>130</v>
      </c>
      <c r="AW28" s="15" t="s">
        <v>130</v>
      </c>
      <c r="AX28" s="15" t="s">
        <v>130</v>
      </c>
      <c r="AY28" s="15" t="s">
        <v>130</v>
      </c>
      <c r="AZ28" s="15" t="s">
        <v>130</v>
      </c>
      <c r="BA28" s="15" t="s">
        <v>130</v>
      </c>
      <c r="BB28" s="15" t="s">
        <v>130</v>
      </c>
      <c r="BC28" s="15" t="s">
        <v>130</v>
      </c>
      <c r="BD28" s="15" t="s">
        <v>130</v>
      </c>
      <c r="BE28" s="15" t="s">
        <v>130</v>
      </c>
      <c r="BF28" s="15" t="s">
        <v>130</v>
      </c>
      <c r="BG28" s="15" t="s">
        <v>130</v>
      </c>
      <c r="BH28" s="15" t="s">
        <v>130</v>
      </c>
    </row>
    <row r="29" spans="1:60" ht="25.5">
      <c r="A29" s="14">
        <v>11</v>
      </c>
      <c r="B29" s="10" t="s">
        <v>163</v>
      </c>
      <c r="C29" s="10" t="s">
        <v>319</v>
      </c>
      <c r="D29" s="11" t="s">
        <v>126</v>
      </c>
      <c r="E29" s="10" t="s">
        <v>129</v>
      </c>
      <c r="F29" s="18" t="s">
        <v>188</v>
      </c>
      <c r="G29" s="19">
        <v>13268</v>
      </c>
      <c r="H29" s="9" t="s">
        <v>213</v>
      </c>
      <c r="I29" s="110" t="s">
        <v>244</v>
      </c>
      <c r="J29" s="14" t="s">
        <v>269</v>
      </c>
      <c r="K29" s="20">
        <v>44943</v>
      </c>
      <c r="L29" s="21">
        <v>118000</v>
      </c>
      <c r="M29" s="22">
        <v>13460</v>
      </c>
      <c r="N29" s="20">
        <v>44943</v>
      </c>
      <c r="O29" s="20">
        <v>45291</v>
      </c>
      <c r="P29" s="15">
        <v>110</v>
      </c>
      <c r="Q29" s="15"/>
      <c r="R29" s="16"/>
      <c r="S29" s="16"/>
      <c r="T29" s="15" t="s">
        <v>127</v>
      </c>
      <c r="U29" s="15"/>
      <c r="V29" s="15"/>
      <c r="W29" s="15"/>
      <c r="X29" s="15"/>
      <c r="Y29" s="15"/>
      <c r="Z29" s="15"/>
      <c r="AA29" s="15"/>
      <c r="AB29" s="15"/>
      <c r="AC29" s="15"/>
      <c r="AD29" s="16"/>
      <c r="AE29" s="16"/>
      <c r="AF29" s="15"/>
      <c r="AG29" s="15"/>
      <c r="AH29" s="15"/>
      <c r="AI29" s="37">
        <f t="shared" si="0"/>
        <v>118000</v>
      </c>
      <c r="AJ29" s="16"/>
      <c r="AK29" s="16"/>
      <c r="AL29" s="12">
        <f t="shared" si="1"/>
        <v>0</v>
      </c>
      <c r="AM29" s="15"/>
      <c r="AN29" s="15"/>
      <c r="AO29" s="15" t="s">
        <v>130</v>
      </c>
      <c r="AP29" s="15" t="s">
        <v>130</v>
      </c>
      <c r="AQ29" s="15" t="s">
        <v>130</v>
      </c>
      <c r="AR29" s="15" t="s">
        <v>130</v>
      </c>
      <c r="AS29" s="15" t="s">
        <v>130</v>
      </c>
      <c r="AT29" s="15" t="s">
        <v>130</v>
      </c>
      <c r="AU29" s="15" t="s">
        <v>130</v>
      </c>
      <c r="AV29" s="15" t="s">
        <v>130</v>
      </c>
      <c r="AW29" s="15" t="s">
        <v>130</v>
      </c>
      <c r="AX29" s="15" t="s">
        <v>130</v>
      </c>
      <c r="AY29" s="15" t="s">
        <v>130</v>
      </c>
      <c r="AZ29" s="15" t="s">
        <v>130</v>
      </c>
      <c r="BA29" s="15" t="s">
        <v>130</v>
      </c>
      <c r="BB29" s="15" t="s">
        <v>130</v>
      </c>
      <c r="BC29" s="15" t="s">
        <v>130</v>
      </c>
      <c r="BD29" s="15" t="s">
        <v>130</v>
      </c>
      <c r="BE29" s="15" t="s">
        <v>130</v>
      </c>
      <c r="BF29" s="15" t="s">
        <v>130</v>
      </c>
      <c r="BG29" s="15" t="s">
        <v>130</v>
      </c>
      <c r="BH29" s="15" t="s">
        <v>130</v>
      </c>
    </row>
    <row r="30" spans="1:60" ht="25.5">
      <c r="A30" s="14">
        <v>12</v>
      </c>
      <c r="B30" s="10" t="s">
        <v>163</v>
      </c>
      <c r="C30" s="10" t="s">
        <v>319</v>
      </c>
      <c r="D30" s="11" t="s">
        <v>126</v>
      </c>
      <c r="E30" s="10" t="s">
        <v>129</v>
      </c>
      <c r="F30" s="18" t="s">
        <v>189</v>
      </c>
      <c r="G30" s="19">
        <v>13268</v>
      </c>
      <c r="H30" s="9" t="s">
        <v>214</v>
      </c>
      <c r="I30" s="110" t="s">
        <v>245</v>
      </c>
      <c r="J30" s="14" t="s">
        <v>270</v>
      </c>
      <c r="K30" s="20">
        <v>44943</v>
      </c>
      <c r="L30" s="21">
        <v>36742</v>
      </c>
      <c r="M30" s="22">
        <v>13470</v>
      </c>
      <c r="N30" s="20">
        <v>44943</v>
      </c>
      <c r="O30" s="20">
        <v>45291</v>
      </c>
      <c r="P30" s="15">
        <v>110</v>
      </c>
      <c r="Q30" s="15"/>
      <c r="R30" s="16"/>
      <c r="S30" s="16"/>
      <c r="T30" s="15" t="s">
        <v>127</v>
      </c>
      <c r="U30" s="15"/>
      <c r="V30" s="15"/>
      <c r="W30" s="15"/>
      <c r="X30" s="15"/>
      <c r="Y30" s="15"/>
      <c r="Z30" s="15"/>
      <c r="AA30" s="15"/>
      <c r="AB30" s="15"/>
      <c r="AC30" s="15"/>
      <c r="AD30" s="16"/>
      <c r="AE30" s="16"/>
      <c r="AF30" s="15"/>
      <c r="AG30" s="15"/>
      <c r="AH30" s="15"/>
      <c r="AI30" s="37">
        <f t="shared" si="0"/>
        <v>36742</v>
      </c>
      <c r="AJ30" s="16"/>
      <c r="AK30" s="16"/>
      <c r="AL30" s="12">
        <f t="shared" si="1"/>
        <v>0</v>
      </c>
      <c r="AM30" s="15"/>
      <c r="AN30" s="15"/>
      <c r="AO30" s="15" t="s">
        <v>130</v>
      </c>
      <c r="AP30" s="15" t="s">
        <v>130</v>
      </c>
      <c r="AQ30" s="15" t="s">
        <v>130</v>
      </c>
      <c r="AR30" s="15" t="s">
        <v>130</v>
      </c>
      <c r="AS30" s="15" t="s">
        <v>130</v>
      </c>
      <c r="AT30" s="15" t="s">
        <v>130</v>
      </c>
      <c r="AU30" s="15" t="s">
        <v>130</v>
      </c>
      <c r="AV30" s="15" t="s">
        <v>130</v>
      </c>
      <c r="AW30" s="15" t="s">
        <v>130</v>
      </c>
      <c r="AX30" s="15" t="s">
        <v>130</v>
      </c>
      <c r="AY30" s="15" t="s">
        <v>130</v>
      </c>
      <c r="AZ30" s="15" t="s">
        <v>130</v>
      </c>
      <c r="BA30" s="15" t="s">
        <v>130</v>
      </c>
      <c r="BB30" s="15" t="s">
        <v>130</v>
      </c>
      <c r="BC30" s="15" t="s">
        <v>130</v>
      </c>
      <c r="BD30" s="15" t="s">
        <v>130</v>
      </c>
      <c r="BE30" s="15" t="s">
        <v>130</v>
      </c>
      <c r="BF30" s="15" t="s">
        <v>130</v>
      </c>
      <c r="BG30" s="15" t="s">
        <v>130</v>
      </c>
      <c r="BH30" s="15" t="s">
        <v>130</v>
      </c>
    </row>
    <row r="31" spans="1:60" ht="25.5">
      <c r="A31" s="14">
        <v>13</v>
      </c>
      <c r="B31" s="10" t="s">
        <v>164</v>
      </c>
      <c r="C31" s="10" t="s">
        <v>320</v>
      </c>
      <c r="D31" s="11" t="s">
        <v>126</v>
      </c>
      <c r="E31" s="10" t="s">
        <v>129</v>
      </c>
      <c r="F31" s="18" t="s">
        <v>190</v>
      </c>
      <c r="G31" s="19">
        <v>13250</v>
      </c>
      <c r="H31" s="9" t="s">
        <v>215</v>
      </c>
      <c r="I31" s="110" t="s">
        <v>131</v>
      </c>
      <c r="J31" s="14" t="s">
        <v>142</v>
      </c>
      <c r="K31" s="20">
        <v>44944</v>
      </c>
      <c r="L31" s="21">
        <v>53400</v>
      </c>
      <c r="M31" s="22">
        <v>13470</v>
      </c>
      <c r="N31" s="20">
        <v>44944</v>
      </c>
      <c r="O31" s="20">
        <v>45291</v>
      </c>
      <c r="P31" s="15">
        <v>110</v>
      </c>
      <c r="Q31" s="15"/>
      <c r="R31" s="16"/>
      <c r="S31" s="16"/>
      <c r="T31" s="15" t="s">
        <v>127</v>
      </c>
      <c r="U31" s="15"/>
      <c r="V31" s="15"/>
      <c r="W31" s="15"/>
      <c r="X31" s="15"/>
      <c r="Y31" s="15"/>
      <c r="Z31" s="15"/>
      <c r="AA31" s="15"/>
      <c r="AB31" s="15"/>
      <c r="AC31" s="15"/>
      <c r="AD31" s="16"/>
      <c r="AE31" s="16"/>
      <c r="AF31" s="15"/>
      <c r="AG31" s="15"/>
      <c r="AH31" s="15"/>
      <c r="AI31" s="37">
        <f t="shared" si="0"/>
        <v>53400</v>
      </c>
      <c r="AJ31" s="16"/>
      <c r="AK31" s="16"/>
      <c r="AL31" s="12">
        <f t="shared" si="1"/>
        <v>0</v>
      </c>
      <c r="AM31" s="15"/>
      <c r="AN31" s="15"/>
      <c r="AO31" s="15" t="s">
        <v>130</v>
      </c>
      <c r="AP31" s="15" t="s">
        <v>130</v>
      </c>
      <c r="AQ31" s="15" t="s">
        <v>130</v>
      </c>
      <c r="AR31" s="15" t="s">
        <v>130</v>
      </c>
      <c r="AS31" s="15" t="s">
        <v>130</v>
      </c>
      <c r="AT31" s="15" t="s">
        <v>130</v>
      </c>
      <c r="AU31" s="15" t="s">
        <v>130</v>
      </c>
      <c r="AV31" s="15" t="s">
        <v>130</v>
      </c>
      <c r="AW31" s="15" t="s">
        <v>130</v>
      </c>
      <c r="AX31" s="15" t="s">
        <v>130</v>
      </c>
      <c r="AY31" s="15" t="s">
        <v>130</v>
      </c>
      <c r="AZ31" s="15" t="s">
        <v>130</v>
      </c>
      <c r="BA31" s="15" t="s">
        <v>130</v>
      </c>
      <c r="BB31" s="15" t="s">
        <v>130</v>
      </c>
      <c r="BC31" s="15" t="s">
        <v>130</v>
      </c>
      <c r="BD31" s="15" t="s">
        <v>130</v>
      </c>
      <c r="BE31" s="15" t="s">
        <v>130</v>
      </c>
      <c r="BF31" s="15" t="s">
        <v>130</v>
      </c>
      <c r="BG31" s="15" t="s">
        <v>130</v>
      </c>
      <c r="BH31" s="15" t="s">
        <v>130</v>
      </c>
    </row>
    <row r="32" spans="1:60" ht="63.75">
      <c r="A32" s="14">
        <v>14</v>
      </c>
      <c r="B32" s="10" t="s">
        <v>165</v>
      </c>
      <c r="C32" s="10" t="s">
        <v>314</v>
      </c>
      <c r="D32" s="11" t="s">
        <v>126</v>
      </c>
      <c r="E32" s="10" t="s">
        <v>129</v>
      </c>
      <c r="F32" s="18" t="s">
        <v>191</v>
      </c>
      <c r="G32" s="19" t="s">
        <v>130</v>
      </c>
      <c r="H32" s="9" t="s">
        <v>216</v>
      </c>
      <c r="I32" s="110" t="s">
        <v>246</v>
      </c>
      <c r="J32" s="14" t="s">
        <v>271</v>
      </c>
      <c r="K32" s="20">
        <v>44944</v>
      </c>
      <c r="L32" s="21">
        <v>1250000</v>
      </c>
      <c r="M32" s="22">
        <v>13461</v>
      </c>
      <c r="N32" s="20">
        <v>44944</v>
      </c>
      <c r="O32" s="20">
        <v>45291</v>
      </c>
      <c r="P32" s="15">
        <v>110</v>
      </c>
      <c r="Q32" s="15"/>
      <c r="R32" s="16"/>
      <c r="S32" s="16"/>
      <c r="T32" s="15" t="s">
        <v>341</v>
      </c>
      <c r="U32" s="15"/>
      <c r="V32" s="15"/>
      <c r="W32" s="15"/>
      <c r="X32" s="15"/>
      <c r="Y32" s="15"/>
      <c r="Z32" s="15"/>
      <c r="AA32" s="15"/>
      <c r="AB32" s="15"/>
      <c r="AC32" s="15"/>
      <c r="AD32" s="16"/>
      <c r="AE32" s="16"/>
      <c r="AF32" s="15"/>
      <c r="AG32" s="15"/>
      <c r="AH32" s="15"/>
      <c r="AI32" s="37">
        <f t="shared" si="0"/>
        <v>1250000</v>
      </c>
      <c r="AJ32" s="16"/>
      <c r="AK32" s="16"/>
      <c r="AL32" s="12">
        <f t="shared" si="1"/>
        <v>0</v>
      </c>
      <c r="AM32" s="15"/>
      <c r="AN32" s="15"/>
      <c r="AO32" s="15" t="s">
        <v>130</v>
      </c>
      <c r="AP32" s="15" t="s">
        <v>130</v>
      </c>
      <c r="AQ32" s="15" t="s">
        <v>130</v>
      </c>
      <c r="AR32" s="15" t="s">
        <v>130</v>
      </c>
      <c r="AS32" s="15" t="s">
        <v>130</v>
      </c>
      <c r="AT32" s="15" t="s">
        <v>130</v>
      </c>
      <c r="AU32" s="15" t="s">
        <v>130</v>
      </c>
      <c r="AV32" s="15" t="s">
        <v>130</v>
      </c>
      <c r="AW32" s="15" t="s">
        <v>130</v>
      </c>
      <c r="AX32" s="15" t="s">
        <v>130</v>
      </c>
      <c r="AY32" s="15" t="s">
        <v>130</v>
      </c>
      <c r="AZ32" s="15" t="s">
        <v>130</v>
      </c>
      <c r="BA32" s="15" t="s">
        <v>130</v>
      </c>
      <c r="BB32" s="15" t="s">
        <v>130</v>
      </c>
      <c r="BC32" s="15" t="s">
        <v>130</v>
      </c>
      <c r="BD32" s="15" t="s">
        <v>130</v>
      </c>
      <c r="BE32" s="15" t="s">
        <v>130</v>
      </c>
      <c r="BF32" s="15" t="s">
        <v>130</v>
      </c>
      <c r="BG32" s="15" t="s">
        <v>130</v>
      </c>
      <c r="BH32" s="15" t="s">
        <v>130</v>
      </c>
    </row>
    <row r="33" spans="1:60" ht="25.5">
      <c r="A33" s="14">
        <v>15</v>
      </c>
      <c r="B33" s="10" t="s">
        <v>166</v>
      </c>
      <c r="C33" s="10" t="s">
        <v>321</v>
      </c>
      <c r="D33" s="11" t="s">
        <v>126</v>
      </c>
      <c r="E33" s="10" t="s">
        <v>128</v>
      </c>
      <c r="F33" s="18" t="s">
        <v>192</v>
      </c>
      <c r="G33" s="19">
        <v>13215</v>
      </c>
      <c r="H33" s="9" t="s">
        <v>217</v>
      </c>
      <c r="I33" s="110" t="s">
        <v>247</v>
      </c>
      <c r="J33" s="14" t="s">
        <v>134</v>
      </c>
      <c r="K33" s="20">
        <v>44963</v>
      </c>
      <c r="L33" s="21">
        <v>2550000</v>
      </c>
      <c r="M33" s="22">
        <v>13471</v>
      </c>
      <c r="N33" s="20">
        <v>44963</v>
      </c>
      <c r="O33" s="20">
        <v>45291</v>
      </c>
      <c r="P33" s="15">
        <v>110</v>
      </c>
      <c r="Q33" s="15"/>
      <c r="R33" s="16"/>
      <c r="S33" s="16"/>
      <c r="T33" s="15" t="s">
        <v>127</v>
      </c>
      <c r="U33" s="15"/>
      <c r="V33" s="27"/>
      <c r="W33" s="24"/>
      <c r="X33" s="26"/>
      <c r="Y33" s="15"/>
      <c r="Z33" s="24"/>
      <c r="AA33" s="24"/>
      <c r="AB33" s="15"/>
      <c r="AC33" s="15"/>
      <c r="AD33" s="16"/>
      <c r="AE33" s="16"/>
      <c r="AF33" s="15"/>
      <c r="AG33" s="15"/>
      <c r="AH33" s="15"/>
      <c r="AI33" s="37">
        <f t="shared" si="0"/>
        <v>2550000</v>
      </c>
      <c r="AJ33" s="16"/>
      <c r="AK33" s="16"/>
      <c r="AL33" s="12">
        <f t="shared" si="1"/>
        <v>0</v>
      </c>
      <c r="AM33" s="15"/>
      <c r="AN33" s="15"/>
      <c r="AO33" s="15" t="s">
        <v>130</v>
      </c>
      <c r="AP33" s="15" t="s">
        <v>130</v>
      </c>
      <c r="AQ33" s="15" t="s">
        <v>130</v>
      </c>
      <c r="AR33" s="15" t="s">
        <v>130</v>
      </c>
      <c r="AS33" s="15" t="s">
        <v>130</v>
      </c>
      <c r="AT33" s="15" t="s">
        <v>130</v>
      </c>
      <c r="AU33" s="15" t="s">
        <v>130</v>
      </c>
      <c r="AV33" s="15" t="s">
        <v>130</v>
      </c>
      <c r="AW33" s="15" t="s">
        <v>130</v>
      </c>
      <c r="AX33" s="15" t="s">
        <v>130</v>
      </c>
      <c r="AY33" s="15" t="s">
        <v>130</v>
      </c>
      <c r="AZ33" s="15" t="s">
        <v>130</v>
      </c>
      <c r="BA33" s="15" t="s">
        <v>130</v>
      </c>
      <c r="BB33" s="15" t="s">
        <v>130</v>
      </c>
      <c r="BC33" s="15" t="s">
        <v>130</v>
      </c>
      <c r="BD33" s="15" t="s">
        <v>130</v>
      </c>
      <c r="BE33" s="15" t="s">
        <v>130</v>
      </c>
      <c r="BF33" s="15" t="s">
        <v>130</v>
      </c>
      <c r="BG33" s="15" t="s">
        <v>130</v>
      </c>
      <c r="BH33" s="15" t="s">
        <v>130</v>
      </c>
    </row>
    <row r="34" spans="1:60" ht="25.5">
      <c r="A34" s="14">
        <v>16</v>
      </c>
      <c r="B34" s="10" t="s">
        <v>167</v>
      </c>
      <c r="C34" s="10" t="s">
        <v>322</v>
      </c>
      <c r="D34" s="11" t="s">
        <v>126</v>
      </c>
      <c r="E34" s="10" t="s">
        <v>129</v>
      </c>
      <c r="F34" s="18" t="s">
        <v>193</v>
      </c>
      <c r="G34" s="19">
        <v>13236</v>
      </c>
      <c r="H34" s="9" t="s">
        <v>218</v>
      </c>
      <c r="I34" s="110" t="s">
        <v>152</v>
      </c>
      <c r="J34" s="14" t="s">
        <v>272</v>
      </c>
      <c r="K34" s="20">
        <v>44963</v>
      </c>
      <c r="L34" s="21">
        <v>16102</v>
      </c>
      <c r="M34" s="22">
        <v>13470</v>
      </c>
      <c r="N34" s="20">
        <v>44963</v>
      </c>
      <c r="O34" s="20">
        <v>45291</v>
      </c>
      <c r="P34" s="15">
        <v>110</v>
      </c>
      <c r="Q34" s="15"/>
      <c r="R34" s="16"/>
      <c r="S34" s="16"/>
      <c r="T34" s="15" t="s">
        <v>286</v>
      </c>
      <c r="U34" s="15"/>
      <c r="V34" s="27"/>
      <c r="W34" s="24"/>
      <c r="X34" s="15"/>
      <c r="Y34" s="15"/>
      <c r="Z34" s="24"/>
      <c r="AA34" s="24"/>
      <c r="AB34" s="15"/>
      <c r="AC34" s="15"/>
      <c r="AD34" s="16"/>
      <c r="AE34" s="16"/>
      <c r="AF34" s="15"/>
      <c r="AG34" s="15"/>
      <c r="AH34" s="15"/>
      <c r="AI34" s="37">
        <f t="shared" si="0"/>
        <v>16102</v>
      </c>
      <c r="AJ34" s="16"/>
      <c r="AK34" s="16"/>
      <c r="AL34" s="12">
        <f t="shared" si="1"/>
        <v>0</v>
      </c>
      <c r="AM34" s="15"/>
      <c r="AN34" s="15"/>
      <c r="AO34" s="15" t="s">
        <v>130</v>
      </c>
      <c r="AP34" s="15" t="s">
        <v>130</v>
      </c>
      <c r="AQ34" s="15" t="s">
        <v>130</v>
      </c>
      <c r="AR34" s="15" t="s">
        <v>130</v>
      </c>
      <c r="AS34" s="15" t="s">
        <v>130</v>
      </c>
      <c r="AT34" s="15" t="s">
        <v>130</v>
      </c>
      <c r="AU34" s="15" t="s">
        <v>130</v>
      </c>
      <c r="AV34" s="15" t="s">
        <v>130</v>
      </c>
      <c r="AW34" s="15" t="s">
        <v>130</v>
      </c>
      <c r="AX34" s="15" t="s">
        <v>130</v>
      </c>
      <c r="AY34" s="15" t="s">
        <v>130</v>
      </c>
      <c r="AZ34" s="15" t="s">
        <v>130</v>
      </c>
      <c r="BA34" s="15" t="s">
        <v>130</v>
      </c>
      <c r="BB34" s="15" t="s">
        <v>130</v>
      </c>
      <c r="BC34" s="15" t="s">
        <v>130</v>
      </c>
      <c r="BD34" s="15" t="s">
        <v>130</v>
      </c>
      <c r="BE34" s="15" t="s">
        <v>130</v>
      </c>
      <c r="BF34" s="15" t="s">
        <v>130</v>
      </c>
      <c r="BG34" s="15" t="s">
        <v>130</v>
      </c>
      <c r="BH34" s="15" t="s">
        <v>130</v>
      </c>
    </row>
    <row r="35" spans="1:60" ht="25.5">
      <c r="A35" s="14">
        <v>17</v>
      </c>
      <c r="B35" s="10" t="s">
        <v>168</v>
      </c>
      <c r="C35" s="10" t="s">
        <v>323</v>
      </c>
      <c r="D35" s="11" t="s">
        <v>126</v>
      </c>
      <c r="E35" s="10" t="s">
        <v>128</v>
      </c>
      <c r="F35" s="18" t="s">
        <v>194</v>
      </c>
      <c r="G35" s="19">
        <v>13208</v>
      </c>
      <c r="H35" s="9" t="s">
        <v>219</v>
      </c>
      <c r="I35" s="110" t="s">
        <v>248</v>
      </c>
      <c r="J35" s="14" t="s">
        <v>273</v>
      </c>
      <c r="K35" s="20">
        <v>44943</v>
      </c>
      <c r="L35" s="21">
        <v>109056</v>
      </c>
      <c r="M35" s="22">
        <v>13472</v>
      </c>
      <c r="N35" s="20">
        <v>44943</v>
      </c>
      <c r="O35" s="20">
        <v>45291</v>
      </c>
      <c r="P35" s="15">
        <v>110</v>
      </c>
      <c r="Q35" s="15"/>
      <c r="R35" s="16"/>
      <c r="S35" s="16"/>
      <c r="T35" s="15" t="s">
        <v>287</v>
      </c>
      <c r="U35" s="15"/>
      <c r="V35" s="15"/>
      <c r="W35" s="15"/>
      <c r="X35" s="15"/>
      <c r="Y35" s="15"/>
      <c r="Z35" s="15"/>
      <c r="AA35" s="15"/>
      <c r="AB35" s="15"/>
      <c r="AC35" s="15"/>
      <c r="AD35" s="16"/>
      <c r="AE35" s="16"/>
      <c r="AF35" s="15"/>
      <c r="AG35" s="15"/>
      <c r="AH35" s="15"/>
      <c r="AI35" s="37">
        <f t="shared" si="0"/>
        <v>109056</v>
      </c>
      <c r="AJ35" s="16"/>
      <c r="AK35" s="16"/>
      <c r="AL35" s="12">
        <f t="shared" si="1"/>
        <v>0</v>
      </c>
      <c r="AM35" s="15"/>
      <c r="AN35" s="15"/>
      <c r="AO35" s="15" t="s">
        <v>130</v>
      </c>
      <c r="AP35" s="15" t="s">
        <v>130</v>
      </c>
      <c r="AQ35" s="15" t="s">
        <v>130</v>
      </c>
      <c r="AR35" s="15" t="s">
        <v>130</v>
      </c>
      <c r="AS35" s="15" t="s">
        <v>130</v>
      </c>
      <c r="AT35" s="15" t="s">
        <v>130</v>
      </c>
      <c r="AU35" s="15" t="s">
        <v>130</v>
      </c>
      <c r="AV35" s="15" t="s">
        <v>130</v>
      </c>
      <c r="AW35" s="15" t="s">
        <v>130</v>
      </c>
      <c r="AX35" s="15" t="s">
        <v>130</v>
      </c>
      <c r="AY35" s="15" t="s">
        <v>130</v>
      </c>
      <c r="AZ35" s="15" t="s">
        <v>130</v>
      </c>
      <c r="BA35" s="15" t="s">
        <v>130</v>
      </c>
      <c r="BB35" s="15" t="s">
        <v>130</v>
      </c>
      <c r="BC35" s="15" t="s">
        <v>130</v>
      </c>
      <c r="BD35" s="15" t="s">
        <v>130</v>
      </c>
      <c r="BE35" s="15" t="s">
        <v>130</v>
      </c>
      <c r="BF35" s="15" t="s">
        <v>130</v>
      </c>
      <c r="BG35" s="15" t="s">
        <v>130</v>
      </c>
      <c r="BH35" s="15" t="s">
        <v>130</v>
      </c>
    </row>
    <row r="36" spans="1:60" ht="25.5">
      <c r="A36" s="14">
        <v>18</v>
      </c>
      <c r="B36" s="10" t="s">
        <v>169</v>
      </c>
      <c r="C36" s="10" t="s">
        <v>324</v>
      </c>
      <c r="D36" s="11" t="s">
        <v>126</v>
      </c>
      <c r="E36" s="10" t="s">
        <v>129</v>
      </c>
      <c r="F36" s="18" t="s">
        <v>195</v>
      </c>
      <c r="G36" s="19">
        <v>13215</v>
      </c>
      <c r="H36" s="9" t="s">
        <v>220</v>
      </c>
      <c r="I36" s="110" t="s">
        <v>249</v>
      </c>
      <c r="J36" s="14" t="s">
        <v>141</v>
      </c>
      <c r="K36" s="20">
        <v>44965</v>
      </c>
      <c r="L36" s="21">
        <v>40063.199999999997</v>
      </c>
      <c r="M36" s="22">
        <v>13476</v>
      </c>
      <c r="N36" s="20">
        <v>44965</v>
      </c>
      <c r="O36" s="20">
        <v>45291</v>
      </c>
      <c r="P36" s="15">
        <v>110</v>
      </c>
      <c r="Q36" s="15"/>
      <c r="R36" s="16"/>
      <c r="S36" s="16"/>
      <c r="T36" s="15" t="s">
        <v>288</v>
      </c>
      <c r="U36" s="15"/>
      <c r="V36" s="15"/>
      <c r="W36" s="15"/>
      <c r="X36" s="15"/>
      <c r="Y36" s="15"/>
      <c r="Z36" s="15"/>
      <c r="AA36" s="15"/>
      <c r="AB36" s="15"/>
      <c r="AC36" s="15"/>
      <c r="AD36" s="16"/>
      <c r="AE36" s="16"/>
      <c r="AF36" s="15"/>
      <c r="AG36" s="15"/>
      <c r="AH36" s="15"/>
      <c r="AI36" s="37">
        <f t="shared" si="0"/>
        <v>40063.199999999997</v>
      </c>
      <c r="AJ36" s="16"/>
      <c r="AK36" s="16"/>
      <c r="AL36" s="12">
        <f t="shared" si="1"/>
        <v>0</v>
      </c>
      <c r="AM36" s="15"/>
      <c r="AN36" s="15"/>
      <c r="AO36" s="15" t="s">
        <v>130</v>
      </c>
      <c r="AP36" s="15" t="s">
        <v>130</v>
      </c>
      <c r="AQ36" s="15" t="s">
        <v>130</v>
      </c>
      <c r="AR36" s="15" t="s">
        <v>130</v>
      </c>
      <c r="AS36" s="15" t="s">
        <v>130</v>
      </c>
      <c r="AT36" s="15" t="s">
        <v>130</v>
      </c>
      <c r="AU36" s="15" t="s">
        <v>130</v>
      </c>
      <c r="AV36" s="15" t="s">
        <v>130</v>
      </c>
      <c r="AW36" s="15" t="s">
        <v>130</v>
      </c>
      <c r="AX36" s="15" t="s">
        <v>130</v>
      </c>
      <c r="AY36" s="15" t="s">
        <v>130</v>
      </c>
      <c r="AZ36" s="15" t="s">
        <v>130</v>
      </c>
      <c r="BA36" s="15" t="s">
        <v>130</v>
      </c>
      <c r="BB36" s="15" t="s">
        <v>130</v>
      </c>
      <c r="BC36" s="15" t="s">
        <v>130</v>
      </c>
      <c r="BD36" s="15" t="s">
        <v>130</v>
      </c>
      <c r="BE36" s="15" t="s">
        <v>130</v>
      </c>
      <c r="BF36" s="15" t="s">
        <v>130</v>
      </c>
      <c r="BG36" s="15" t="s">
        <v>130</v>
      </c>
      <c r="BH36" s="15" t="s">
        <v>130</v>
      </c>
    </row>
    <row r="37" spans="1:60" ht="25.5">
      <c r="A37" s="14">
        <v>19</v>
      </c>
      <c r="B37" s="10" t="s">
        <v>169</v>
      </c>
      <c r="C37" s="10" t="s">
        <v>324</v>
      </c>
      <c r="D37" s="11" t="s">
        <v>126</v>
      </c>
      <c r="E37" s="10" t="s">
        <v>128</v>
      </c>
      <c r="F37" s="18" t="s">
        <v>195</v>
      </c>
      <c r="G37" s="19">
        <v>13215</v>
      </c>
      <c r="H37" s="9" t="s">
        <v>221</v>
      </c>
      <c r="I37" s="110" t="s">
        <v>250</v>
      </c>
      <c r="J37" s="14" t="s">
        <v>274</v>
      </c>
      <c r="K37" s="20">
        <v>44967</v>
      </c>
      <c r="L37" s="21">
        <v>6115</v>
      </c>
      <c r="M37" s="22">
        <v>13476</v>
      </c>
      <c r="N37" s="20">
        <v>44967</v>
      </c>
      <c r="O37" s="20">
        <v>45291</v>
      </c>
      <c r="P37" s="15">
        <v>110</v>
      </c>
      <c r="Q37" s="15"/>
      <c r="R37" s="16"/>
      <c r="S37" s="16"/>
      <c r="T37" s="15" t="s">
        <v>288</v>
      </c>
      <c r="U37" s="15"/>
      <c r="V37" s="15"/>
      <c r="W37" s="15"/>
      <c r="X37" s="15"/>
      <c r="Y37" s="15"/>
      <c r="Z37" s="15"/>
      <c r="AA37" s="15"/>
      <c r="AB37" s="15"/>
      <c r="AC37" s="15"/>
      <c r="AD37" s="16"/>
      <c r="AE37" s="16"/>
      <c r="AF37" s="15"/>
      <c r="AG37" s="15"/>
      <c r="AH37" s="15"/>
      <c r="AI37" s="37">
        <f t="shared" si="0"/>
        <v>6115</v>
      </c>
      <c r="AJ37" s="16"/>
      <c r="AK37" s="16"/>
      <c r="AL37" s="12">
        <f t="shared" si="1"/>
        <v>0</v>
      </c>
      <c r="AM37" s="15"/>
      <c r="AN37" s="15"/>
      <c r="AO37" s="15" t="s">
        <v>130</v>
      </c>
      <c r="AP37" s="15" t="s">
        <v>130</v>
      </c>
      <c r="AQ37" s="15" t="s">
        <v>130</v>
      </c>
      <c r="AR37" s="15" t="s">
        <v>130</v>
      </c>
      <c r="AS37" s="15" t="s">
        <v>130</v>
      </c>
      <c r="AT37" s="15" t="s">
        <v>130</v>
      </c>
      <c r="AU37" s="15" t="s">
        <v>130</v>
      </c>
      <c r="AV37" s="15" t="s">
        <v>130</v>
      </c>
      <c r="AW37" s="15" t="s">
        <v>130</v>
      </c>
      <c r="AX37" s="15" t="s">
        <v>130</v>
      </c>
      <c r="AY37" s="15" t="s">
        <v>130</v>
      </c>
      <c r="AZ37" s="15" t="s">
        <v>130</v>
      </c>
      <c r="BA37" s="15" t="s">
        <v>130</v>
      </c>
      <c r="BB37" s="15" t="s">
        <v>130</v>
      </c>
      <c r="BC37" s="15" t="s">
        <v>130</v>
      </c>
      <c r="BD37" s="15" t="s">
        <v>130</v>
      </c>
      <c r="BE37" s="15" t="s">
        <v>130</v>
      </c>
      <c r="BF37" s="15" t="s">
        <v>130</v>
      </c>
      <c r="BG37" s="15" t="s">
        <v>130</v>
      </c>
      <c r="BH37" s="15" t="s">
        <v>130</v>
      </c>
    </row>
    <row r="38" spans="1:60" ht="25.5">
      <c r="A38" s="14">
        <v>20</v>
      </c>
      <c r="B38" s="10" t="s">
        <v>170</v>
      </c>
      <c r="C38" s="10" t="s">
        <v>324</v>
      </c>
      <c r="D38" s="11" t="s">
        <v>126</v>
      </c>
      <c r="E38" s="10" t="s">
        <v>128</v>
      </c>
      <c r="F38" s="18" t="s">
        <v>195</v>
      </c>
      <c r="G38" s="19">
        <v>13215</v>
      </c>
      <c r="H38" s="9" t="s">
        <v>222</v>
      </c>
      <c r="I38" s="110" t="s">
        <v>251</v>
      </c>
      <c r="J38" s="14" t="s">
        <v>275</v>
      </c>
      <c r="K38" s="20">
        <v>44966</v>
      </c>
      <c r="L38" s="21">
        <v>28110</v>
      </c>
      <c r="M38" s="22">
        <v>13476</v>
      </c>
      <c r="N38" s="20">
        <v>44966</v>
      </c>
      <c r="O38" s="20">
        <v>45291</v>
      </c>
      <c r="P38" s="8">
        <v>110</v>
      </c>
      <c r="Q38" s="8"/>
      <c r="R38" s="118"/>
      <c r="S38" s="119"/>
      <c r="T38" s="10" t="s">
        <v>289</v>
      </c>
      <c r="U38" s="23"/>
      <c r="V38" s="27"/>
      <c r="W38" s="24"/>
      <c r="X38" s="15"/>
      <c r="Y38" s="15"/>
      <c r="Z38" s="24"/>
      <c r="AA38" s="24"/>
      <c r="AB38" s="15"/>
      <c r="AC38" s="15"/>
      <c r="AD38" s="16"/>
      <c r="AE38" s="16"/>
      <c r="AF38" s="15"/>
      <c r="AG38" s="15"/>
      <c r="AH38" s="15"/>
      <c r="AI38" s="37">
        <f t="shared" si="0"/>
        <v>28110</v>
      </c>
      <c r="AJ38" s="16"/>
      <c r="AK38" s="16"/>
      <c r="AL38" s="12">
        <f t="shared" si="1"/>
        <v>0</v>
      </c>
      <c r="AM38" s="15"/>
      <c r="AN38" s="15"/>
      <c r="AO38" s="15" t="s">
        <v>130</v>
      </c>
      <c r="AP38" s="15" t="s">
        <v>130</v>
      </c>
      <c r="AQ38" s="15" t="s">
        <v>130</v>
      </c>
      <c r="AR38" s="15" t="s">
        <v>130</v>
      </c>
      <c r="AS38" s="15" t="s">
        <v>130</v>
      </c>
      <c r="AT38" s="15" t="s">
        <v>130</v>
      </c>
      <c r="AU38" s="15" t="s">
        <v>130</v>
      </c>
      <c r="AV38" s="15" t="s">
        <v>130</v>
      </c>
      <c r="AW38" s="15" t="s">
        <v>130</v>
      </c>
      <c r="AX38" s="15" t="s">
        <v>130</v>
      </c>
      <c r="AY38" s="15" t="s">
        <v>130</v>
      </c>
      <c r="AZ38" s="15" t="s">
        <v>130</v>
      </c>
      <c r="BA38" s="15" t="s">
        <v>130</v>
      </c>
      <c r="BB38" s="15" t="s">
        <v>130</v>
      </c>
      <c r="BC38" s="15" t="s">
        <v>130</v>
      </c>
      <c r="BD38" s="15" t="s">
        <v>130</v>
      </c>
      <c r="BE38" s="15" t="s">
        <v>130</v>
      </c>
      <c r="BF38" s="15" t="s">
        <v>130</v>
      </c>
      <c r="BG38" s="15" t="s">
        <v>130</v>
      </c>
      <c r="BH38" s="15" t="s">
        <v>130</v>
      </c>
    </row>
    <row r="39" spans="1:60" ht="25.5">
      <c r="A39" s="28">
        <v>21</v>
      </c>
      <c r="B39" s="10" t="s">
        <v>171</v>
      </c>
      <c r="C39" s="10" t="s">
        <v>324</v>
      </c>
      <c r="D39" s="11" t="str">
        <f>$D$38</f>
        <v xml:space="preserve">PREGÃO </v>
      </c>
      <c r="E39" s="10" t="s">
        <v>128</v>
      </c>
      <c r="F39" s="18" t="s">
        <v>195</v>
      </c>
      <c r="G39" s="19">
        <v>13215</v>
      </c>
      <c r="H39" s="9" t="s">
        <v>223</v>
      </c>
      <c r="I39" s="110" t="s">
        <v>132</v>
      </c>
      <c r="J39" s="14" t="s">
        <v>143</v>
      </c>
      <c r="K39" s="20">
        <v>44965</v>
      </c>
      <c r="L39" s="21">
        <v>5944</v>
      </c>
      <c r="M39" s="22">
        <v>13476</v>
      </c>
      <c r="N39" s="20">
        <v>44965</v>
      </c>
      <c r="O39" s="20">
        <v>45291</v>
      </c>
      <c r="P39" s="13"/>
      <c r="Q39" s="13"/>
      <c r="R39" s="120"/>
      <c r="S39" s="119"/>
      <c r="T39" s="29" t="s">
        <v>285</v>
      </c>
      <c r="U39" s="23"/>
      <c r="V39" s="30"/>
      <c r="W39" s="24"/>
      <c r="X39" s="15"/>
      <c r="Y39" s="15"/>
      <c r="Z39" s="15"/>
      <c r="AA39" s="24"/>
      <c r="AB39" s="15"/>
      <c r="AC39" s="15"/>
      <c r="AD39" s="16"/>
      <c r="AE39" s="16"/>
      <c r="AF39" s="15"/>
      <c r="AG39" s="15"/>
      <c r="AH39" s="15"/>
      <c r="AI39" s="37">
        <f t="shared" si="0"/>
        <v>5944</v>
      </c>
      <c r="AJ39" s="16"/>
      <c r="AK39" s="16"/>
      <c r="AL39" s="12">
        <f t="shared" si="1"/>
        <v>0</v>
      </c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</row>
    <row r="40" spans="1:60" ht="25.5">
      <c r="A40" s="14">
        <v>22</v>
      </c>
      <c r="B40" s="10" t="s">
        <v>172</v>
      </c>
      <c r="C40" s="10" t="s">
        <v>316</v>
      </c>
      <c r="D40" s="11" t="s">
        <v>126</v>
      </c>
      <c r="E40" s="10" t="s">
        <v>128</v>
      </c>
      <c r="F40" s="18" t="s">
        <v>196</v>
      </c>
      <c r="G40" s="19">
        <v>13244</v>
      </c>
      <c r="H40" s="9" t="s">
        <v>224</v>
      </c>
      <c r="I40" s="110" t="s">
        <v>252</v>
      </c>
      <c r="J40" s="14" t="s">
        <v>276</v>
      </c>
      <c r="K40" s="20">
        <v>44972</v>
      </c>
      <c r="L40" s="21">
        <v>3154565</v>
      </c>
      <c r="M40" s="22">
        <v>13490</v>
      </c>
      <c r="N40" s="20">
        <v>44972</v>
      </c>
      <c r="O40" s="20">
        <v>45291</v>
      </c>
      <c r="P40" s="15">
        <v>110</v>
      </c>
      <c r="Q40" s="15"/>
      <c r="R40" s="16"/>
      <c r="S40" s="16"/>
      <c r="T40" s="15" t="s">
        <v>285</v>
      </c>
      <c r="U40" s="15"/>
      <c r="V40" s="15"/>
      <c r="W40" s="15"/>
      <c r="X40" s="15"/>
      <c r="Y40" s="15"/>
      <c r="Z40" s="15"/>
      <c r="AA40" s="15"/>
      <c r="AB40" s="15"/>
      <c r="AC40" s="15"/>
      <c r="AD40" s="16"/>
      <c r="AE40" s="16"/>
      <c r="AF40" s="15"/>
      <c r="AG40" s="15"/>
      <c r="AH40" s="15"/>
      <c r="AI40" s="37">
        <f t="shared" si="0"/>
        <v>3154565</v>
      </c>
      <c r="AJ40" s="16"/>
      <c r="AK40" s="16"/>
      <c r="AL40" s="12">
        <f t="shared" si="1"/>
        <v>0</v>
      </c>
      <c r="AM40" s="15"/>
      <c r="AN40" s="15"/>
      <c r="AO40" s="15" t="s">
        <v>130</v>
      </c>
      <c r="AP40" s="15" t="s">
        <v>130</v>
      </c>
      <c r="AQ40" s="15" t="s">
        <v>130</v>
      </c>
      <c r="AR40" s="15" t="s">
        <v>130</v>
      </c>
      <c r="AS40" s="15" t="s">
        <v>130</v>
      </c>
      <c r="AT40" s="15" t="s">
        <v>130</v>
      </c>
      <c r="AU40" s="15" t="s">
        <v>130</v>
      </c>
      <c r="AV40" s="15" t="s">
        <v>130</v>
      </c>
      <c r="AW40" s="15" t="s">
        <v>130</v>
      </c>
      <c r="AX40" s="15" t="s">
        <v>130</v>
      </c>
      <c r="AY40" s="15" t="s">
        <v>130</v>
      </c>
      <c r="AZ40" s="15" t="s">
        <v>130</v>
      </c>
      <c r="BA40" s="15" t="s">
        <v>130</v>
      </c>
      <c r="BB40" s="15" t="s">
        <v>130</v>
      </c>
      <c r="BC40" s="15" t="s">
        <v>130</v>
      </c>
      <c r="BD40" s="15" t="s">
        <v>130</v>
      </c>
      <c r="BE40" s="15" t="s">
        <v>130</v>
      </c>
      <c r="BF40" s="15" t="s">
        <v>130</v>
      </c>
      <c r="BG40" s="15" t="s">
        <v>130</v>
      </c>
      <c r="BH40" s="15" t="s">
        <v>130</v>
      </c>
    </row>
    <row r="41" spans="1:60" ht="25.5">
      <c r="A41" s="14">
        <v>23</v>
      </c>
      <c r="B41" s="10" t="s">
        <v>172</v>
      </c>
      <c r="C41" s="10" t="s">
        <v>316</v>
      </c>
      <c r="D41" s="11" t="s">
        <v>126</v>
      </c>
      <c r="E41" s="10" t="s">
        <v>128</v>
      </c>
      <c r="F41" s="18" t="s">
        <v>196</v>
      </c>
      <c r="G41" s="19">
        <v>13244</v>
      </c>
      <c r="H41" s="9" t="s">
        <v>225</v>
      </c>
      <c r="I41" s="110" t="s">
        <v>253</v>
      </c>
      <c r="J41" s="14" t="s">
        <v>145</v>
      </c>
      <c r="K41" s="20">
        <v>44967</v>
      </c>
      <c r="L41" s="21">
        <v>2556700</v>
      </c>
      <c r="M41" s="22">
        <v>13477</v>
      </c>
      <c r="N41" s="20">
        <v>44967</v>
      </c>
      <c r="O41" s="20">
        <v>45291</v>
      </c>
      <c r="P41" s="15">
        <v>110</v>
      </c>
      <c r="Q41" s="15"/>
      <c r="R41" s="16"/>
      <c r="S41" s="16"/>
      <c r="T41" s="15" t="s">
        <v>285</v>
      </c>
      <c r="U41" s="31"/>
      <c r="V41" s="27"/>
      <c r="W41" s="24"/>
      <c r="X41" s="15"/>
      <c r="Y41" s="15"/>
      <c r="Z41" s="15"/>
      <c r="AA41" s="15"/>
      <c r="AB41" s="15"/>
      <c r="AC41" s="15"/>
      <c r="AD41" s="16"/>
      <c r="AE41" s="16"/>
      <c r="AF41" s="15"/>
      <c r="AG41" s="15"/>
      <c r="AH41" s="15"/>
      <c r="AI41" s="37">
        <f t="shared" si="0"/>
        <v>2556700</v>
      </c>
      <c r="AJ41" s="16"/>
      <c r="AK41" s="16"/>
      <c r="AL41" s="12">
        <f t="shared" si="1"/>
        <v>0</v>
      </c>
      <c r="AM41" s="15"/>
      <c r="AN41" s="26"/>
      <c r="AO41" s="15"/>
      <c r="AP41" s="26"/>
      <c r="AQ41" s="15" t="s">
        <v>130</v>
      </c>
      <c r="AR41" s="15" t="s">
        <v>130</v>
      </c>
      <c r="AS41" s="15" t="s">
        <v>130</v>
      </c>
      <c r="AT41" s="15" t="s">
        <v>130</v>
      </c>
      <c r="AU41" s="15" t="s">
        <v>130</v>
      </c>
      <c r="AV41" s="15" t="s">
        <v>130</v>
      </c>
      <c r="AW41" s="15" t="s">
        <v>130</v>
      </c>
      <c r="AX41" s="15" t="s">
        <v>130</v>
      </c>
      <c r="AY41" s="15" t="s">
        <v>130</v>
      </c>
      <c r="AZ41" s="15" t="s">
        <v>130</v>
      </c>
      <c r="BA41" s="15" t="s">
        <v>130</v>
      </c>
      <c r="BB41" s="15" t="s">
        <v>130</v>
      </c>
      <c r="BC41" s="15" t="s">
        <v>130</v>
      </c>
      <c r="BD41" s="15" t="s">
        <v>130</v>
      </c>
      <c r="BE41" s="15" t="s">
        <v>130</v>
      </c>
      <c r="BF41" s="15" t="s">
        <v>130</v>
      </c>
      <c r="BG41" s="15" t="s">
        <v>130</v>
      </c>
      <c r="BH41" s="15" t="s">
        <v>130</v>
      </c>
    </row>
    <row r="42" spans="1:60" ht="25.5">
      <c r="A42" s="14">
        <v>24</v>
      </c>
      <c r="B42" s="10" t="s">
        <v>172</v>
      </c>
      <c r="C42" s="10" t="s">
        <v>316</v>
      </c>
      <c r="D42" s="11" t="s">
        <v>126</v>
      </c>
      <c r="E42" s="10" t="s">
        <v>128</v>
      </c>
      <c r="F42" s="18" t="s">
        <v>196</v>
      </c>
      <c r="G42" s="19">
        <v>13244</v>
      </c>
      <c r="H42" s="9" t="s">
        <v>226</v>
      </c>
      <c r="I42" s="110" t="s">
        <v>254</v>
      </c>
      <c r="J42" s="14" t="s">
        <v>144</v>
      </c>
      <c r="K42" s="20">
        <v>44972</v>
      </c>
      <c r="L42" s="21">
        <v>2471830</v>
      </c>
      <c r="M42" s="22">
        <v>13490</v>
      </c>
      <c r="N42" s="20">
        <v>44972</v>
      </c>
      <c r="O42" s="20">
        <v>45291</v>
      </c>
      <c r="P42" s="15">
        <v>110</v>
      </c>
      <c r="Q42" s="15"/>
      <c r="R42" s="16"/>
      <c r="S42" s="16"/>
      <c r="T42" s="15" t="s">
        <v>285</v>
      </c>
      <c r="U42" s="15"/>
      <c r="V42" s="15"/>
      <c r="W42" s="15"/>
      <c r="X42" s="15"/>
      <c r="Y42" s="15"/>
      <c r="Z42" s="15"/>
      <c r="AA42" s="15"/>
      <c r="AB42" s="15"/>
      <c r="AC42" s="15"/>
      <c r="AD42" s="16"/>
      <c r="AE42" s="16"/>
      <c r="AF42" s="15"/>
      <c r="AG42" s="15"/>
      <c r="AH42" s="15"/>
      <c r="AI42" s="37">
        <f t="shared" si="0"/>
        <v>2471830</v>
      </c>
      <c r="AJ42" s="16"/>
      <c r="AK42" s="16"/>
      <c r="AL42" s="12">
        <f t="shared" si="1"/>
        <v>0</v>
      </c>
      <c r="AM42" s="15"/>
      <c r="AN42" s="15"/>
      <c r="AO42" s="15" t="s">
        <v>130</v>
      </c>
      <c r="AP42" s="15" t="s">
        <v>130</v>
      </c>
      <c r="AQ42" s="15" t="s">
        <v>130</v>
      </c>
      <c r="AR42" s="15" t="s">
        <v>130</v>
      </c>
      <c r="AS42" s="15" t="s">
        <v>130</v>
      </c>
      <c r="AT42" s="15" t="s">
        <v>130</v>
      </c>
      <c r="AU42" s="15" t="s">
        <v>130</v>
      </c>
      <c r="AV42" s="15" t="s">
        <v>130</v>
      </c>
      <c r="AW42" s="15" t="s">
        <v>130</v>
      </c>
      <c r="AX42" s="15" t="s">
        <v>130</v>
      </c>
      <c r="AY42" s="15" t="s">
        <v>130</v>
      </c>
      <c r="AZ42" s="15" t="s">
        <v>130</v>
      </c>
      <c r="BA42" s="15" t="s">
        <v>130</v>
      </c>
      <c r="BB42" s="15" t="s">
        <v>130</v>
      </c>
      <c r="BC42" s="15" t="s">
        <v>130</v>
      </c>
      <c r="BD42" s="15" t="s">
        <v>130</v>
      </c>
      <c r="BE42" s="15" t="s">
        <v>130</v>
      </c>
      <c r="BF42" s="15" t="s">
        <v>130</v>
      </c>
      <c r="BG42" s="15" t="s">
        <v>130</v>
      </c>
      <c r="BH42" s="15" t="s">
        <v>130</v>
      </c>
    </row>
    <row r="43" spans="1:60" ht="25.5">
      <c r="A43" s="14">
        <v>25</v>
      </c>
      <c r="B43" s="10" t="s">
        <v>162</v>
      </c>
      <c r="C43" s="10" t="s">
        <v>318</v>
      </c>
      <c r="D43" s="11" t="s">
        <v>126</v>
      </c>
      <c r="E43" s="10" t="s">
        <v>128</v>
      </c>
      <c r="F43" s="18" t="s">
        <v>197</v>
      </c>
      <c r="G43" s="19">
        <v>13222</v>
      </c>
      <c r="H43" s="9" t="s">
        <v>227</v>
      </c>
      <c r="I43" s="110" t="s">
        <v>255</v>
      </c>
      <c r="J43" s="14" t="s">
        <v>139</v>
      </c>
      <c r="K43" s="20">
        <v>45001</v>
      </c>
      <c r="L43" s="21">
        <v>6950</v>
      </c>
      <c r="M43" s="22">
        <v>13498</v>
      </c>
      <c r="N43" s="20">
        <v>45001</v>
      </c>
      <c r="O43" s="20">
        <v>45291</v>
      </c>
      <c r="P43" s="15">
        <v>110</v>
      </c>
      <c r="Q43" s="15"/>
      <c r="R43" s="16"/>
      <c r="S43" s="16"/>
      <c r="T43" s="15" t="s">
        <v>285</v>
      </c>
      <c r="U43" s="15"/>
      <c r="V43" s="15"/>
      <c r="W43" s="15"/>
      <c r="X43" s="15"/>
      <c r="Y43" s="15"/>
      <c r="Z43" s="15"/>
      <c r="AA43" s="15"/>
      <c r="AB43" s="15"/>
      <c r="AC43" s="15"/>
      <c r="AD43" s="16"/>
      <c r="AE43" s="16"/>
      <c r="AF43" s="15"/>
      <c r="AG43" s="15"/>
      <c r="AH43" s="15"/>
      <c r="AI43" s="37">
        <f t="shared" si="0"/>
        <v>6950</v>
      </c>
      <c r="AJ43" s="16"/>
      <c r="AK43" s="16"/>
      <c r="AL43" s="12">
        <f t="shared" si="1"/>
        <v>0</v>
      </c>
      <c r="AM43" s="15"/>
      <c r="AN43" s="15"/>
      <c r="AO43" s="15" t="s">
        <v>130</v>
      </c>
      <c r="AP43" s="15" t="s">
        <v>130</v>
      </c>
      <c r="AQ43" s="15" t="s">
        <v>130</v>
      </c>
      <c r="AR43" s="15" t="s">
        <v>130</v>
      </c>
      <c r="AS43" s="15" t="s">
        <v>130</v>
      </c>
      <c r="AT43" s="15" t="s">
        <v>130</v>
      </c>
      <c r="AU43" s="15" t="s">
        <v>130</v>
      </c>
      <c r="AV43" s="15" t="s">
        <v>130</v>
      </c>
      <c r="AW43" s="15" t="s">
        <v>130</v>
      </c>
      <c r="AX43" s="15" t="s">
        <v>130</v>
      </c>
      <c r="AY43" s="15" t="s">
        <v>130</v>
      </c>
      <c r="AZ43" s="15" t="s">
        <v>130</v>
      </c>
      <c r="BA43" s="15" t="s">
        <v>130</v>
      </c>
      <c r="BB43" s="15" t="s">
        <v>130</v>
      </c>
      <c r="BC43" s="15" t="s">
        <v>130</v>
      </c>
      <c r="BD43" s="15" t="s">
        <v>130</v>
      </c>
      <c r="BE43" s="15" t="s">
        <v>130</v>
      </c>
      <c r="BF43" s="15" t="s">
        <v>130</v>
      </c>
      <c r="BG43" s="15" t="s">
        <v>130</v>
      </c>
      <c r="BH43" s="15" t="s">
        <v>130</v>
      </c>
    </row>
    <row r="44" spans="1:60" ht="25.5">
      <c r="A44" s="14">
        <v>26</v>
      </c>
      <c r="B44" s="19" t="s">
        <v>173</v>
      </c>
      <c r="C44" s="10" t="s">
        <v>321</v>
      </c>
      <c r="D44" s="11" t="s">
        <v>126</v>
      </c>
      <c r="E44" s="10" t="s">
        <v>129</v>
      </c>
      <c r="F44" s="18" t="s">
        <v>198</v>
      </c>
      <c r="G44" s="19">
        <v>13214</v>
      </c>
      <c r="H44" s="9" t="s">
        <v>228</v>
      </c>
      <c r="I44" s="110" t="s">
        <v>256</v>
      </c>
      <c r="J44" s="14" t="s">
        <v>277</v>
      </c>
      <c r="K44" s="20">
        <v>44979</v>
      </c>
      <c r="L44" s="21">
        <v>400000</v>
      </c>
      <c r="M44" s="22">
        <v>13486</v>
      </c>
      <c r="N44" s="20">
        <v>44979</v>
      </c>
      <c r="O44" s="20">
        <v>45291</v>
      </c>
      <c r="P44" s="15">
        <v>110</v>
      </c>
      <c r="Q44" s="15"/>
      <c r="R44" s="16"/>
      <c r="S44" s="16"/>
      <c r="T44" s="15" t="s">
        <v>285</v>
      </c>
      <c r="U44" s="15"/>
      <c r="V44" s="15"/>
      <c r="W44" s="15"/>
      <c r="X44" s="15"/>
      <c r="Y44" s="15"/>
      <c r="Z44" s="15"/>
      <c r="AA44" s="15"/>
      <c r="AB44" s="15"/>
      <c r="AC44" s="15"/>
      <c r="AD44" s="16"/>
      <c r="AE44" s="16"/>
      <c r="AF44" s="15"/>
      <c r="AG44" s="15"/>
      <c r="AH44" s="15"/>
      <c r="AI44" s="37">
        <f t="shared" si="0"/>
        <v>400000</v>
      </c>
      <c r="AJ44" s="16"/>
      <c r="AK44" s="16"/>
      <c r="AL44" s="12">
        <f t="shared" si="1"/>
        <v>0</v>
      </c>
      <c r="AM44" s="15"/>
      <c r="AN44" s="15"/>
      <c r="AO44" s="15" t="s">
        <v>130</v>
      </c>
      <c r="AP44" s="15" t="s">
        <v>130</v>
      </c>
      <c r="AQ44" s="15" t="s">
        <v>130</v>
      </c>
      <c r="AR44" s="15" t="s">
        <v>130</v>
      </c>
      <c r="AS44" s="15" t="s">
        <v>130</v>
      </c>
      <c r="AT44" s="15" t="s">
        <v>130</v>
      </c>
      <c r="AU44" s="15" t="s">
        <v>130</v>
      </c>
      <c r="AV44" s="15" t="s">
        <v>130</v>
      </c>
      <c r="AW44" s="15" t="s">
        <v>130</v>
      </c>
      <c r="AX44" s="15" t="s">
        <v>130</v>
      </c>
      <c r="AY44" s="15" t="s">
        <v>130</v>
      </c>
      <c r="AZ44" s="15" t="s">
        <v>130</v>
      </c>
      <c r="BA44" s="15" t="s">
        <v>130</v>
      </c>
      <c r="BB44" s="15" t="s">
        <v>130</v>
      </c>
      <c r="BC44" s="15" t="s">
        <v>130</v>
      </c>
      <c r="BD44" s="15" t="s">
        <v>130</v>
      </c>
      <c r="BE44" s="15" t="s">
        <v>130</v>
      </c>
      <c r="BF44" s="15" t="s">
        <v>130</v>
      </c>
      <c r="BG44" s="15" t="s">
        <v>130</v>
      </c>
      <c r="BH44" s="15" t="s">
        <v>130</v>
      </c>
    </row>
    <row r="45" spans="1:60" ht="51">
      <c r="A45" s="14">
        <v>27</v>
      </c>
      <c r="B45" s="10" t="s">
        <v>174</v>
      </c>
      <c r="C45" s="10" t="s">
        <v>326</v>
      </c>
      <c r="D45" s="11" t="s">
        <v>126</v>
      </c>
      <c r="E45" s="10" t="s">
        <v>129</v>
      </c>
      <c r="F45" s="18" t="s">
        <v>199</v>
      </c>
      <c r="G45" s="19">
        <v>13254</v>
      </c>
      <c r="H45" s="9" t="s">
        <v>229</v>
      </c>
      <c r="I45" s="110" t="s">
        <v>257</v>
      </c>
      <c r="J45" s="2" t="s">
        <v>150</v>
      </c>
      <c r="K45" s="20">
        <v>44974</v>
      </c>
      <c r="L45" s="21">
        <v>60000000</v>
      </c>
      <c r="M45" s="22">
        <v>13483</v>
      </c>
      <c r="N45" s="20">
        <v>44974</v>
      </c>
      <c r="O45" s="20">
        <v>45291</v>
      </c>
      <c r="P45" s="15">
        <v>110</v>
      </c>
      <c r="Q45" s="15"/>
      <c r="R45" s="16"/>
      <c r="S45" s="16"/>
      <c r="T45" s="15" t="s">
        <v>149</v>
      </c>
      <c r="U45" s="15"/>
      <c r="V45" s="15"/>
      <c r="W45" s="15"/>
      <c r="X45" s="15"/>
      <c r="Y45" s="15"/>
      <c r="Z45" s="15"/>
      <c r="AA45" s="15"/>
      <c r="AB45" s="15"/>
      <c r="AC45" s="15"/>
      <c r="AD45" s="16"/>
      <c r="AE45" s="16"/>
      <c r="AF45" s="15"/>
      <c r="AG45" s="15"/>
      <c r="AH45" s="15"/>
      <c r="AI45" s="37">
        <f t="shared" si="0"/>
        <v>60000000</v>
      </c>
      <c r="AJ45" s="16"/>
      <c r="AK45" s="16"/>
      <c r="AL45" s="12">
        <f t="shared" si="1"/>
        <v>0</v>
      </c>
      <c r="AM45" s="15"/>
      <c r="AN45" s="15"/>
      <c r="AO45" s="15" t="s">
        <v>130</v>
      </c>
      <c r="AP45" s="15" t="s">
        <v>130</v>
      </c>
      <c r="AQ45" s="15" t="s">
        <v>130</v>
      </c>
      <c r="AR45" s="15" t="s">
        <v>130</v>
      </c>
      <c r="AS45" s="15" t="s">
        <v>130</v>
      </c>
      <c r="AT45" s="15" t="s">
        <v>130</v>
      </c>
      <c r="AU45" s="15" t="s">
        <v>130</v>
      </c>
      <c r="AV45" s="15" t="s">
        <v>130</v>
      </c>
      <c r="AW45" s="15" t="s">
        <v>130</v>
      </c>
      <c r="AX45" s="15" t="s">
        <v>130</v>
      </c>
      <c r="AY45" s="15" t="s">
        <v>130</v>
      </c>
      <c r="AZ45" s="15" t="s">
        <v>130</v>
      </c>
      <c r="BA45" s="15" t="s">
        <v>130</v>
      </c>
      <c r="BB45" s="15" t="s">
        <v>130</v>
      </c>
      <c r="BC45" s="15" t="s">
        <v>130</v>
      </c>
      <c r="BD45" s="15" t="s">
        <v>130</v>
      </c>
      <c r="BE45" s="15" t="s">
        <v>130</v>
      </c>
      <c r="BF45" s="15" t="s">
        <v>130</v>
      </c>
      <c r="BG45" s="15" t="s">
        <v>130</v>
      </c>
      <c r="BH45" s="15" t="s">
        <v>130</v>
      </c>
    </row>
    <row r="46" spans="1:60" ht="25.5">
      <c r="A46" s="14">
        <v>28</v>
      </c>
      <c r="B46" s="10" t="s">
        <v>175</v>
      </c>
      <c r="C46" s="10" t="s">
        <v>325</v>
      </c>
      <c r="D46" s="11" t="s">
        <v>126</v>
      </c>
      <c r="E46" s="10" t="s">
        <v>129</v>
      </c>
      <c r="F46" s="18" t="s">
        <v>200</v>
      </c>
      <c r="G46" s="19">
        <v>13207</v>
      </c>
      <c r="H46" s="9" t="s">
        <v>230</v>
      </c>
      <c r="I46" s="110" t="s">
        <v>258</v>
      </c>
      <c r="J46" s="14" t="s">
        <v>135</v>
      </c>
      <c r="K46" s="20">
        <v>44987</v>
      </c>
      <c r="L46" s="21">
        <v>34900</v>
      </c>
      <c r="M46" s="22">
        <v>13488</v>
      </c>
      <c r="N46" s="20">
        <v>44987</v>
      </c>
      <c r="O46" s="20">
        <v>45291</v>
      </c>
      <c r="P46" s="15">
        <v>110</v>
      </c>
      <c r="Q46" s="15"/>
      <c r="R46" s="16"/>
      <c r="S46" s="16"/>
      <c r="T46" s="15" t="s">
        <v>149</v>
      </c>
      <c r="U46" s="15"/>
      <c r="V46" s="15"/>
      <c r="W46" s="15"/>
      <c r="X46" s="15"/>
      <c r="Y46" s="15"/>
      <c r="Z46" s="15"/>
      <c r="AA46" s="15"/>
      <c r="AB46" s="15"/>
      <c r="AC46" s="15"/>
      <c r="AD46" s="16"/>
      <c r="AE46" s="16"/>
      <c r="AF46" s="15"/>
      <c r="AG46" s="15"/>
      <c r="AH46" s="15"/>
      <c r="AI46" s="37">
        <f t="shared" si="0"/>
        <v>34900</v>
      </c>
      <c r="AJ46" s="16"/>
      <c r="AK46" s="16"/>
      <c r="AL46" s="12">
        <f t="shared" si="1"/>
        <v>0</v>
      </c>
      <c r="AM46" s="15"/>
      <c r="AN46" s="15"/>
      <c r="AO46" s="15" t="s">
        <v>130</v>
      </c>
      <c r="AP46" s="15" t="s">
        <v>130</v>
      </c>
      <c r="AQ46" s="15" t="s">
        <v>130</v>
      </c>
      <c r="AR46" s="15" t="s">
        <v>130</v>
      </c>
      <c r="AS46" s="15" t="s">
        <v>130</v>
      </c>
      <c r="AT46" s="15" t="s">
        <v>130</v>
      </c>
      <c r="AU46" s="15" t="s">
        <v>130</v>
      </c>
      <c r="AV46" s="15" t="s">
        <v>130</v>
      </c>
      <c r="AW46" s="15" t="s">
        <v>130</v>
      </c>
      <c r="AX46" s="15" t="s">
        <v>130</v>
      </c>
      <c r="AY46" s="15" t="s">
        <v>130</v>
      </c>
      <c r="AZ46" s="15" t="s">
        <v>130</v>
      </c>
      <c r="BA46" s="15" t="s">
        <v>130</v>
      </c>
      <c r="BB46" s="15" t="s">
        <v>130</v>
      </c>
      <c r="BC46" s="15" t="s">
        <v>130</v>
      </c>
      <c r="BD46" s="15" t="s">
        <v>130</v>
      </c>
      <c r="BE46" s="15" t="s">
        <v>130</v>
      </c>
      <c r="BF46" s="15" t="s">
        <v>130</v>
      </c>
      <c r="BG46" s="15" t="s">
        <v>130</v>
      </c>
      <c r="BH46" s="15" t="s">
        <v>130</v>
      </c>
    </row>
    <row r="47" spans="1:60" ht="25.5">
      <c r="A47" s="14">
        <v>29</v>
      </c>
      <c r="B47" s="10" t="s">
        <v>175</v>
      </c>
      <c r="C47" s="10" t="s">
        <v>325</v>
      </c>
      <c r="D47" s="11" t="s">
        <v>126</v>
      </c>
      <c r="E47" s="10" t="s">
        <v>128</v>
      </c>
      <c r="F47" s="18" t="s">
        <v>200</v>
      </c>
      <c r="G47" s="19">
        <v>13207</v>
      </c>
      <c r="H47" s="9" t="s">
        <v>231</v>
      </c>
      <c r="I47" s="110" t="s">
        <v>259</v>
      </c>
      <c r="J47" s="14" t="s">
        <v>136</v>
      </c>
      <c r="K47" s="20">
        <v>44987</v>
      </c>
      <c r="L47" s="21">
        <v>9400</v>
      </c>
      <c r="M47" s="22">
        <v>13498</v>
      </c>
      <c r="N47" s="20">
        <v>44987</v>
      </c>
      <c r="O47" s="20">
        <v>45291</v>
      </c>
      <c r="P47" s="15">
        <v>110</v>
      </c>
      <c r="Q47" s="15"/>
      <c r="R47" s="16"/>
      <c r="S47" s="16"/>
      <c r="T47" s="15" t="s">
        <v>149</v>
      </c>
      <c r="U47" s="15"/>
      <c r="V47" s="15"/>
      <c r="W47" s="15"/>
      <c r="X47" s="15"/>
      <c r="Y47" s="15"/>
      <c r="Z47" s="15"/>
      <c r="AA47" s="15"/>
      <c r="AB47" s="15"/>
      <c r="AC47" s="15"/>
      <c r="AD47" s="16"/>
      <c r="AE47" s="16"/>
      <c r="AF47" s="15"/>
      <c r="AG47" s="15"/>
      <c r="AH47" s="15"/>
      <c r="AI47" s="37">
        <f t="shared" si="0"/>
        <v>9400</v>
      </c>
      <c r="AJ47" s="16"/>
      <c r="AK47" s="16"/>
      <c r="AL47" s="12">
        <f t="shared" si="1"/>
        <v>0</v>
      </c>
      <c r="AM47" s="15"/>
      <c r="AN47" s="15"/>
      <c r="AO47" s="15" t="s">
        <v>130</v>
      </c>
      <c r="AP47" s="15" t="s">
        <v>130</v>
      </c>
      <c r="AQ47" s="15" t="s">
        <v>130</v>
      </c>
      <c r="AR47" s="15" t="s">
        <v>130</v>
      </c>
      <c r="AS47" s="15" t="s">
        <v>130</v>
      </c>
      <c r="AT47" s="15" t="s">
        <v>130</v>
      </c>
      <c r="AU47" s="15" t="s">
        <v>130</v>
      </c>
      <c r="AV47" s="15" t="s">
        <v>130</v>
      </c>
      <c r="AW47" s="15" t="s">
        <v>130</v>
      </c>
      <c r="AX47" s="15" t="s">
        <v>130</v>
      </c>
      <c r="AY47" s="15" t="s">
        <v>130</v>
      </c>
      <c r="AZ47" s="15" t="s">
        <v>130</v>
      </c>
      <c r="BA47" s="15" t="s">
        <v>130</v>
      </c>
      <c r="BB47" s="15" t="s">
        <v>130</v>
      </c>
      <c r="BC47" s="15" t="s">
        <v>130</v>
      </c>
      <c r="BD47" s="15" t="s">
        <v>130</v>
      </c>
      <c r="BE47" s="15" t="s">
        <v>130</v>
      </c>
      <c r="BF47" s="15" t="s">
        <v>130</v>
      </c>
      <c r="BG47" s="15" t="s">
        <v>130</v>
      </c>
      <c r="BH47" s="15" t="s">
        <v>130</v>
      </c>
    </row>
    <row r="48" spans="1:60" ht="25.5">
      <c r="A48" s="14">
        <v>30</v>
      </c>
      <c r="B48" s="10" t="s">
        <v>176</v>
      </c>
      <c r="C48" s="10" t="s">
        <v>327</v>
      </c>
      <c r="D48" s="11" t="s">
        <v>126</v>
      </c>
      <c r="E48" s="10" t="s">
        <v>128</v>
      </c>
      <c r="F48" s="18" t="s">
        <v>201</v>
      </c>
      <c r="G48" s="19">
        <v>13242</v>
      </c>
      <c r="H48" s="9" t="s">
        <v>232</v>
      </c>
      <c r="I48" s="110" t="s">
        <v>259</v>
      </c>
      <c r="J48" s="14" t="s">
        <v>136</v>
      </c>
      <c r="K48" s="20">
        <v>44987</v>
      </c>
      <c r="L48" s="21">
        <v>132985</v>
      </c>
      <c r="M48" s="22">
        <v>13493</v>
      </c>
      <c r="N48" s="20">
        <v>44987</v>
      </c>
      <c r="O48" s="20">
        <v>45291</v>
      </c>
      <c r="P48" s="15">
        <v>110</v>
      </c>
      <c r="Q48" s="15"/>
      <c r="R48" s="16"/>
      <c r="S48" s="16"/>
      <c r="T48" s="15" t="s">
        <v>127</v>
      </c>
      <c r="U48" s="15"/>
      <c r="V48" s="15"/>
      <c r="W48" s="15"/>
      <c r="X48" s="15"/>
      <c r="Y48" s="15"/>
      <c r="Z48" s="15"/>
      <c r="AA48" s="15"/>
      <c r="AB48" s="15"/>
      <c r="AC48" s="15"/>
      <c r="AD48" s="16"/>
      <c r="AE48" s="16"/>
      <c r="AF48" s="15"/>
      <c r="AG48" s="15"/>
      <c r="AH48" s="15"/>
      <c r="AI48" s="37">
        <f t="shared" si="0"/>
        <v>132985</v>
      </c>
      <c r="AJ48" s="16"/>
      <c r="AK48" s="16"/>
      <c r="AL48" s="12">
        <f t="shared" si="1"/>
        <v>0</v>
      </c>
      <c r="AM48" s="15"/>
      <c r="AN48" s="15"/>
      <c r="AO48" s="15" t="s">
        <v>130</v>
      </c>
      <c r="AP48" s="15" t="s">
        <v>130</v>
      </c>
      <c r="AQ48" s="15" t="s">
        <v>130</v>
      </c>
      <c r="AR48" s="15" t="s">
        <v>130</v>
      </c>
      <c r="AS48" s="15" t="s">
        <v>130</v>
      </c>
      <c r="AT48" s="15" t="s">
        <v>130</v>
      </c>
      <c r="AU48" s="15" t="s">
        <v>130</v>
      </c>
      <c r="AV48" s="15" t="s">
        <v>130</v>
      </c>
      <c r="AW48" s="15" t="s">
        <v>130</v>
      </c>
      <c r="AX48" s="15" t="s">
        <v>130</v>
      </c>
      <c r="AY48" s="15" t="s">
        <v>130</v>
      </c>
      <c r="AZ48" s="15" t="s">
        <v>130</v>
      </c>
      <c r="BA48" s="15" t="s">
        <v>130</v>
      </c>
      <c r="BB48" s="15" t="s">
        <v>130</v>
      </c>
      <c r="BC48" s="15" t="s">
        <v>130</v>
      </c>
      <c r="BD48" s="15" t="s">
        <v>130</v>
      </c>
      <c r="BE48" s="15" t="s">
        <v>130</v>
      </c>
      <c r="BF48" s="15" t="s">
        <v>130</v>
      </c>
      <c r="BG48" s="15" t="s">
        <v>130</v>
      </c>
      <c r="BH48" s="15" t="s">
        <v>130</v>
      </c>
    </row>
    <row r="49" spans="1:60" ht="25.5">
      <c r="A49" s="14">
        <v>31</v>
      </c>
      <c r="B49" s="10" t="s">
        <v>176</v>
      </c>
      <c r="C49" s="10" t="s">
        <v>327</v>
      </c>
      <c r="D49" s="11" t="s">
        <v>126</v>
      </c>
      <c r="E49" s="10" t="s">
        <v>129</v>
      </c>
      <c r="F49" s="18" t="s">
        <v>201</v>
      </c>
      <c r="G49" s="19">
        <v>13242</v>
      </c>
      <c r="H49" s="9" t="s">
        <v>233</v>
      </c>
      <c r="I49" s="110" t="s">
        <v>260</v>
      </c>
      <c r="J49" s="14" t="s">
        <v>148</v>
      </c>
      <c r="K49" s="20">
        <v>44981</v>
      </c>
      <c r="L49" s="21">
        <v>196909</v>
      </c>
      <c r="M49" s="22">
        <v>13488</v>
      </c>
      <c r="N49" s="20">
        <v>44981</v>
      </c>
      <c r="O49" s="20">
        <v>45291</v>
      </c>
      <c r="P49" s="15">
        <v>110</v>
      </c>
      <c r="Q49" s="15"/>
      <c r="R49" s="16"/>
      <c r="S49" s="16"/>
      <c r="T49" s="15" t="s">
        <v>127</v>
      </c>
      <c r="U49" s="15"/>
      <c r="V49" s="15"/>
      <c r="W49" s="15"/>
      <c r="X49" s="15"/>
      <c r="Y49" s="15"/>
      <c r="Z49" s="15"/>
      <c r="AA49" s="15"/>
      <c r="AB49" s="15"/>
      <c r="AC49" s="15"/>
      <c r="AD49" s="16"/>
      <c r="AE49" s="16"/>
      <c r="AF49" s="15"/>
      <c r="AG49" s="15"/>
      <c r="AH49" s="15"/>
      <c r="AI49" s="37">
        <f t="shared" si="0"/>
        <v>196909</v>
      </c>
      <c r="AJ49" s="16"/>
      <c r="AK49" s="16"/>
      <c r="AL49" s="12">
        <f t="shared" si="1"/>
        <v>0</v>
      </c>
      <c r="AM49" s="15"/>
      <c r="AN49" s="15"/>
      <c r="AO49" s="15" t="s">
        <v>130</v>
      </c>
      <c r="AP49" s="15" t="s">
        <v>130</v>
      </c>
      <c r="AQ49" s="15" t="s">
        <v>130</v>
      </c>
      <c r="AR49" s="15" t="s">
        <v>130</v>
      </c>
      <c r="AS49" s="15" t="s">
        <v>130</v>
      </c>
      <c r="AT49" s="15" t="s">
        <v>130</v>
      </c>
      <c r="AU49" s="15" t="s">
        <v>130</v>
      </c>
      <c r="AV49" s="15" t="s">
        <v>130</v>
      </c>
      <c r="AW49" s="15" t="s">
        <v>130</v>
      </c>
      <c r="AX49" s="15" t="s">
        <v>130</v>
      </c>
      <c r="AY49" s="15" t="s">
        <v>130</v>
      </c>
      <c r="AZ49" s="15" t="s">
        <v>130</v>
      </c>
      <c r="BA49" s="15" t="s">
        <v>130</v>
      </c>
      <c r="BB49" s="15" t="s">
        <v>130</v>
      </c>
      <c r="BC49" s="15" t="s">
        <v>130</v>
      </c>
      <c r="BD49" s="15" t="s">
        <v>130</v>
      </c>
      <c r="BE49" s="15" t="s">
        <v>130</v>
      </c>
      <c r="BF49" s="15" t="s">
        <v>130</v>
      </c>
      <c r="BG49" s="15" t="s">
        <v>130</v>
      </c>
      <c r="BH49" s="15" t="s">
        <v>130</v>
      </c>
    </row>
    <row r="50" spans="1:60" ht="25.5">
      <c r="A50" s="14">
        <v>32</v>
      </c>
      <c r="B50" s="10" t="s">
        <v>176</v>
      </c>
      <c r="C50" s="10" t="s">
        <v>327</v>
      </c>
      <c r="D50" s="11" t="s">
        <v>126</v>
      </c>
      <c r="E50" s="10" t="s">
        <v>129</v>
      </c>
      <c r="F50" s="18" t="s">
        <v>201</v>
      </c>
      <c r="G50" s="19">
        <v>13242</v>
      </c>
      <c r="H50" s="9" t="s">
        <v>234</v>
      </c>
      <c r="I50" s="110" t="s">
        <v>261</v>
      </c>
      <c r="J50" s="14" t="s">
        <v>278</v>
      </c>
      <c r="K50" s="20">
        <v>44981</v>
      </c>
      <c r="L50" s="21">
        <v>107872.25</v>
      </c>
      <c r="M50" s="22">
        <v>13327</v>
      </c>
      <c r="N50" s="20">
        <v>44981</v>
      </c>
      <c r="O50" s="20">
        <v>45291</v>
      </c>
      <c r="P50" s="15">
        <v>110</v>
      </c>
      <c r="Q50" s="15"/>
      <c r="R50" s="16"/>
      <c r="S50" s="16"/>
      <c r="T50" s="15" t="s">
        <v>127</v>
      </c>
      <c r="U50" s="15"/>
      <c r="V50" s="15"/>
      <c r="W50" s="15"/>
      <c r="X50" s="15"/>
      <c r="Y50" s="15"/>
      <c r="Z50" s="15"/>
      <c r="AA50" s="15"/>
      <c r="AB50" s="15"/>
      <c r="AC50" s="15"/>
      <c r="AD50" s="16"/>
      <c r="AE50" s="16"/>
      <c r="AF50" s="15"/>
      <c r="AG50" s="15"/>
      <c r="AH50" s="15"/>
      <c r="AI50" s="37">
        <f t="shared" si="0"/>
        <v>107872.25</v>
      </c>
      <c r="AJ50" s="16"/>
      <c r="AK50" s="16"/>
      <c r="AL50" s="12">
        <f t="shared" si="1"/>
        <v>0</v>
      </c>
      <c r="AM50" s="15"/>
      <c r="AN50" s="15"/>
      <c r="AO50" s="15" t="s">
        <v>130</v>
      </c>
      <c r="AP50" s="15" t="s">
        <v>130</v>
      </c>
      <c r="AQ50" s="15" t="s">
        <v>130</v>
      </c>
      <c r="AR50" s="15" t="s">
        <v>130</v>
      </c>
      <c r="AS50" s="15" t="s">
        <v>130</v>
      </c>
      <c r="AT50" s="15" t="s">
        <v>130</v>
      </c>
      <c r="AU50" s="15" t="s">
        <v>130</v>
      </c>
      <c r="AV50" s="15" t="s">
        <v>130</v>
      </c>
      <c r="AW50" s="15" t="s">
        <v>130</v>
      </c>
      <c r="AX50" s="15" t="s">
        <v>130</v>
      </c>
      <c r="AY50" s="15" t="s">
        <v>130</v>
      </c>
      <c r="AZ50" s="15" t="s">
        <v>130</v>
      </c>
      <c r="BA50" s="15" t="s">
        <v>130</v>
      </c>
      <c r="BB50" s="15" t="s">
        <v>130</v>
      </c>
      <c r="BC50" s="15" t="s">
        <v>130</v>
      </c>
      <c r="BD50" s="15" t="s">
        <v>130</v>
      </c>
      <c r="BE50" s="15" t="s">
        <v>130</v>
      </c>
      <c r="BF50" s="15" t="s">
        <v>130</v>
      </c>
      <c r="BG50" s="15" t="s">
        <v>130</v>
      </c>
      <c r="BH50" s="15" t="s">
        <v>130</v>
      </c>
    </row>
    <row r="51" spans="1:60" ht="25.5">
      <c r="A51" s="17">
        <v>33</v>
      </c>
      <c r="B51" s="15" t="s">
        <v>176</v>
      </c>
      <c r="C51" s="10" t="s">
        <v>327</v>
      </c>
      <c r="D51" s="32" t="s">
        <v>126</v>
      </c>
      <c r="E51" s="10" t="s">
        <v>129</v>
      </c>
      <c r="F51" s="33" t="s">
        <v>201</v>
      </c>
      <c r="G51" s="19">
        <v>13242</v>
      </c>
      <c r="H51" s="72" t="s">
        <v>235</v>
      </c>
      <c r="I51" s="112" t="s">
        <v>262</v>
      </c>
      <c r="J51" s="17" t="s">
        <v>279</v>
      </c>
      <c r="K51" s="24">
        <v>44981</v>
      </c>
      <c r="L51" s="34">
        <v>154196.29</v>
      </c>
      <c r="M51" s="35">
        <v>13488</v>
      </c>
      <c r="N51" s="24">
        <v>44981</v>
      </c>
      <c r="O51" s="24">
        <v>45291</v>
      </c>
      <c r="P51" s="15">
        <v>110</v>
      </c>
      <c r="Q51" s="15"/>
      <c r="R51" s="16"/>
      <c r="S51" s="16"/>
      <c r="T51" s="15" t="s">
        <v>127</v>
      </c>
      <c r="U51" s="15"/>
      <c r="V51" s="15"/>
      <c r="W51" s="15"/>
      <c r="X51" s="15"/>
      <c r="Y51" s="15"/>
      <c r="Z51" s="15"/>
      <c r="AA51" s="15"/>
      <c r="AB51" s="15"/>
      <c r="AC51" s="15"/>
      <c r="AD51" s="16"/>
      <c r="AE51" s="16"/>
      <c r="AF51" s="15"/>
      <c r="AG51" s="15"/>
      <c r="AH51" s="15"/>
      <c r="AI51" s="37">
        <f t="shared" si="0"/>
        <v>154196.29</v>
      </c>
      <c r="AJ51" s="16"/>
      <c r="AK51" s="16"/>
      <c r="AL51" s="12">
        <f t="shared" si="1"/>
        <v>0</v>
      </c>
      <c r="AM51" s="15"/>
      <c r="AN51" s="15"/>
      <c r="AO51" s="15" t="s">
        <v>130</v>
      </c>
      <c r="AP51" s="15" t="s">
        <v>130</v>
      </c>
      <c r="AQ51" s="15" t="s">
        <v>130</v>
      </c>
      <c r="AR51" s="15" t="s">
        <v>130</v>
      </c>
      <c r="AS51" s="15" t="s">
        <v>130</v>
      </c>
      <c r="AT51" s="15" t="s">
        <v>130</v>
      </c>
      <c r="AU51" s="15" t="s">
        <v>130</v>
      </c>
      <c r="AV51" s="15" t="s">
        <v>130</v>
      </c>
      <c r="AW51" s="15" t="s">
        <v>130</v>
      </c>
      <c r="AX51" s="15" t="s">
        <v>130</v>
      </c>
      <c r="AY51" s="15" t="s">
        <v>130</v>
      </c>
      <c r="AZ51" s="15" t="s">
        <v>130</v>
      </c>
      <c r="BA51" s="15" t="s">
        <v>130</v>
      </c>
      <c r="BB51" s="15" t="s">
        <v>130</v>
      </c>
      <c r="BC51" s="15" t="s">
        <v>130</v>
      </c>
      <c r="BD51" s="15" t="s">
        <v>130</v>
      </c>
      <c r="BE51" s="15" t="s">
        <v>130</v>
      </c>
      <c r="BF51" s="15" t="s">
        <v>130</v>
      </c>
      <c r="BG51" s="15" t="s">
        <v>130</v>
      </c>
      <c r="BH51" s="15" t="s">
        <v>130</v>
      </c>
    </row>
    <row r="52" spans="1:60" ht="38.25">
      <c r="A52" s="17">
        <v>34</v>
      </c>
      <c r="B52" s="15" t="s">
        <v>177</v>
      </c>
      <c r="C52" s="15" t="s">
        <v>328</v>
      </c>
      <c r="D52" s="32" t="s">
        <v>126</v>
      </c>
      <c r="E52" s="15" t="s">
        <v>129</v>
      </c>
      <c r="F52" s="33" t="s">
        <v>202</v>
      </c>
      <c r="G52" s="26" t="s">
        <v>130</v>
      </c>
      <c r="H52" s="72" t="s">
        <v>236</v>
      </c>
      <c r="I52" s="112" t="s">
        <v>263</v>
      </c>
      <c r="J52" s="17" t="s">
        <v>280</v>
      </c>
      <c r="K52" s="24">
        <v>45027</v>
      </c>
      <c r="L52" s="34">
        <v>94499.95</v>
      </c>
      <c r="M52" s="35">
        <v>13512</v>
      </c>
      <c r="N52" s="24">
        <v>45027</v>
      </c>
      <c r="O52" s="24">
        <v>45291</v>
      </c>
      <c r="P52" s="15">
        <v>110</v>
      </c>
      <c r="Q52" s="15"/>
      <c r="R52" s="16"/>
      <c r="S52" s="16"/>
      <c r="T52" s="15" t="s">
        <v>149</v>
      </c>
      <c r="U52" s="15"/>
      <c r="V52" s="15"/>
      <c r="W52" s="15"/>
      <c r="X52" s="15"/>
      <c r="Y52" s="15"/>
      <c r="Z52" s="15"/>
      <c r="AA52" s="15"/>
      <c r="AB52" s="15"/>
      <c r="AC52" s="15"/>
      <c r="AD52" s="16"/>
      <c r="AE52" s="16"/>
      <c r="AF52" s="15"/>
      <c r="AG52" s="15"/>
      <c r="AH52" s="15"/>
      <c r="AI52" s="37">
        <f t="shared" si="0"/>
        <v>94499.95</v>
      </c>
      <c r="AJ52" s="16"/>
      <c r="AK52" s="16"/>
      <c r="AL52" s="12">
        <f t="shared" si="1"/>
        <v>0</v>
      </c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</row>
    <row r="53" spans="1:60" s="41" customFormat="1" ht="25.5">
      <c r="A53" s="14">
        <v>35</v>
      </c>
      <c r="B53" s="10" t="s">
        <v>290</v>
      </c>
      <c r="C53" s="10" t="s">
        <v>329</v>
      </c>
      <c r="D53" s="10" t="s">
        <v>291</v>
      </c>
      <c r="E53" s="10" t="s">
        <v>128</v>
      </c>
      <c r="F53" s="36" t="s">
        <v>295</v>
      </c>
      <c r="G53" s="19">
        <v>13239</v>
      </c>
      <c r="H53" s="9" t="s">
        <v>302</v>
      </c>
      <c r="I53" s="110" t="s">
        <v>303</v>
      </c>
      <c r="J53" s="14" t="s">
        <v>304</v>
      </c>
      <c r="K53" s="20">
        <v>44987</v>
      </c>
      <c r="L53" s="21">
        <v>838690</v>
      </c>
      <c r="M53" s="22">
        <v>13513</v>
      </c>
      <c r="N53" s="20">
        <v>44987</v>
      </c>
      <c r="O53" s="20">
        <v>45291</v>
      </c>
      <c r="P53" s="10">
        <v>110</v>
      </c>
      <c r="Q53" s="10"/>
      <c r="R53" s="12"/>
      <c r="S53" s="12"/>
      <c r="T53" s="22" t="s">
        <v>309</v>
      </c>
      <c r="U53" s="10"/>
      <c r="V53" s="10"/>
      <c r="W53" s="10"/>
      <c r="X53" s="10"/>
      <c r="Y53" s="10"/>
      <c r="Z53" s="10"/>
      <c r="AA53" s="10"/>
      <c r="AB53" s="10"/>
      <c r="AC53" s="10"/>
      <c r="AD53" s="12"/>
      <c r="AE53" s="12"/>
      <c r="AF53" s="10"/>
      <c r="AG53" s="10"/>
      <c r="AH53" s="10"/>
      <c r="AI53" s="37">
        <f t="shared" si="0"/>
        <v>838690</v>
      </c>
      <c r="AJ53" s="12"/>
      <c r="AK53" s="12"/>
      <c r="AL53" s="12">
        <f t="shared" si="1"/>
        <v>0</v>
      </c>
      <c r="AM53" s="10"/>
      <c r="AN53" s="10"/>
      <c r="AO53" s="10" t="s">
        <v>130</v>
      </c>
      <c r="AP53" s="10" t="s">
        <v>130</v>
      </c>
      <c r="AQ53" s="10" t="s">
        <v>130</v>
      </c>
      <c r="AR53" s="10" t="s">
        <v>130</v>
      </c>
      <c r="AS53" s="10" t="s">
        <v>130</v>
      </c>
      <c r="AT53" s="10" t="s">
        <v>130</v>
      </c>
      <c r="AU53" s="10" t="s">
        <v>130</v>
      </c>
      <c r="AV53" s="10" t="s">
        <v>130</v>
      </c>
      <c r="AW53" s="10" t="s">
        <v>130</v>
      </c>
      <c r="AX53" s="10" t="s">
        <v>130</v>
      </c>
      <c r="AY53" s="10" t="s">
        <v>130</v>
      </c>
      <c r="AZ53" s="10" t="s">
        <v>130</v>
      </c>
      <c r="BA53" s="10" t="s">
        <v>130</v>
      </c>
      <c r="BB53" s="10" t="s">
        <v>130</v>
      </c>
      <c r="BC53" s="10" t="s">
        <v>130</v>
      </c>
      <c r="BD53" s="10" t="s">
        <v>130</v>
      </c>
      <c r="BE53" s="10" t="s">
        <v>130</v>
      </c>
      <c r="BF53" s="10" t="s">
        <v>130</v>
      </c>
      <c r="BG53" s="10" t="s">
        <v>130</v>
      </c>
      <c r="BH53" s="10" t="s">
        <v>130</v>
      </c>
    </row>
    <row r="54" spans="1:60" s="41" customFormat="1" ht="25.5">
      <c r="A54" s="14">
        <v>36</v>
      </c>
      <c r="B54" s="10" t="s">
        <v>292</v>
      </c>
      <c r="C54" s="10" t="s">
        <v>208</v>
      </c>
      <c r="D54" s="10" t="s">
        <v>291</v>
      </c>
      <c r="E54" s="10" t="s">
        <v>128</v>
      </c>
      <c r="F54" s="36" t="s">
        <v>296</v>
      </c>
      <c r="G54" s="19">
        <v>13486</v>
      </c>
      <c r="H54" s="9" t="s">
        <v>301</v>
      </c>
      <c r="I54" s="110" t="s">
        <v>152</v>
      </c>
      <c r="J54" s="14" t="s">
        <v>138</v>
      </c>
      <c r="K54" s="20">
        <v>45055</v>
      </c>
      <c r="L54" s="21">
        <v>4652500</v>
      </c>
      <c r="M54" s="22">
        <v>13531</v>
      </c>
      <c r="N54" s="20">
        <v>45055</v>
      </c>
      <c r="O54" s="20">
        <v>45291</v>
      </c>
      <c r="P54" s="10">
        <v>110</v>
      </c>
      <c r="Q54" s="10"/>
      <c r="R54" s="12"/>
      <c r="S54" s="12"/>
      <c r="T54" s="22" t="s">
        <v>309</v>
      </c>
      <c r="U54" s="10"/>
      <c r="V54" s="10"/>
      <c r="W54" s="10"/>
      <c r="X54" s="10"/>
      <c r="Y54" s="10"/>
      <c r="Z54" s="10"/>
      <c r="AA54" s="10"/>
      <c r="AB54" s="10"/>
      <c r="AC54" s="10"/>
      <c r="AD54" s="12"/>
      <c r="AE54" s="12"/>
      <c r="AF54" s="10"/>
      <c r="AG54" s="10"/>
      <c r="AH54" s="10"/>
      <c r="AI54" s="37">
        <f t="shared" si="0"/>
        <v>4652500</v>
      </c>
      <c r="AJ54" s="12"/>
      <c r="AK54" s="12"/>
      <c r="AL54" s="12">
        <f t="shared" si="1"/>
        <v>0</v>
      </c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</row>
    <row r="55" spans="1:60" s="41" customFormat="1" ht="25.5">
      <c r="A55" s="14">
        <v>37</v>
      </c>
      <c r="B55" s="10" t="s">
        <v>293</v>
      </c>
      <c r="C55" s="10" t="s">
        <v>325</v>
      </c>
      <c r="D55" s="10" t="s">
        <v>291</v>
      </c>
      <c r="E55" s="10" t="s">
        <v>128</v>
      </c>
      <c r="F55" s="36" t="s">
        <v>297</v>
      </c>
      <c r="G55" s="19">
        <v>13366</v>
      </c>
      <c r="H55" s="9" t="s">
        <v>300</v>
      </c>
      <c r="I55" s="110" t="s">
        <v>305</v>
      </c>
      <c r="J55" s="14" t="s">
        <v>306</v>
      </c>
      <c r="K55" s="20">
        <v>45044</v>
      </c>
      <c r="L55" s="21">
        <v>376000</v>
      </c>
      <c r="M55" s="22">
        <v>13525</v>
      </c>
      <c r="N55" s="20">
        <v>45044</v>
      </c>
      <c r="O55" s="20">
        <v>45291</v>
      </c>
      <c r="P55" s="10">
        <v>110</v>
      </c>
      <c r="Q55" s="10"/>
      <c r="R55" s="12"/>
      <c r="S55" s="12"/>
      <c r="T55" s="22" t="s">
        <v>310</v>
      </c>
      <c r="U55" s="10"/>
      <c r="V55" s="10"/>
      <c r="W55" s="10"/>
      <c r="X55" s="10"/>
      <c r="Y55" s="10"/>
      <c r="Z55" s="10"/>
      <c r="AA55" s="10"/>
      <c r="AB55" s="10"/>
      <c r="AC55" s="10"/>
      <c r="AD55" s="12"/>
      <c r="AE55" s="12"/>
      <c r="AF55" s="10"/>
      <c r="AG55" s="10"/>
      <c r="AH55" s="10"/>
      <c r="AI55" s="37">
        <f t="shared" si="0"/>
        <v>376000</v>
      </c>
      <c r="AJ55" s="12"/>
      <c r="AK55" s="12"/>
      <c r="AL55" s="12">
        <f t="shared" si="1"/>
        <v>0</v>
      </c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</row>
    <row r="56" spans="1:60" s="41" customFormat="1" ht="25.5">
      <c r="A56" s="14">
        <v>38</v>
      </c>
      <c r="B56" s="10" t="s">
        <v>294</v>
      </c>
      <c r="C56" s="10" t="s">
        <v>330</v>
      </c>
      <c r="D56" s="10" t="s">
        <v>291</v>
      </c>
      <c r="E56" s="10" t="s">
        <v>129</v>
      </c>
      <c r="F56" s="36" t="s">
        <v>298</v>
      </c>
      <c r="G56" s="19" t="s">
        <v>130</v>
      </c>
      <c r="H56" s="9" t="s">
        <v>299</v>
      </c>
      <c r="I56" s="110" t="s">
        <v>307</v>
      </c>
      <c r="J56" s="19" t="s">
        <v>308</v>
      </c>
      <c r="K56" s="20">
        <v>45056</v>
      </c>
      <c r="L56" s="21">
        <v>6687.42</v>
      </c>
      <c r="M56" s="22">
        <v>13534</v>
      </c>
      <c r="N56" s="20">
        <v>45056</v>
      </c>
      <c r="O56" s="20">
        <v>45291</v>
      </c>
      <c r="P56" s="10">
        <v>110</v>
      </c>
      <c r="Q56" s="10"/>
      <c r="R56" s="12"/>
      <c r="S56" s="12"/>
      <c r="T56" s="22" t="s">
        <v>311</v>
      </c>
      <c r="U56" s="10"/>
      <c r="V56" s="10"/>
      <c r="W56" s="10"/>
      <c r="X56" s="10"/>
      <c r="Y56" s="10"/>
      <c r="Z56" s="10"/>
      <c r="AA56" s="10"/>
      <c r="AB56" s="10"/>
      <c r="AC56" s="10"/>
      <c r="AD56" s="12"/>
      <c r="AE56" s="12"/>
      <c r="AF56" s="10"/>
      <c r="AG56" s="10"/>
      <c r="AH56" s="10"/>
      <c r="AI56" s="37">
        <f t="shared" si="0"/>
        <v>6687.42</v>
      </c>
      <c r="AJ56" s="12"/>
      <c r="AK56" s="12"/>
      <c r="AL56" s="12">
        <f t="shared" si="1"/>
        <v>0</v>
      </c>
      <c r="AM56" s="10"/>
      <c r="AN56" s="10"/>
      <c r="AO56" s="10" t="s">
        <v>130</v>
      </c>
      <c r="AP56" s="10" t="s">
        <v>130</v>
      </c>
      <c r="AQ56" s="10" t="s">
        <v>130</v>
      </c>
      <c r="AR56" s="10" t="s">
        <v>130</v>
      </c>
      <c r="AS56" s="10" t="s">
        <v>130</v>
      </c>
      <c r="AT56" s="10" t="s">
        <v>130</v>
      </c>
      <c r="AU56" s="10" t="s">
        <v>130</v>
      </c>
      <c r="AV56" s="10" t="s">
        <v>130</v>
      </c>
      <c r="AW56" s="10" t="s">
        <v>130</v>
      </c>
      <c r="AX56" s="10" t="s">
        <v>130</v>
      </c>
      <c r="AY56" s="10" t="s">
        <v>130</v>
      </c>
      <c r="AZ56" s="10" t="s">
        <v>130</v>
      </c>
      <c r="BA56" s="10" t="s">
        <v>130</v>
      </c>
      <c r="BB56" s="10" t="s">
        <v>130</v>
      </c>
      <c r="BC56" s="10" t="s">
        <v>130</v>
      </c>
      <c r="BD56" s="10" t="s">
        <v>130</v>
      </c>
      <c r="BE56" s="10" t="s">
        <v>130</v>
      </c>
      <c r="BF56" s="10" t="s">
        <v>130</v>
      </c>
      <c r="BG56" s="10" t="s">
        <v>130</v>
      </c>
      <c r="BH56" s="10" t="s">
        <v>130</v>
      </c>
    </row>
    <row r="57" spans="1:60" s="41" customFormat="1" ht="25.5">
      <c r="A57" s="14">
        <v>39</v>
      </c>
      <c r="B57" s="10" t="s">
        <v>331</v>
      </c>
      <c r="C57" s="10" t="s">
        <v>130</v>
      </c>
      <c r="D57" s="10" t="s">
        <v>130</v>
      </c>
      <c r="E57" s="10" t="s">
        <v>130</v>
      </c>
      <c r="F57" s="36" t="s">
        <v>332</v>
      </c>
      <c r="G57" s="19" t="s">
        <v>130</v>
      </c>
      <c r="H57" s="9" t="s">
        <v>333</v>
      </c>
      <c r="I57" s="110" t="s">
        <v>334</v>
      </c>
      <c r="J57" s="19" t="s">
        <v>335</v>
      </c>
      <c r="K57" s="20">
        <v>45084</v>
      </c>
      <c r="L57" s="21">
        <v>31000</v>
      </c>
      <c r="M57" s="22">
        <v>13555</v>
      </c>
      <c r="N57" s="20">
        <v>45084</v>
      </c>
      <c r="O57" s="20">
        <v>45291</v>
      </c>
      <c r="P57" s="10">
        <v>110</v>
      </c>
      <c r="Q57" s="10"/>
      <c r="R57" s="12"/>
      <c r="S57" s="12"/>
      <c r="T57" s="22" t="s">
        <v>310</v>
      </c>
      <c r="U57" s="10"/>
      <c r="V57" s="10"/>
      <c r="W57" s="10"/>
      <c r="X57" s="10"/>
      <c r="Y57" s="10"/>
      <c r="Z57" s="10"/>
      <c r="AA57" s="10"/>
      <c r="AB57" s="10"/>
      <c r="AC57" s="10"/>
      <c r="AD57" s="12"/>
      <c r="AE57" s="12"/>
      <c r="AF57" s="10"/>
      <c r="AG57" s="10"/>
      <c r="AH57" s="10"/>
      <c r="AI57" s="37">
        <f t="shared" si="0"/>
        <v>31000</v>
      </c>
      <c r="AJ57" s="12"/>
      <c r="AK57" s="12"/>
      <c r="AL57" s="12">
        <f t="shared" si="1"/>
        <v>0</v>
      </c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</row>
    <row r="58" spans="1:60" s="41" customFormat="1">
      <c r="A58" s="14">
        <v>40</v>
      </c>
      <c r="B58" s="10"/>
      <c r="C58" s="10"/>
      <c r="D58" s="10"/>
      <c r="E58" s="10"/>
      <c r="F58" s="36"/>
      <c r="G58" s="19"/>
      <c r="H58" s="9"/>
      <c r="I58" s="110"/>
      <c r="J58" s="19"/>
      <c r="K58" s="20"/>
      <c r="L58" s="21"/>
      <c r="M58" s="22"/>
      <c r="N58" s="20"/>
      <c r="O58" s="20"/>
      <c r="P58" s="10">
        <v>110</v>
      </c>
      <c r="Q58" s="10"/>
      <c r="R58" s="12"/>
      <c r="S58" s="12"/>
      <c r="T58" s="22"/>
      <c r="U58" s="10"/>
      <c r="V58" s="10"/>
      <c r="W58" s="10"/>
      <c r="X58" s="10"/>
      <c r="Y58" s="10"/>
      <c r="Z58" s="10"/>
      <c r="AA58" s="10"/>
      <c r="AB58" s="10"/>
      <c r="AC58" s="10"/>
      <c r="AD58" s="12"/>
      <c r="AE58" s="12"/>
      <c r="AF58" s="10"/>
      <c r="AG58" s="10"/>
      <c r="AH58" s="10"/>
      <c r="AI58" s="37">
        <f t="shared" si="0"/>
        <v>0</v>
      </c>
      <c r="AJ58" s="12"/>
      <c r="AK58" s="12"/>
      <c r="AL58" s="12">
        <f t="shared" si="1"/>
        <v>0</v>
      </c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</row>
    <row r="59" spans="1:60" s="41" customFormat="1" ht="64.5" thickBot="1">
      <c r="A59" s="17">
        <v>41</v>
      </c>
      <c r="B59" s="15" t="s">
        <v>336</v>
      </c>
      <c r="C59" s="15" t="s">
        <v>337</v>
      </c>
      <c r="D59" s="15" t="s">
        <v>291</v>
      </c>
      <c r="E59" s="15" t="s">
        <v>129</v>
      </c>
      <c r="F59" s="50" t="s">
        <v>338</v>
      </c>
      <c r="G59" s="26" t="s">
        <v>130</v>
      </c>
      <c r="H59" s="72" t="s">
        <v>339</v>
      </c>
      <c r="I59" s="112" t="s">
        <v>240</v>
      </c>
      <c r="J59" s="26" t="s">
        <v>265</v>
      </c>
      <c r="K59" s="24">
        <v>45090</v>
      </c>
      <c r="L59" s="34">
        <v>4204500</v>
      </c>
      <c r="M59" s="35">
        <v>13555</v>
      </c>
      <c r="N59" s="24">
        <v>45090</v>
      </c>
      <c r="O59" s="24">
        <v>45291</v>
      </c>
      <c r="P59" s="15">
        <v>110</v>
      </c>
      <c r="Q59" s="15"/>
      <c r="R59" s="16"/>
      <c r="S59" s="16"/>
      <c r="T59" s="35" t="s">
        <v>310</v>
      </c>
      <c r="U59" s="15"/>
      <c r="V59" s="15"/>
      <c r="W59" s="15"/>
      <c r="X59" s="15"/>
      <c r="Y59" s="15"/>
      <c r="Z59" s="15"/>
      <c r="AA59" s="15"/>
      <c r="AB59" s="15"/>
      <c r="AC59" s="15"/>
      <c r="AD59" s="16"/>
      <c r="AE59" s="16"/>
      <c r="AF59" s="15"/>
      <c r="AG59" s="15"/>
      <c r="AH59" s="15"/>
      <c r="AI59" s="25">
        <f t="shared" si="0"/>
        <v>4204500</v>
      </c>
      <c r="AJ59" s="16"/>
      <c r="AK59" s="16"/>
      <c r="AL59" s="16">
        <f t="shared" si="1"/>
        <v>0</v>
      </c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</row>
    <row r="60" spans="1:60" s="41" customFormat="1" ht="15.75" customHeight="1" thickBot="1">
      <c r="A60" s="51" t="s">
        <v>345</v>
      </c>
      <c r="B60" s="52"/>
      <c r="C60" s="52"/>
      <c r="D60" s="52"/>
      <c r="E60" s="52"/>
      <c r="F60" s="53"/>
      <c r="G60" s="54"/>
      <c r="H60" s="55"/>
      <c r="I60" s="113"/>
      <c r="J60" s="54"/>
      <c r="K60" s="56"/>
      <c r="L60" s="57">
        <f>SUM(L19:L59)</f>
        <v>95948305.49000001</v>
      </c>
      <c r="M60" s="58"/>
      <c r="N60" s="56"/>
      <c r="O60" s="56"/>
      <c r="P60" s="55"/>
      <c r="Q60" s="55"/>
      <c r="R60" s="57">
        <f>SUM(R19:R59)</f>
        <v>0</v>
      </c>
      <c r="S60" s="57">
        <f>SUM(S19:S59)</f>
        <v>0</v>
      </c>
      <c r="T60" s="58"/>
      <c r="U60" s="55"/>
      <c r="V60" s="55"/>
      <c r="W60" s="55"/>
      <c r="X60" s="55"/>
      <c r="Y60" s="55"/>
      <c r="Z60" s="55"/>
      <c r="AA60" s="55"/>
      <c r="AB60" s="55"/>
      <c r="AC60" s="55"/>
      <c r="AD60" s="57">
        <f>SUM(AD19:AD59)</f>
        <v>0</v>
      </c>
      <c r="AE60" s="57">
        <f>SUM(AE19:AE59)</f>
        <v>0</v>
      </c>
      <c r="AF60" s="57"/>
      <c r="AG60" s="55"/>
      <c r="AH60" s="57">
        <f>SUM(AH19:AH59)</f>
        <v>0</v>
      </c>
      <c r="AI60" s="57">
        <f>SUM(AI19:AI59)</f>
        <v>95948305.49000001</v>
      </c>
      <c r="AJ60" s="57">
        <f>SUM(AJ19:AJ59)</f>
        <v>0</v>
      </c>
      <c r="AK60" s="57">
        <f>SUM(AK19:AK59)</f>
        <v>0</v>
      </c>
      <c r="AL60" s="57">
        <f>SUM(AL19:AL59)</f>
        <v>0</v>
      </c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9"/>
    </row>
    <row r="61" spans="1:60" s="41" customFormat="1">
      <c r="A61" s="42"/>
      <c r="B61" s="43"/>
      <c r="C61" s="43"/>
      <c r="D61" s="43"/>
      <c r="E61" s="43"/>
      <c r="F61" s="44"/>
      <c r="G61" s="45"/>
      <c r="H61" s="106"/>
      <c r="I61" s="114"/>
      <c r="J61" s="45"/>
      <c r="K61" s="46"/>
      <c r="L61" s="47"/>
      <c r="M61" s="48"/>
      <c r="N61" s="46"/>
      <c r="O61" s="46"/>
      <c r="P61" s="43"/>
      <c r="Q61" s="43"/>
      <c r="R61" s="121"/>
      <c r="S61" s="121"/>
      <c r="T61" s="48"/>
      <c r="U61" s="43"/>
      <c r="V61" s="43"/>
      <c r="W61" s="43"/>
      <c r="X61" s="43"/>
      <c r="Y61" s="43"/>
      <c r="Z61" s="43"/>
      <c r="AA61" s="43"/>
      <c r="AB61" s="43"/>
      <c r="AC61" s="43"/>
      <c r="AD61" s="121"/>
      <c r="AE61" s="121"/>
      <c r="AF61" s="43"/>
      <c r="AG61" s="43"/>
      <c r="AH61" s="43"/>
      <c r="AI61" s="43"/>
      <c r="AJ61" s="121"/>
      <c r="AK61" s="121"/>
      <c r="AL61" s="121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</row>
    <row r="62" spans="1:60" s="41" customFormat="1">
      <c r="A62" s="42"/>
      <c r="B62" s="43"/>
      <c r="C62" s="43"/>
      <c r="D62" s="43"/>
      <c r="E62" s="43"/>
      <c r="F62" s="44"/>
      <c r="G62" s="45"/>
      <c r="H62" s="106"/>
      <c r="I62" s="114"/>
      <c r="J62" s="45"/>
      <c r="K62" s="46"/>
      <c r="L62" s="47"/>
      <c r="M62" s="48"/>
      <c r="N62" s="46"/>
      <c r="O62" s="46"/>
      <c r="P62" s="43"/>
      <c r="Q62" s="43"/>
      <c r="R62" s="121"/>
      <c r="S62" s="121"/>
      <c r="T62" s="48"/>
      <c r="U62" s="43"/>
      <c r="V62" s="43"/>
      <c r="W62" s="43"/>
      <c r="X62" s="43"/>
      <c r="Y62" s="43"/>
      <c r="Z62" s="43"/>
      <c r="AA62" s="43"/>
      <c r="AB62" s="43"/>
      <c r="AC62" s="43"/>
      <c r="AD62" s="121"/>
      <c r="AE62" s="121"/>
      <c r="AF62" s="43"/>
      <c r="AG62" s="43"/>
      <c r="AH62" s="43"/>
      <c r="AI62" s="43"/>
      <c r="AJ62" s="121"/>
      <c r="AK62" s="121"/>
      <c r="AL62" s="121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</row>
    <row r="63" spans="1:60" s="41" customFormat="1">
      <c r="A63" s="49" t="s">
        <v>340</v>
      </c>
      <c r="H63" s="49"/>
      <c r="I63" s="49"/>
      <c r="L63" s="116"/>
      <c r="R63" s="116"/>
      <c r="S63" s="116"/>
      <c r="AD63" s="116"/>
      <c r="AE63" s="116"/>
      <c r="AJ63" s="116"/>
      <c r="AK63" s="116"/>
      <c r="AL63" s="116"/>
    </row>
    <row r="64" spans="1:60" s="41" customFormat="1">
      <c r="A64" s="49" t="s">
        <v>153</v>
      </c>
      <c r="H64" s="49"/>
      <c r="I64" s="49"/>
      <c r="L64" s="116"/>
      <c r="R64" s="116"/>
      <c r="S64" s="116"/>
      <c r="AD64" s="116"/>
      <c r="AE64" s="116"/>
      <c r="AJ64" s="116"/>
      <c r="AK64" s="116"/>
      <c r="AL64" s="116"/>
    </row>
    <row r="65" spans="1:38" s="41" customFormat="1">
      <c r="A65" s="49" t="s">
        <v>154</v>
      </c>
      <c r="H65" s="49"/>
      <c r="I65" s="49"/>
      <c r="L65" s="116"/>
      <c r="R65" s="116"/>
      <c r="S65" s="116"/>
      <c r="AD65" s="116"/>
      <c r="AE65" s="116"/>
      <c r="AJ65" s="116"/>
      <c r="AK65" s="116"/>
      <c r="AL65" s="116"/>
    </row>
    <row r="66" spans="1:38" s="41" customFormat="1">
      <c r="A66" s="42"/>
      <c r="H66" s="49"/>
      <c r="I66" s="49"/>
      <c r="L66" s="116"/>
      <c r="R66" s="116"/>
      <c r="S66" s="116"/>
      <c r="AD66" s="116"/>
      <c r="AE66" s="116"/>
      <c r="AJ66" s="116"/>
      <c r="AK66" s="116"/>
      <c r="AL66" s="116"/>
    </row>
    <row r="67" spans="1:38">
      <c r="C67" s="1"/>
      <c r="F67" s="1"/>
    </row>
    <row r="68" spans="1:38">
      <c r="C68" s="1"/>
      <c r="F68" s="1"/>
    </row>
    <row r="69" spans="1:38">
      <c r="C69" s="1"/>
      <c r="F69" s="1"/>
    </row>
    <row r="70" spans="1:38">
      <c r="C70" s="1"/>
      <c r="F70" s="1"/>
    </row>
    <row r="71" spans="1:38">
      <c r="C71" s="1"/>
      <c r="F71" s="1"/>
    </row>
    <row r="72" spans="1:38">
      <c r="C72" s="1"/>
      <c r="F72" s="1"/>
    </row>
    <row r="73" spans="1:38">
      <c r="C73" s="1"/>
      <c r="F73" s="1"/>
    </row>
    <row r="74" spans="1:38">
      <c r="C74" s="1"/>
      <c r="F74" s="1"/>
    </row>
    <row r="75" spans="1:38">
      <c r="C75" s="1"/>
      <c r="F75" s="1"/>
    </row>
    <row r="76" spans="1:38">
      <c r="C76" s="1"/>
      <c r="F76" s="1"/>
    </row>
    <row r="77" spans="1:38">
      <c r="C77" s="1"/>
      <c r="F77" s="1"/>
    </row>
    <row r="78" spans="1:38">
      <c r="C78" s="1"/>
      <c r="F78" s="1"/>
    </row>
    <row r="79" spans="1:38">
      <c r="C79" s="1"/>
      <c r="F79" s="1"/>
    </row>
    <row r="80" spans="1:38">
      <c r="C80" s="1"/>
      <c r="F80" s="1"/>
    </row>
    <row r="81" spans="3:6">
      <c r="C81" s="1"/>
      <c r="F81" s="1"/>
    </row>
    <row r="82" spans="3:6">
      <c r="C82" s="1"/>
      <c r="F82" s="1"/>
    </row>
    <row r="83" spans="3:6">
      <c r="C83" s="1"/>
      <c r="F83" s="1"/>
    </row>
    <row r="84" spans="3:6">
      <c r="C84" s="1"/>
      <c r="F84" s="1"/>
    </row>
    <row r="85" spans="3:6">
      <c r="C85" s="1"/>
      <c r="F85" s="1"/>
    </row>
    <row r="86" spans="3:6">
      <c r="C86" s="1"/>
      <c r="F86" s="1"/>
    </row>
    <row r="87" spans="3:6">
      <c r="C87" s="1"/>
      <c r="F87" s="1"/>
    </row>
    <row r="88" spans="3:6">
      <c r="C88" s="1"/>
      <c r="F88" s="1"/>
    </row>
    <row r="89" spans="3:6">
      <c r="C89" s="1"/>
      <c r="F89" s="1"/>
    </row>
    <row r="90" spans="3:6">
      <c r="C90" s="1"/>
      <c r="F90" s="1"/>
    </row>
    <row r="91" spans="3:6">
      <c r="C91" s="1"/>
      <c r="F91" s="1"/>
    </row>
    <row r="92" spans="3:6">
      <c r="C92" s="1"/>
      <c r="F92" s="1"/>
    </row>
    <row r="93" spans="3:6">
      <c r="C93" s="1"/>
      <c r="F93" s="1"/>
    </row>
    <row r="94" spans="3:6">
      <c r="C94" s="1"/>
      <c r="F94" s="1"/>
    </row>
    <row r="95" spans="3:6">
      <c r="C95" s="1"/>
      <c r="F95" s="1"/>
    </row>
    <row r="96" spans="3:6">
      <c r="C96" s="1"/>
      <c r="F96" s="1"/>
    </row>
  </sheetData>
  <mergeCells count="40">
    <mergeCell ref="AO15:AO17"/>
    <mergeCell ref="AI15:AL15"/>
    <mergeCell ref="U15:AE15"/>
    <mergeCell ref="AJ16:AL16"/>
    <mergeCell ref="B14:G16"/>
    <mergeCell ref="H15:T16"/>
    <mergeCell ref="U16:Y16"/>
    <mergeCell ref="AM15:AM17"/>
    <mergeCell ref="AN15:AN17"/>
    <mergeCell ref="H14:AL14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AP15:AP17"/>
    <mergeCell ref="BE15:BE17"/>
    <mergeCell ref="BF15:BH15"/>
    <mergeCell ref="AW14:BH14"/>
    <mergeCell ref="AW15:AW17"/>
    <mergeCell ref="AX15:AX17"/>
    <mergeCell ref="A14:A18"/>
    <mergeCell ref="AQ14:AV14"/>
    <mergeCell ref="AR15:AR17"/>
    <mergeCell ref="BF16:BF17"/>
    <mergeCell ref="BG16:BG17"/>
    <mergeCell ref="BH16:BH17"/>
    <mergeCell ref="BD15:BD17"/>
    <mergeCell ref="AY15:BA16"/>
    <mergeCell ref="BB15:BC16"/>
    <mergeCell ref="P38:P39"/>
    <mergeCell ref="Q38:Q39"/>
    <mergeCell ref="R38:R39"/>
    <mergeCell ref="S38:S39"/>
    <mergeCell ref="A60:F60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EMURB LICITAÇÕES JUL 2023</vt:lpstr>
      <vt:lpstr>'EMURB LICITAÇÕES JUL 2023'!_Hlk45785165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2017-12-11T21:41:57Z</cp:lastPrinted>
  <dcterms:created xsi:type="dcterms:W3CDTF">2013-10-11T22:10:57Z</dcterms:created>
  <dcterms:modified xsi:type="dcterms:W3CDTF">2023-08-15T22:34:59Z</dcterms:modified>
</cp:coreProperties>
</file>