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Desktop\Auditores - Done\"/>
    </mc:Choice>
  </mc:AlternateContent>
  <bookViews>
    <workbookView xWindow="-120" yWindow="-120" windowWidth="29040" windowHeight="15840"/>
  </bookViews>
  <sheets>
    <sheet name="EMURB LICITAÇÕES 11 2024" sheetId="1" r:id="rId1"/>
  </sheets>
  <definedNames>
    <definedName name="_Hlk45785165" localSheetId="0">'EMURB LICITAÇÕES 11 2024'!$J$27</definedName>
    <definedName name="_Hlk54862168" localSheetId="0">'EMURB LICITAÇÕES 11 2024'!#REF!</definedName>
  </definedNames>
  <calcPr calcId="162913"/>
</workbook>
</file>

<file path=xl/calcChain.xml><?xml version="1.0" encoding="utf-8"?>
<calcChain xmlns="http://schemas.openxmlformats.org/spreadsheetml/2006/main">
  <c r="AI96" i="1" l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21" i="1"/>
  <c r="AL96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21" i="1"/>
  <c r="L96" i="1"/>
  <c r="G21" i="1"/>
  <c r="D41" i="1" l="1"/>
</calcChain>
</file>

<file path=xl/sharedStrings.xml><?xml version="1.0" encoding="utf-8"?>
<sst xmlns="http://schemas.openxmlformats.org/spreadsheetml/2006/main" count="1847" uniqueCount="433">
  <si>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</si>
  <si>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</si>
  <si>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</si>
  <si>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</si>
  <si>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</si>
  <si>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</si>
  <si>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</si>
  <si>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</si>
  <si>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DOE da publicação do Edital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</si>
  <si>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</si>
  <si>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</si>
  <si>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</si>
  <si>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</si>
  <si>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</si>
  <si>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</si>
  <si>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</si>
  <si>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</si>
  <si>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</si>
  <si>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</si>
  <si>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</si>
  <si>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</si>
  <si>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Valor do Contrato após alteração</t>
  </si>
  <si>
    <t>(a)</t>
  </si>
  <si>
    <t>(b)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</si>
  <si>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</si>
  <si>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</si>
  <si>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</si>
  <si>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</si>
  <si>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</si>
  <si>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</si>
  <si>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</si>
  <si>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</si>
  <si>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</si>
  <si>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</si>
  <si>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</si>
  <si>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</si>
  <si>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</si>
  <si>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</si>
  <si>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</si>
  <si>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</si>
  <si>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</si>
  <si>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</si>
  <si>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</si>
  <si>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</si>
  <si>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</si>
  <si>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</si>
  <si>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</si>
  <si>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</si>
  <si>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</si>
  <si>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</si>
  <si>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 xml:space="preserve">Execução Financeira </t>
  </si>
  <si>
    <t>Seq</t>
  </si>
  <si>
    <t>Parte Concedente</t>
  </si>
  <si>
    <t>Contrapartida</t>
  </si>
  <si>
    <t>(ab)</t>
  </si>
  <si>
    <t>(af)</t>
  </si>
  <si>
    <t>Forma de execução</t>
  </si>
  <si>
    <t>Início</t>
  </si>
  <si>
    <t>Término</t>
  </si>
  <si>
    <t>Prazo de execução</t>
  </si>
  <si>
    <t>Motivo</t>
  </si>
  <si>
    <t>Paralisações</t>
  </si>
  <si>
    <t>(aj)</t>
  </si>
  <si>
    <t>(am)</t>
  </si>
  <si>
    <t>(an)</t>
  </si>
  <si>
    <t>(ao)</t>
  </si>
  <si>
    <t>(ap)</t>
  </si>
  <si>
    <t>(aq)</t>
  </si>
  <si>
    <t>(ar)</t>
  </si>
  <si>
    <t>(as)</t>
  </si>
  <si>
    <t>Contrato e Termo Aditivo</t>
  </si>
  <si>
    <t>Especificação de obras e serviços de engenharia</t>
  </si>
  <si>
    <t xml:space="preserve">(ad) </t>
  </si>
  <si>
    <t>(at)</t>
  </si>
  <si>
    <t>Nº do Convênio/Contrato</t>
  </si>
  <si>
    <t>Adesão a Registro de Preços</t>
  </si>
  <si>
    <t>Órgão Gerenciador</t>
  </si>
  <si>
    <t>Nº da Ata</t>
  </si>
  <si>
    <t>Nº do DOE de publicação da Ata</t>
  </si>
  <si>
    <t>(au)</t>
  </si>
  <si>
    <t>(av)</t>
  </si>
  <si>
    <t>(ax)</t>
  </si>
  <si>
    <t>Enquadramento</t>
  </si>
  <si>
    <t>Fundamentação Legal</t>
  </si>
  <si>
    <t>Nº do DOE de publicação da autorização</t>
  </si>
  <si>
    <t>Nº do DOE de publicação da ratificação</t>
  </si>
  <si>
    <t>Data do DOE</t>
  </si>
  <si>
    <t>(ba)</t>
  </si>
  <si>
    <t>(bb)</t>
  </si>
  <si>
    <t>(bc)</t>
  </si>
  <si>
    <t>(bd)</t>
  </si>
  <si>
    <t>(be)</t>
  </si>
  <si>
    <t>Dispensa ou Inexigibilidade de Licitação</t>
  </si>
  <si>
    <t>RESOLUÇÃO Nº 87, DE 28 DE NOVEMBRO DE 2013 - TRIBUNAL DE CONTAS DO ESTADO DO ACRE</t>
  </si>
  <si>
    <t>Art. 57 - LF nº 8.666/93</t>
  </si>
  <si>
    <t>Apostilamento</t>
  </si>
  <si>
    <t>Art. 65, § 8º - LF nº 8.666/93</t>
  </si>
  <si>
    <t>Art. 65, caput e §§ 1º a 6º - LF nº 8.666/93</t>
  </si>
  <si>
    <t>(ae)</t>
  </si>
  <si>
    <t>(ag)</t>
  </si>
  <si>
    <t>Valor do reajuste</t>
  </si>
  <si>
    <t>% de reajuste</t>
  </si>
  <si>
    <t>Data da concessão do reajuste</t>
  </si>
  <si>
    <t>Especificações de Termo Aditivo ou Termo de Apostilamento</t>
  </si>
  <si>
    <t>Valor da despesa com a contratação</t>
  </si>
  <si>
    <t>(bf)</t>
  </si>
  <si>
    <t>(t)</t>
  </si>
  <si>
    <t xml:space="preserve">Nº do Termo </t>
  </si>
  <si>
    <t>(ah)</t>
  </si>
  <si>
    <t>(ai) = (k) - (ae) + (ad) + (ah)</t>
  </si>
  <si>
    <t xml:space="preserve">(ak) </t>
  </si>
  <si>
    <t>(al) = (aj) + (ak)</t>
  </si>
  <si>
    <t>Nº do DOE de publicação da adesão à Ata</t>
  </si>
  <si>
    <t>(aw)</t>
  </si>
  <si>
    <t>(bg)</t>
  </si>
  <si>
    <t>(bh)</t>
  </si>
  <si>
    <t>(bi)</t>
  </si>
  <si>
    <t>(bj)</t>
  </si>
  <si>
    <t>Nº Contrato formato TCE</t>
  </si>
  <si>
    <t>% de execução</t>
  </si>
  <si>
    <t>Data de Início</t>
  </si>
  <si>
    <t>Data de Reinício</t>
  </si>
  <si>
    <t>Medição</t>
  </si>
  <si>
    <t>Data da última medição</t>
  </si>
  <si>
    <t>Data do pagamento da última médição</t>
  </si>
  <si>
    <t xml:space="preserve">PREGÃO </t>
  </si>
  <si>
    <t>ELETRÔNICO</t>
  </si>
  <si>
    <t>-</t>
  </si>
  <si>
    <t>07.843.902/0001-39</t>
  </si>
  <si>
    <t xml:space="preserve">Nome do responsável pela elaboração: YARA ALICIA AZEVEDO DA SILVA </t>
  </si>
  <si>
    <t>Nome do titular do Órgão/Entidade/Fundo (no exercício do cargo): JOSÉ ASSIS BENVINDO</t>
  </si>
  <si>
    <t>Concluída em 2023</t>
  </si>
  <si>
    <t>Não concluída em 2023</t>
  </si>
  <si>
    <t>Executado até 2023</t>
  </si>
  <si>
    <t xml:space="preserve"> Executado no Exercício 2023</t>
  </si>
  <si>
    <t>026/2022</t>
  </si>
  <si>
    <t>161/2023</t>
  </si>
  <si>
    <t>05.394.853/0002-50</t>
  </si>
  <si>
    <t>001/2024</t>
  </si>
  <si>
    <t>002/2024</t>
  </si>
  <si>
    <t>003/2024</t>
  </si>
  <si>
    <t>004/2024</t>
  </si>
  <si>
    <t>005/2024</t>
  </si>
  <si>
    <t>006/2024</t>
  </si>
  <si>
    <t>007/2024</t>
  </si>
  <si>
    <t>008/2024</t>
  </si>
  <si>
    <t>009/2024</t>
  </si>
  <si>
    <t>010/2024</t>
  </si>
  <si>
    <t>011/2024</t>
  </si>
  <si>
    <t>012/2024</t>
  </si>
  <si>
    <t>013/2024</t>
  </si>
  <si>
    <t>014/2024</t>
  </si>
  <si>
    <t>015/2024</t>
  </si>
  <si>
    <t>016/2024</t>
  </si>
  <si>
    <t>017/2024</t>
  </si>
  <si>
    <t>019/2024</t>
  </si>
  <si>
    <t>020/2024</t>
  </si>
  <si>
    <t>021/2024</t>
  </si>
  <si>
    <t>022/2024</t>
  </si>
  <si>
    <t>023/2024</t>
  </si>
  <si>
    <t>024/2024</t>
  </si>
  <si>
    <t>025/2024</t>
  </si>
  <si>
    <t>051/2022-CPL/PMRB</t>
  </si>
  <si>
    <t>Prestação de serviços técnicos profissionais para realização de Auditoria Externa Independente, das Demonstrações Contábeis da Empresa Municipal de Urbanização de Rio Branco - EMURB, referente ao exercício findo em 31 de dezembro de 2022, conduzido de acordo com as Normas de Auditoria Independente, emitidas pelo Conselho Federal de Contabilidade, Comissão de Valores Mobiliários, e da legislação, normas e procedimentos pertinentes em vigor, realização de Teste de Recuperabilidade dos Ativos Fixos, conforme preconizado na NBC TG 01(R2) (Redução ao Valor Recuperável de Ativos)- Resolução nº 1.292/2010 do Conselho Federal de Contabilidade e a realização de Reavaliação de Vida Útil dos bens integrantes do ativo imobilizado, conforme preconizado na NBC TG NBC TG 27 (Ativo Imobilizado).</t>
  </si>
  <si>
    <t>METRÓPOLE SOLUÇÕES EMPRESARIAIS E GOVERNAMENTAIS EIRELI</t>
  </si>
  <si>
    <t>073/2023 - CPL/PMRB</t>
  </si>
  <si>
    <t>CONTRATAÇÃO DE PESSOA JURÍDICA, PARA FORNECIMENTO DE MATERIAIS AGREGADOS MINERAIS (PÓ DE BRITA)</t>
  </si>
  <si>
    <t xml:space="preserve">M. S. M. INDUSTRIAL LTDA </t>
  </si>
  <si>
    <t>236/2023 - CPL/PMRB</t>
  </si>
  <si>
    <t>206/2023</t>
  </si>
  <si>
    <t>CONTRATAÇÃO DE PESSOA JURÍDICA, PARA LOCAÇÃO DE VÉICULOS, SEM CONDUTOR.</t>
  </si>
  <si>
    <t>AGIUS SERVIÇOS, LOGISTICA E EVENTOS LTDA</t>
  </si>
  <si>
    <t>40.012.506/0001-35</t>
  </si>
  <si>
    <t>CONTRATAÇÃO DE PESSOA FÍSICA PARA LOCAÇÃO DE VEÍCULOS, SEM CONDUTOR</t>
  </si>
  <si>
    <t>CIBELE EVELIN FONTE LIMA</t>
  </si>
  <si>
    <t>038.975.882-50</t>
  </si>
  <si>
    <t>RAIMUNDA ANTONIA COSTA DA SILVA</t>
  </si>
  <si>
    <t>624.035.592-53</t>
  </si>
  <si>
    <t>INEXIGIBILIDADE DE LICITAÇÃO</t>
  </si>
  <si>
    <t>2.625/2023</t>
  </si>
  <si>
    <t>Formação de aprendizes em Programa Aprendiz Capacitador, para cumprimento da cota legal desta Empresa Municipal de Urbanização de Rio Branco – EMURB.
§1º Este Termo de Contrato vincula-se ao Termo de Referência e à proposta formal, independente de transcrição. De toda forma, tanto em caso de omissão, quanto em caso de conflitos na interpretação de uma cláusula de condição/diretriz desta parceria</t>
  </si>
  <si>
    <t>CENTRO DE INTEGRAÇÃO EMPRESA ESCOLA – CIEE</t>
  </si>
  <si>
    <t>146/2023 – CPL/PMRB</t>
  </si>
  <si>
    <t>178/2023</t>
  </si>
  <si>
    <t xml:space="preserve">PRESTAÇÃO DE SERVIÇOS ESPECIALIZADOS EM TORNEARIA E SOLDA, PARA A FROTA DE VEÍCULOS AUTOMOTORES E MÁQUINAS PESADAS.  </t>
  </si>
  <si>
    <t>POSSIDONIO MIQUILINO DA CUNHA NETO</t>
  </si>
  <si>
    <t>393.131.909-15</t>
  </si>
  <si>
    <t>327/2023 – CPL 02/PMRB</t>
  </si>
  <si>
    <t xml:space="preserve">253/2023   </t>
  </si>
  <si>
    <t>Fornecimento de Equipamentos de Proteção Individual – EPI e Equipamentos de Proteção Coletiva - EPC</t>
  </si>
  <si>
    <t>JR DISTRIBUIDORA LTDA</t>
  </si>
  <si>
    <t>33.412.571/0001-92</t>
  </si>
  <si>
    <t>Fornecimento de Equipamentos de Proteção Individual – EPI</t>
  </si>
  <si>
    <t>T C OLIVEIRA LTDA</t>
  </si>
  <si>
    <t>33.297.274/0001-43</t>
  </si>
  <si>
    <t>V. E K. PALOMBO IMPORTAÇÃO E EXPORTAÇÃO LTDA</t>
  </si>
  <si>
    <t>16.807.046/0002-38</t>
  </si>
  <si>
    <t>A. ANDRADE DE FREITAS</t>
  </si>
  <si>
    <t>05.126.084/0001-28</t>
  </si>
  <si>
    <t>J. V. NOGUEIRA IMPORTAÇÃO E EXPORTAÇÃO LTDA</t>
  </si>
  <si>
    <t>27.896.988/0001-75</t>
  </si>
  <si>
    <t>PLP SOLUÇÕES E COMÉRCIO EIRELI</t>
  </si>
  <si>
    <t>36.073.412/0001-07</t>
  </si>
  <si>
    <t>PRESTAÇÃO DE SERVIÇOS ESPECIALIZADOS EM RETIFICA DE MOTORES, COM FORNECIMENTO DE PEÇAS, ACESSÓRIOS, EQUIPAMENTOS E OUTROS COMPONENTES</t>
  </si>
  <si>
    <t>DALCAR AUTO PEÇAS</t>
  </si>
  <si>
    <t>63.595.979/0001-08</t>
  </si>
  <si>
    <t>018/2024</t>
  </si>
  <si>
    <t>PRESTAÇÃO DE SERVIÇOS ESPECIALIZADOS EM BOMBAS HIDRÁULICAS, COM FORNECIMENTO DE PEÇAS, ACESSÓRIOS, EQUIPAMENTOS E OUTROS COMPONENTES</t>
  </si>
  <si>
    <t>PRESTAÇÃO DE SERVIÇOS ESPECIALIZADOS EM BOMBAS INJETORAS, COM FORNECIMENTO DE PEÇAS, ACESSÓRIOS, EQUIPAMENTOS E OUTROS COMPONENTES</t>
  </si>
  <si>
    <t>PRESTAÇÃO DE SERVIÇOS ESPECIALIZADOS EM MANUTENÇÃO DE ARES-CONDICIONADOS, COM FORNECIMENTO DE PEÇAS, ACESSÓRIOS, EQUIPAMENTOS E OUTROS COMPONENTES</t>
  </si>
  <si>
    <t>PRESTAÇÃO DE PINTURA E LANTERNAGEM</t>
  </si>
  <si>
    <t>E. SHINAIDER LTDA</t>
  </si>
  <si>
    <t>49.619.986/0001-71</t>
  </si>
  <si>
    <t>PRESTAÇÃO DE SERVIÇOS ESPECIALIZADOS EM MANUTENÇÃO MECÂNICAS (MÁQUINAS PESADAS), COM FORNECIMENTO DE PEÇAS, ACESSÓRIOS, EQUIPAMENTOS E OUTROS COMPONENTES</t>
  </si>
  <si>
    <t>PRESTAÇÃO DE SERVIÇOS ESPECIALIZADOS EM MANUTENÇÃO PREVENTIVA E CORRETIVA EM COMPACTADOR DE SOLO, COM FORNECIMENTO DE PEÇAS, ACESSÓRIOS, EQUIPAMENTOS E OUTROS COMPONENTES</t>
  </si>
  <si>
    <t>PRESTAÇÃO DE SERVIÇOS ESPECIALIZADOS EM AUTOELÉTRICA, COM FORNECIMENTO DE PEÇAS, ACESSÓRIOS, EQUIPAMENTOS E OUTROS COMPONENTES</t>
  </si>
  <si>
    <t>PRESTAÇÃO DE SERVIÇOS ESPECIALIZADOS EM MANUTENÇÃO MECÂNICA (CAMINHÕES), COM FORNECIMENTO DE PEÇAS, ACESSÓRIOS, EQUIPAMENTOS E OUTROS COMPONENTES</t>
  </si>
  <si>
    <t>026/2024</t>
  </si>
  <si>
    <t>027/2024</t>
  </si>
  <si>
    <t>028/2024</t>
  </si>
  <si>
    <t>029/2024</t>
  </si>
  <si>
    <t>030/2024</t>
  </si>
  <si>
    <t>031/2024</t>
  </si>
  <si>
    <t>032/2024</t>
  </si>
  <si>
    <t>033/2024</t>
  </si>
  <si>
    <t>034/2024</t>
  </si>
  <si>
    <t>035/2024</t>
  </si>
  <si>
    <t>036/2024</t>
  </si>
  <si>
    <t>037/2024</t>
  </si>
  <si>
    <t>038/2024</t>
  </si>
  <si>
    <t>PRESTAÇÃO DE SERVIÇOS CORRETIVOS E PREVENTIVOS ESPECIALIZADOS EM MANUTENÇÃO MECÂNICA (VEÍCULOS LEVES E CAMINHONETES), COM FORNECIMENTO DE PEÇAS, ACESSÓRIOS, EQUIPAMENTOS E OUTROS COMPONENTES</t>
  </si>
  <si>
    <t>RIMACRE DISTRIBUIDORA DE AUTO PEÇAS LTDA</t>
  </si>
  <si>
    <t>08.474.182/0001-44</t>
  </si>
  <si>
    <t>FORNECIMENTO DE ÓLEOS, HIDRÁULICOS, GRAXAS, ADITIVOS E ETC</t>
  </si>
  <si>
    <t>ALBS COMERCIO DE LUBRIFICANTES LTDA</t>
  </si>
  <si>
    <t>40.409.720/0001-20</t>
  </si>
  <si>
    <t>FORNECIMENTO DE BATERIAS AUTOMOTIVAS</t>
  </si>
  <si>
    <t>K. A. BEZERRA IMPORTAÇÃO E EXPORTAÇÃO LTDA</t>
  </si>
  <si>
    <t>28.986.500/0001-63</t>
  </si>
  <si>
    <t>PRESTAÇÃO DE SERVIÇOS ESPECIALIZADOS MANUTENÇÃO CORRETIVA E PREVENTIVA (MOTOCICLETAS), COM FORNECIMENTO DE PEÇAS, ACESSÓRIOS, EQUIPAMENTOS E OUTROS COMPONENTES</t>
  </si>
  <si>
    <t>039/2024</t>
  </si>
  <si>
    <t>040/2024</t>
  </si>
  <si>
    <t>290/2023– CPL/PMRB</t>
  </si>
  <si>
    <t>245/2023</t>
  </si>
  <si>
    <t>CONTRATAÇÃO DE PESSOA JURÍDICA PARA FORNECIMENTO DE MATERIAL DE CONSUMO (EXPEDIENTE E LIMPEZA)</t>
  </si>
  <si>
    <t>RM AMELY IMPORTAÇÃO E EXPORTAÇÃO</t>
  </si>
  <si>
    <t>48.807.054/0001-90</t>
  </si>
  <si>
    <t>INFOJURUA LTDA</t>
  </si>
  <si>
    <t>37.837.041/0001-47</t>
  </si>
  <si>
    <t>NOVA VIDA LTDA</t>
  </si>
  <si>
    <t>14.359.681/0001-93</t>
  </si>
  <si>
    <t>PESSOA JURÍDICA PARA FORNECIMENTO DE MATERIAL DE CONSUMO (EXPEDIENTE)</t>
  </si>
  <si>
    <t>J S CORDEIRO</t>
  </si>
  <si>
    <t>18.255.882/0001-00</t>
  </si>
  <si>
    <t>E C O MOURA</t>
  </si>
  <si>
    <t>28.572.074/0001-11</t>
  </si>
  <si>
    <t>CALURINO FERRAZ MIRANDA</t>
  </si>
  <si>
    <t>14.413.439/0001-50</t>
  </si>
  <si>
    <t>PESSOA JURÍDICA PARA FORNECIMENTO DE MATERIAL DE CONSUMO (LIMPEZA)</t>
  </si>
  <si>
    <t>F. F. MEDEIROS</t>
  </si>
  <si>
    <t>09.638.709/0001-91</t>
  </si>
  <si>
    <t>D.L. RAMOS - ME</t>
  </si>
  <si>
    <t>05.146.814/0001-52</t>
  </si>
  <si>
    <t>A. A. RODRIGUES LTDA</t>
  </si>
  <si>
    <t>44.474.199/0001-65</t>
  </si>
  <si>
    <t>PESSOA JURÍDICA PARA FORNECIMENTO DE MATERIAL DE CONSUMO (GÊNERO ALIMENTÍCIO E LIMPEZA)</t>
  </si>
  <si>
    <t>NORTE DISTRIBUIDORA DE PRODUTOS ALIMENTICIOS LTDA</t>
  </si>
  <si>
    <t>37.306.014/0001-48</t>
  </si>
  <si>
    <t>045/2024</t>
  </si>
  <si>
    <t>299/2023 - CPL/PMRB</t>
  </si>
  <si>
    <t>244/2023</t>
  </si>
  <si>
    <t>PRESTAÇÃO DE SERVIÇOS EM MANUTENÇÃO PREVENTIVA CORRETIVA E CARGA DE GÁS EM BEBEDOUROS, FRIGOBAR E GELADEIRAS, COM O FORNECIMENTO DE PEÇAS, COMPONENTES E ACESSÓRIOS DIVERSOS</t>
  </si>
  <si>
    <t>VIP CLIMATIZAÇÃO LTDA</t>
  </si>
  <si>
    <t>39.360.958/0001-29</t>
  </si>
  <si>
    <t>30/39</t>
  </si>
  <si>
    <t>236/2023 - CPL</t>
  </si>
  <si>
    <t>Contratação de Pessoa Jurídica para locação de veículos, sem condutor</t>
  </si>
  <si>
    <t>046/2024</t>
  </si>
  <si>
    <t>VERDE SERVICE LTDA</t>
  </si>
  <si>
    <t>14.344.311/0001-82</t>
  </si>
  <si>
    <t>302/2023 - EMURB</t>
  </si>
  <si>
    <t>250/2023</t>
  </si>
  <si>
    <t>FORNECIMENTO DE AREIA LAVADA</t>
  </si>
  <si>
    <t>041/2024</t>
  </si>
  <si>
    <t>THAUAN CHARLES DA SILVA DOMINGOS LTDA</t>
  </si>
  <si>
    <t>32.581.244/0001-00</t>
  </si>
  <si>
    <t>042/2024</t>
  </si>
  <si>
    <t>555/2024 - EMURB</t>
  </si>
  <si>
    <t xml:space="preserve">001/2024 </t>
  </si>
  <si>
    <t>DISPENSA DE LICITAÇÃO</t>
  </si>
  <si>
    <t xml:space="preserve">PRESTAÇÃO DE SERVIÇOS DE ESCAVAÇÕES DO TIPO BATE ESTACA STRAUSS </t>
  </si>
  <si>
    <t>BORGES E DIAS ENGENHARIA LTDA</t>
  </si>
  <si>
    <t>24.139.574/0001-03</t>
  </si>
  <si>
    <t>FORNECIMENTO DE TIJOLO MACIÇO</t>
  </si>
  <si>
    <t>043/2024</t>
  </si>
  <si>
    <t>HILDO REGO RODRIGUES LTDA</t>
  </si>
  <si>
    <t>28.494.225/0001-60</t>
  </si>
  <si>
    <t>PRESTAÇÃO DE SERVIÇOS DE INSTALAÇÃO, DESINSTALAÇÃO, MANUTENÇÃO PREVENTIVA E CORRETIVA EM APARELHOS DE AR-CONDICIONADO, COM O FORNECIMENTO DE PEÇAS, COMPONENTES E ACESSÓRIOS DIVERSOS</t>
  </si>
  <si>
    <t>JVG SERVICOS ELETRICOS</t>
  </si>
  <si>
    <t>044/2024</t>
  </si>
  <si>
    <t>37.119.610/0001-19</t>
  </si>
  <si>
    <t>291/2023-CPL</t>
  </si>
  <si>
    <t>230/2023</t>
  </si>
  <si>
    <t>CONTRATAÇÃO DE PESSOA JURÍDICA ESPECIALIZADA EM SERVIÇOS GRÁFICOS E COMUNICAÇÃO VISUAL</t>
  </si>
  <si>
    <t>047/2024</t>
  </si>
  <si>
    <t>CIPRIANI E CIPRIANI LTDA</t>
  </si>
  <si>
    <t>01.805.545/0001-38</t>
  </si>
  <si>
    <t>CONTRATAÇÃO DE PESSOA JURÍDICA ESPECIALIZADA EM SERVIÇOS GRÁFICOS E COMUNICAÇÃO VISUAL E CONFECÇÃO DE UNIFORMES</t>
  </si>
  <si>
    <t>048/2024</t>
  </si>
  <si>
    <t>S.L DE CASTRO LTDA</t>
  </si>
  <si>
    <t>08.629.283/0001-47</t>
  </si>
  <si>
    <t>049/2024</t>
  </si>
  <si>
    <t>CONTRATAÇÃO DE PESSOA JURÍDICA ESPECIALIZADA EM SERVIÇOS GRÁFICOS</t>
  </si>
  <si>
    <t>PRB SERVIÇOS, COMÉRCIO E REPRESENTAÇÕES LTDA</t>
  </si>
  <si>
    <t>01.201.419/0001-74</t>
  </si>
  <si>
    <t>050/2024</t>
  </si>
  <si>
    <t>C. C. A CRUZ LTDA</t>
  </si>
  <si>
    <t>47.729.532/0001-28</t>
  </si>
  <si>
    <t>J. A. DA SILVA WALTER -ME</t>
  </si>
  <si>
    <t>07.941.947/0001-46</t>
  </si>
  <si>
    <t>051/2024</t>
  </si>
  <si>
    <t>290/2023 – CPL</t>
  </si>
  <si>
    <t>CONTRATAÇÃO DE PESSOA JURÍDICA PARA FORNECIMENTO DE MATERIAL DE CONSUMO (LIMPEZA)</t>
  </si>
  <si>
    <t>052/2024</t>
  </si>
  <si>
    <t>224/2023</t>
  </si>
  <si>
    <t>326/2023 - CPL</t>
  </si>
  <si>
    <t>FORNECIMENTO DE MATERIAIS DE CONSUMO E MATERIAIS PERMANENTES DA TABELA SINAPI</t>
  </si>
  <si>
    <t>053/2024</t>
  </si>
  <si>
    <t>30/52</t>
  </si>
  <si>
    <t>054/2024</t>
  </si>
  <si>
    <t>055/2024</t>
  </si>
  <si>
    <t>056/2024</t>
  </si>
  <si>
    <t>057/2024</t>
  </si>
  <si>
    <t>058/2024</t>
  </si>
  <si>
    <t>059/2024</t>
  </si>
  <si>
    <t>060/2024</t>
  </si>
  <si>
    <t>061/2024</t>
  </si>
  <si>
    <t>062/2024</t>
  </si>
  <si>
    <t>063/2024</t>
  </si>
  <si>
    <t>064/2024</t>
  </si>
  <si>
    <t>LA MATERIAIS ELÉTRICOS E CONSTRUÇÃO LTDA</t>
  </si>
  <si>
    <t>53.424.556/0001-71</t>
  </si>
  <si>
    <t>329/2023 - CPL</t>
  </si>
  <si>
    <t>254/2023</t>
  </si>
  <si>
    <t>Contratação de Pessoa Jurídica, para fornecimento de materiais agregados minerais (Brita (Pó de Brita (até 4,8 mm))</t>
  </si>
  <si>
    <t>SANTA MARIA MATERIAIS PARA CONSTRUÇÃO LTDA</t>
  </si>
  <si>
    <t xml:space="preserve">24.292.106/0001-74  </t>
  </si>
  <si>
    <t>282/2023 - CPL</t>
  </si>
  <si>
    <t>214/2023</t>
  </si>
  <si>
    <t>Contratação de empresa para fornecimento de ÁGUA POTÁVEL TRANSPORTADA EM CAMINHÃO PIPA</t>
  </si>
  <si>
    <t>O. LIMA DE ARAUJO-ME</t>
  </si>
  <si>
    <t>23.141.967/0001-99</t>
  </si>
  <si>
    <t>293/2023 - CPL</t>
  </si>
  <si>
    <t>251/2023</t>
  </si>
  <si>
    <t>Contratação de Pessoa Jurídica Especializada para fornecimento de COMBUSTÍVEL (Diesel comum)</t>
  </si>
  <si>
    <t>AUTO POSTO CORRENTÃO LTDA</t>
  </si>
  <si>
    <t xml:space="preserve">06.189.982/0001-98  </t>
  </si>
  <si>
    <t>M.S.M INDUSTRIAL LTDA</t>
  </si>
  <si>
    <t xml:space="preserve">05.394.853/0002-50  </t>
  </si>
  <si>
    <t>1.341/2024 - EMURB</t>
  </si>
  <si>
    <t>Locação de fresadora para implemento em máquina pá carregadeira</t>
  </si>
  <si>
    <t>SANTA FÉ CONSTRUÇÕES E PAVIMENTAÇÕES</t>
  </si>
  <si>
    <t>10.488.267/0003-95</t>
  </si>
  <si>
    <t>236/2023  - CPL</t>
  </si>
  <si>
    <t>Contratação de Pessoa Jurídica para locação de veículos, com condutor</t>
  </si>
  <si>
    <t>294/2023 - CPL</t>
  </si>
  <si>
    <t>225/2023</t>
  </si>
  <si>
    <t>Contratação de Pessoa Jurídica para fornecimento de FERRO, visando atender as necessidades da Empresa Municipal de Urbanização de Rio Branco – EMURB</t>
  </si>
  <si>
    <t>V. E K. IMPORTAÇÃO E EXPORTAÇÃO LTDA</t>
  </si>
  <si>
    <t>274/2023 - EMURB</t>
  </si>
  <si>
    <t>229/2023</t>
  </si>
  <si>
    <t>Contratação especializada, em carga, recarga e fornecimento de extintores de incêndio (novos), placas de sinalização e suporte</t>
  </si>
  <si>
    <t>ACRE INDUSTRIA REPRESENTAÇÃO COMÉRCIO E PROJETOS EM INCÊNCIO LTDA</t>
  </si>
  <si>
    <t>21.467.044/0001-04</t>
  </si>
  <si>
    <t>291/2023-CPL/PMRB</t>
  </si>
  <si>
    <t>CONTRATAÇÃO DE PESSOA JURÍDICA ESPECIALIZADA EM CONFECCÕES DE UNIFORMES</t>
  </si>
  <si>
    <t>PRINT E JET. INDUSTRIA, COMÉRCIO E SERVIÇOS LTDA</t>
  </si>
  <si>
    <t>48.151.779/0001-72</t>
  </si>
  <si>
    <t>310/2023 -CPL</t>
  </si>
  <si>
    <t>256/2023</t>
  </si>
  <si>
    <t>FORNECIMENTO DE MADEIRA (LENHA E TÁBUAS)</t>
  </si>
  <si>
    <t>065/2024</t>
  </si>
  <si>
    <t>D. L OLIVEIRA</t>
  </si>
  <si>
    <t>37.579.195/0001-86</t>
  </si>
  <si>
    <t>066/2024</t>
  </si>
  <si>
    <t>290/2023 – CPL/PMRB</t>
  </si>
  <si>
    <t>067/2024</t>
  </si>
  <si>
    <t>068/2024</t>
  </si>
  <si>
    <t>1.629/2024</t>
  </si>
  <si>
    <t>541/2023 (DETRAN)</t>
  </si>
  <si>
    <t>PRESTAÇÃO DE SERVIÇOS DE SINALIZAÇÃO VIÁRIA</t>
  </si>
  <si>
    <t>ALVES &amp; LIMA LTDA</t>
  </si>
  <si>
    <t>07.760.015/0001-05</t>
  </si>
  <si>
    <t>069/2024</t>
  </si>
  <si>
    <t>1.645/2024 – EMURB</t>
  </si>
  <si>
    <t>DISPENSA DE LICITAÇÃO 003/2024</t>
  </si>
  <si>
    <t>FORNECIMENTO DE MATERIAL DE CONSUMO (LIMPEZA E GÊNERO ALIMENTÍCIO)</t>
  </si>
  <si>
    <t>T. L.  DISTRIBUIDORA LTDA</t>
  </si>
  <si>
    <t>20.278.102/0001-80</t>
  </si>
  <si>
    <t>Contratação de empresa especializada no fornecimento de extintores de incêndio (novos)</t>
  </si>
  <si>
    <t>070/2024</t>
  </si>
  <si>
    <t>REDNOV FERRAMENTAS LTDA</t>
  </si>
  <si>
    <t>45.769.285/0001-68</t>
  </si>
  <si>
    <t xml:space="preserve">2399/2024 (CPL) </t>
  </si>
  <si>
    <t xml:space="preserve">PREGÃO  </t>
  </si>
  <si>
    <t>PRESENCIAL</t>
  </si>
  <si>
    <t>FORNECIMENTO DE ALIMENTAÇÃO (COFFEE BREAK E OUTROS)</t>
  </si>
  <si>
    <t>071/2024</t>
  </si>
  <si>
    <t>CÉLIO PEREIRA EIRELI – EPP</t>
  </si>
  <si>
    <t>01.000.184/001-80</t>
  </si>
  <si>
    <t>072/2024</t>
  </si>
  <si>
    <t>075/2024</t>
  </si>
  <si>
    <t>GRUPO MR12 – SEGURANÇA E MEDICINA DO TRABALHO</t>
  </si>
  <si>
    <t>076/2024</t>
  </si>
  <si>
    <t>Prestação de Serviços de Segurança do Trabalho com inflamáveis, com base na Norma Regulamentadora NR 20</t>
  </si>
  <si>
    <t xml:space="preserve">2.523/2024 </t>
  </si>
  <si>
    <t>13.652.759/0001-09</t>
  </si>
  <si>
    <t>L. C. K. SOUZA LTDA</t>
  </si>
  <si>
    <t xml:space="preserve">13.217.685/0001-74   </t>
  </si>
  <si>
    <t>077/2024</t>
  </si>
  <si>
    <t>Prestação de serviço de transporte de material de construção em caminhão caçamba</t>
  </si>
  <si>
    <t>DISPENSA DE LICITAÇÃO 006/2024</t>
  </si>
  <si>
    <t>3.275/2024 - EMURB</t>
  </si>
  <si>
    <t xml:space="preserve">                              Manual de Referência - 10ª Edição</t>
  </si>
  <si>
    <t xml:space="preserve"> DEMONSTRATIVO DE LICITAÇÕES, CONTRATOS  E OBRAS CONTRATADAS.</t>
  </si>
  <si>
    <t>Data da emissão: 03/12/2024.</t>
  </si>
  <si>
    <t>PODER EXECUTIVO MUNICIPAL</t>
  </si>
  <si>
    <t>PRESTAÇÃO DE CONTAS - EXERCÍCIO 2024.</t>
  </si>
  <si>
    <t xml:space="preserve">IDENTIFICAÇÃO DO ÓRGÃO/ENTIDADE/FUNDO: </t>
  </si>
  <si>
    <t>EMPRESA MUNICIPAL DE URBANIZAÇÃO DE RIO BRANCO-EMURB</t>
  </si>
  <si>
    <t xml:space="preserve">REALIZADO ATÉ O MÊS/ANO (ACUMULADO): </t>
  </si>
  <si>
    <t>TOTAL</t>
  </si>
  <si>
    <t>JANEIRO A NOVEMBRO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</si>
</sst>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11"/>
    </font>
    <font>
      <sz val="8"/>
      <name val="Calibri"/>
      <family val="2"/>
      <scheme val="minor"/>
    </font>
    <font>
      <sz val="10"/>
      <color rgb="FF0D0D0D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/>
  </cellStyleXfs>
  <cellXfs count="13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44" fontId="1" fillId="0" borderId="0" xfId="1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44" fontId="1" fillId="0" borderId="0" xfId="1" applyFont="1" applyFill="1" applyAlignment="1">
      <alignment horizont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44" fontId="1" fillId="0" borderId="0" xfId="1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" fillId="0" borderId="1" xfId="0" applyFont="1" applyFill="1" applyBorder="1"/>
    <xf numFmtId="44" fontId="1" fillId="0" borderId="0" xfId="1" applyFont="1" applyFill="1"/>
    <xf numFmtId="0" fontId="1" fillId="0" borderId="0" xfId="0" applyFont="1" applyFill="1" applyBorder="1"/>
    <xf numFmtId="0" fontId="2" fillId="0" borderId="0" xfId="0" applyFont="1" applyFill="1" applyBorder="1" applyAlignment="1"/>
    <xf numFmtId="49" fontId="2" fillId="0" borderId="1" xfId="0" applyNumberFormat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4" fontId="2" fillId="0" borderId="5" xfId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4" xfId="0" applyFont="1" applyFill="1" applyBorder="1"/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44" fontId="1" fillId="0" borderId="0" xfId="1" applyFont="1" applyFill="1" applyBorder="1" applyAlignment="1">
      <alignment horizontal="justify" vertical="center" wrapText="1"/>
    </xf>
    <xf numFmtId="3" fontId="1" fillId="0" borderId="0" xfId="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44" fontId="1" fillId="0" borderId="0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4" fontId="2" fillId="0" borderId="20" xfId="0" applyNumberFormat="1" applyFont="1" applyFill="1" applyBorder="1" applyAlignment="1">
      <alignment horizontal="center" vertical="center" wrapText="1"/>
    </xf>
    <xf numFmtId="44" fontId="2" fillId="0" borderId="20" xfId="1" applyFont="1" applyFill="1" applyBorder="1" applyAlignment="1">
      <alignment horizontal="justify" vertical="center" wrapText="1"/>
    </xf>
    <xf numFmtId="3" fontId="2" fillId="0" borderId="20" xfId="2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2" fillId="0" borderId="20" xfId="2" applyFont="1" applyFill="1" applyBorder="1" applyAlignment="1">
      <alignment horizontal="center" vertical="center" wrapText="1"/>
    </xf>
    <xf numFmtId="44" fontId="2" fillId="0" borderId="20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justify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49" fontId="3" fillId="0" borderId="2" xfId="2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44" fontId="3" fillId="0" borderId="5" xfId="0" applyNumberFormat="1" applyFont="1" applyFill="1" applyBorder="1" applyAlignment="1">
      <alignment horizontal="center" vertical="center" wrapText="1"/>
    </xf>
    <xf numFmtId="44" fontId="3" fillId="0" borderId="5" xfId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44" fontId="3" fillId="0" borderId="0" xfId="1" applyFont="1" applyFill="1" applyAlignment="1">
      <alignment horizontal="center" vertical="center"/>
    </xf>
    <xf numFmtId="44" fontId="3" fillId="0" borderId="1" xfId="1" applyFont="1" applyFill="1" applyBorder="1" applyAlignment="1">
      <alignment vertical="center"/>
    </xf>
    <xf numFmtId="44" fontId="3" fillId="0" borderId="1" xfId="1" applyFont="1" applyFill="1" applyBorder="1"/>
    <xf numFmtId="44" fontId="3" fillId="0" borderId="0" xfId="1" applyFont="1" applyFill="1" applyAlignment="1">
      <alignment horizontal="right" vertical="center"/>
    </xf>
    <xf numFmtId="0" fontId="3" fillId="0" borderId="0" xfId="0" applyFont="1" applyFill="1" applyAlignment="1">
      <alignment wrapText="1"/>
    </xf>
    <xf numFmtId="0" fontId="3" fillId="0" borderId="4" xfId="0" applyFont="1" applyFill="1" applyBorder="1" applyAlignment="1">
      <alignment horizontal="center" vertical="center"/>
    </xf>
    <xf numFmtId="49" fontId="3" fillId="0" borderId="5" xfId="2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4" fontId="3" fillId="0" borderId="5" xfId="1" applyFont="1" applyFill="1" applyBorder="1" applyAlignment="1">
      <alignment horizontal="justify" vertical="center" wrapText="1"/>
    </xf>
    <xf numFmtId="3" fontId="3" fillId="0" borderId="5" xfId="2" applyNumberFormat="1" applyFont="1" applyFill="1" applyBorder="1" applyAlignment="1">
      <alignment horizontal="center" vertical="center" wrapText="1"/>
    </xf>
    <xf numFmtId="4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wrapText="1"/>
    </xf>
    <xf numFmtId="0" fontId="3" fillId="0" borderId="5" xfId="2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981075</xdr:colOff>
      <xdr:row>0</xdr:row>
      <xdr:rowOff>85725</xdr:rowOff>
    </xdr:from>
    <xdr:to>
      <xdr:col>8</xdr:col>
      <xdr:colOff>981075</xdr:colOff>
      <xdr:row>3</xdr:row>
      <xdr:rowOff>49357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105074</xdr:colOff>
      <xdr:row>0</xdr:row>
      <xdr:rowOff>25976</xdr:rowOff>
    </xdr:from>
    <xdr:to>
      <xdr:col>1</xdr:col>
      <xdr:colOff>554183</xdr:colOff>
      <xdr:row>3</xdr:row>
      <xdr:rowOff>134215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960" y="25976"/>
          <a:ext cx="449109" cy="601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131"/>
  <sheetViews>
    <sheetView tabSelected="1" zoomScale="85" zoomScaleNormal="85" workbookViewId="0">
      <selection activeCell="F12" sqref="F12:G12"/>
    </sheetView>
  </sheetViews>
  <sheetFormatPr defaultRowHeight="12.75"/>
  <cols>
    <col min="1" max="1" width="7.7109375" style="4" customWidth="1"/>
    <col min="2" max="2" width="14.5703125" style="1" bestFit="1" customWidth="1"/>
    <col min="3" max="3" width="37.7109375" style="2" bestFit="1" customWidth="1"/>
    <col min="4" max="4" width="13.140625" style="1" bestFit="1" customWidth="1"/>
    <col min="5" max="5" width="13.5703125" style="1" customWidth="1"/>
    <col min="6" max="6" width="59.42578125" style="2" customWidth="1"/>
    <col min="7" max="7" width="18.5703125" style="1" customWidth="1"/>
    <col min="8" max="8" width="23.5703125" style="1" bestFit="1" customWidth="1"/>
    <col min="9" max="9" width="39.140625" style="1" bestFit="1" customWidth="1"/>
    <col min="10" max="10" width="21.42578125" style="1" bestFit="1" customWidth="1"/>
    <col min="11" max="11" width="12.85546875" style="1" bestFit="1" customWidth="1"/>
    <col min="12" max="12" width="19.28515625" style="1" customWidth="1"/>
    <col min="13" max="13" width="10.5703125" style="1" customWidth="1"/>
    <col min="14" max="14" width="12.85546875" style="1" bestFit="1" customWidth="1"/>
    <col min="15" max="15" width="11.28515625" style="1" customWidth="1"/>
    <col min="16" max="16" width="9.85546875" style="1" bestFit="1" customWidth="1"/>
    <col min="17" max="17" width="13" style="1" bestFit="1" customWidth="1"/>
    <col min="18" max="18" width="11.7109375" style="1" bestFit="1" customWidth="1"/>
    <col min="19" max="19" width="13" style="1" bestFit="1" customWidth="1"/>
    <col min="20" max="20" width="12.140625" style="1" bestFit="1" customWidth="1"/>
    <col min="21" max="21" width="10" style="1" bestFit="1" customWidth="1"/>
    <col min="22" max="22" width="10.5703125" style="1" customWidth="1"/>
    <col min="23" max="23" width="10.7109375" style="1" bestFit="1" customWidth="1"/>
    <col min="24" max="24" width="14.42578125" style="1" bestFit="1" customWidth="1"/>
    <col min="25" max="25" width="18.7109375" style="1" bestFit="1" customWidth="1"/>
    <col min="26" max="26" width="11.140625" style="1" bestFit="1" customWidth="1"/>
    <col min="27" max="27" width="13.28515625" style="1" customWidth="1"/>
    <col min="28" max="29" width="10.28515625" style="1" bestFit="1" customWidth="1"/>
    <col min="30" max="30" width="16.140625" style="21" customWidth="1"/>
    <col min="31" max="31" width="10.28515625" style="1" bestFit="1" customWidth="1"/>
    <col min="32" max="32" width="10.140625" style="1" bestFit="1" customWidth="1"/>
    <col min="33" max="33" width="8.140625" style="1" bestFit="1" customWidth="1"/>
    <col min="34" max="34" width="8.5703125" style="1" bestFit="1" customWidth="1"/>
    <col min="35" max="35" width="20.28515625" style="1" bestFit="1" customWidth="1"/>
    <col min="36" max="36" width="18.140625" style="1" bestFit="1" customWidth="1"/>
    <col min="37" max="37" width="13.85546875" style="1" bestFit="1" customWidth="1"/>
    <col min="38" max="38" width="16.28515625" style="1" bestFit="1" customWidth="1"/>
    <col min="39" max="39" width="11.140625" style="1" bestFit="1" customWidth="1"/>
    <col min="40" max="40" width="29.140625" style="1" bestFit="1" customWidth="1"/>
    <col min="41" max="41" width="50.140625" style="1" bestFit="1" customWidth="1"/>
    <col min="42" max="42" width="37.7109375" style="1" bestFit="1" customWidth="1"/>
    <col min="43" max="43" width="18" style="1" customWidth="1"/>
    <col min="44" max="44" width="20.28515625" style="1" bestFit="1" customWidth="1"/>
    <col min="45" max="45" width="36.28515625" style="1" bestFit="1" customWidth="1"/>
    <col min="46" max="46" width="12.5703125" style="1" bestFit="1" customWidth="1"/>
    <col min="47" max="47" width="35.28515625" style="1" bestFit="1" customWidth="1"/>
    <col min="48" max="48" width="12.5703125" style="1" bestFit="1" customWidth="1"/>
    <col min="49" max="49" width="5.28515625" style="1" bestFit="1" customWidth="1"/>
    <col min="50" max="50" width="18.28515625" style="1" bestFit="1" customWidth="1"/>
    <col min="51" max="51" width="6" style="1" bestFit="1" customWidth="1"/>
    <col min="52" max="52" width="8.5703125" style="1" bestFit="1" customWidth="1"/>
    <col min="53" max="53" width="11.140625" style="1" customWidth="1"/>
    <col min="54" max="54" width="8.7109375" style="1" bestFit="1" customWidth="1"/>
    <col min="55" max="55" width="11" style="1" bestFit="1" customWidth="1"/>
    <col min="56" max="56" width="17.42578125" style="1" bestFit="1" customWidth="1"/>
    <col min="57" max="57" width="21.42578125" style="1" bestFit="1" customWidth="1"/>
    <col min="58" max="58" width="13" style="1" bestFit="1" customWidth="1"/>
    <col min="59" max="59" width="15.42578125" style="1" bestFit="1" customWidth="1"/>
    <col min="60" max="60" width="7.7109375" style="1" bestFit="1" customWidth="1"/>
    <col min="61" max="16384" width="9.140625" style="1"/>
  </cols>
  <sheetData>
    <row r="1" spans="1:60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60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8"/>
      <c r="AN2" s="8"/>
      <c r="AO2" s="8"/>
      <c r="AP2" s="8"/>
      <c r="AQ2" s="8"/>
      <c r="AR2" s="8"/>
      <c r="AS2" s="8"/>
      <c r="AT2" s="8"/>
      <c r="AU2" s="8"/>
      <c r="AV2" s="8"/>
    </row>
    <row r="3" spans="1:60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8"/>
      <c r="AN3" s="8"/>
      <c r="AO3" s="8"/>
      <c r="AP3" s="8"/>
      <c r="AQ3" s="8"/>
      <c r="AR3" s="8"/>
      <c r="AS3" s="8"/>
      <c r="AT3" s="8"/>
      <c r="AU3" s="8"/>
      <c r="AV3" s="8"/>
    </row>
    <row r="4" spans="1:60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8"/>
      <c r="AN4" s="8"/>
      <c r="AO4" s="8"/>
      <c r="AP4" s="8"/>
      <c r="AQ4" s="8"/>
      <c r="AR4" s="8"/>
      <c r="AS4" s="8"/>
      <c r="AT4" s="8"/>
      <c r="AU4" s="8"/>
      <c r="AV4" s="8"/>
    </row>
    <row r="5" spans="1:60">
      <c r="A5" s="15" t="s">
        <v>426</v>
      </c>
      <c r="B5" s="15"/>
      <c r="C5" s="15"/>
      <c r="AD5" s="3"/>
    </row>
    <row r="6" spans="1:60">
      <c r="A6" s="15"/>
      <c r="B6" s="15"/>
      <c r="C6" s="15"/>
      <c r="D6" s="4"/>
      <c r="E6" s="4"/>
      <c r="F6" s="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6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60">
      <c r="A7" s="16" t="s">
        <v>427</v>
      </c>
      <c r="B7" s="17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</row>
    <row r="8" spans="1:60">
      <c r="A8" s="16" t="s">
        <v>93</v>
      </c>
      <c r="B8" s="15"/>
      <c r="C8" s="15"/>
      <c r="D8" s="15"/>
      <c r="E8" s="15"/>
      <c r="F8" s="15"/>
      <c r="G8" s="15"/>
      <c r="H8" s="15"/>
      <c r="I8" s="15"/>
      <c r="J8" s="15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</row>
    <row r="9" spans="1:60">
      <c r="A9" s="17" t="s">
        <v>423</v>
      </c>
      <c r="B9" s="15"/>
      <c r="C9" s="15"/>
      <c r="D9" s="15"/>
      <c r="E9" s="15"/>
      <c r="F9" s="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9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</row>
    <row r="10" spans="1:60" ht="13.5" thickBot="1">
      <c r="B10" s="4"/>
      <c r="C10" s="5"/>
      <c r="D10" s="4"/>
      <c r="E10" s="4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6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60" ht="13.5" thickBot="1">
      <c r="A11" s="16" t="s">
        <v>428</v>
      </c>
      <c r="B11" s="15"/>
      <c r="C11" s="15"/>
      <c r="D11" s="15"/>
      <c r="E11" s="15"/>
      <c r="F11" s="95" t="s">
        <v>429</v>
      </c>
      <c r="G11" s="96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</row>
    <row r="12" spans="1:60" ht="13.5" thickBot="1">
      <c r="A12" s="16" t="s">
        <v>430</v>
      </c>
      <c r="B12" s="15"/>
      <c r="C12" s="15"/>
      <c r="D12" s="15"/>
      <c r="E12" s="15"/>
      <c r="F12" s="95" t="s">
        <v>432</v>
      </c>
      <c r="G12" s="96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</row>
    <row r="14" spans="1:60">
      <c r="B14" s="4"/>
      <c r="C14" s="5"/>
      <c r="D14" s="4"/>
      <c r="E14" s="4"/>
      <c r="F14" s="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6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</row>
    <row r="15" spans="1:60">
      <c r="A15" s="119" t="s">
        <v>424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1"/>
    </row>
    <row r="16" spans="1:60" ht="12.75" customHeight="1">
      <c r="A16" s="125" t="s">
        <v>51</v>
      </c>
      <c r="B16" s="105" t="s">
        <v>20</v>
      </c>
      <c r="C16" s="106"/>
      <c r="D16" s="106"/>
      <c r="E16" s="106"/>
      <c r="F16" s="106"/>
      <c r="G16" s="107"/>
      <c r="H16" s="114" t="s">
        <v>70</v>
      </c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6"/>
      <c r="AM16" s="114" t="s">
        <v>75</v>
      </c>
      <c r="AN16" s="115"/>
      <c r="AO16" s="115"/>
      <c r="AP16" s="116"/>
      <c r="AQ16" s="114" t="s">
        <v>92</v>
      </c>
      <c r="AR16" s="115"/>
      <c r="AS16" s="115"/>
      <c r="AT16" s="115"/>
      <c r="AU16" s="115"/>
      <c r="AV16" s="116"/>
      <c r="AW16" s="114" t="s">
        <v>71</v>
      </c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6"/>
    </row>
    <row r="17" spans="1:60" ht="12.75" customHeight="1">
      <c r="A17" s="126"/>
      <c r="B17" s="108"/>
      <c r="C17" s="109"/>
      <c r="D17" s="109"/>
      <c r="E17" s="109"/>
      <c r="F17" s="109"/>
      <c r="G17" s="110"/>
      <c r="H17" s="105" t="s">
        <v>49</v>
      </c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7"/>
      <c r="U17" s="102" t="s">
        <v>103</v>
      </c>
      <c r="V17" s="103"/>
      <c r="W17" s="103"/>
      <c r="X17" s="103"/>
      <c r="Y17" s="103"/>
      <c r="Z17" s="103"/>
      <c r="AA17" s="103"/>
      <c r="AB17" s="103"/>
      <c r="AC17" s="103"/>
      <c r="AD17" s="103"/>
      <c r="AE17" s="104"/>
      <c r="AF17" s="102" t="s">
        <v>95</v>
      </c>
      <c r="AG17" s="103"/>
      <c r="AH17" s="104"/>
      <c r="AI17" s="102" t="s">
        <v>50</v>
      </c>
      <c r="AJ17" s="103"/>
      <c r="AK17" s="103"/>
      <c r="AL17" s="104"/>
      <c r="AM17" s="99" t="s">
        <v>77</v>
      </c>
      <c r="AN17" s="99" t="s">
        <v>78</v>
      </c>
      <c r="AO17" s="99" t="s">
        <v>76</v>
      </c>
      <c r="AP17" s="99" t="s">
        <v>112</v>
      </c>
      <c r="AQ17" s="99" t="s">
        <v>82</v>
      </c>
      <c r="AR17" s="99" t="s">
        <v>83</v>
      </c>
      <c r="AS17" s="99" t="s">
        <v>84</v>
      </c>
      <c r="AT17" s="99" t="s">
        <v>86</v>
      </c>
      <c r="AU17" s="99" t="s">
        <v>85</v>
      </c>
      <c r="AV17" s="99" t="s">
        <v>86</v>
      </c>
      <c r="AW17" s="99" t="s">
        <v>1</v>
      </c>
      <c r="AX17" s="99" t="s">
        <v>56</v>
      </c>
      <c r="AY17" s="128" t="s">
        <v>59</v>
      </c>
      <c r="AZ17" s="129"/>
      <c r="BA17" s="130"/>
      <c r="BB17" s="128" t="s">
        <v>122</v>
      </c>
      <c r="BC17" s="130"/>
      <c r="BD17" s="99" t="s">
        <v>131</v>
      </c>
      <c r="BE17" s="99" t="s">
        <v>132</v>
      </c>
      <c r="BF17" s="122" t="s">
        <v>61</v>
      </c>
      <c r="BG17" s="123"/>
      <c r="BH17" s="124"/>
    </row>
    <row r="18" spans="1:60" ht="12.75" customHeight="1">
      <c r="A18" s="126"/>
      <c r="B18" s="111"/>
      <c r="C18" s="112"/>
      <c r="D18" s="112"/>
      <c r="E18" s="112"/>
      <c r="F18" s="112"/>
      <c r="G18" s="113"/>
      <c r="H18" s="111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3"/>
      <c r="U18" s="102"/>
      <c r="V18" s="103"/>
      <c r="W18" s="103"/>
      <c r="X18" s="103"/>
      <c r="Y18" s="104"/>
      <c r="Z18" s="102" t="s">
        <v>94</v>
      </c>
      <c r="AA18" s="104"/>
      <c r="AB18" s="102" t="s">
        <v>97</v>
      </c>
      <c r="AC18" s="103"/>
      <c r="AD18" s="103"/>
      <c r="AE18" s="104"/>
      <c r="AF18" s="102" t="s">
        <v>96</v>
      </c>
      <c r="AG18" s="103"/>
      <c r="AH18" s="104"/>
      <c r="AI18" s="10"/>
      <c r="AJ18" s="102" t="s">
        <v>104</v>
      </c>
      <c r="AK18" s="103"/>
      <c r="AL18" s="104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31"/>
      <c r="AZ18" s="132"/>
      <c r="BA18" s="133"/>
      <c r="BB18" s="131"/>
      <c r="BC18" s="133"/>
      <c r="BD18" s="100"/>
      <c r="BE18" s="100"/>
      <c r="BF18" s="99" t="s">
        <v>120</v>
      </c>
      <c r="BG18" s="99" t="s">
        <v>121</v>
      </c>
      <c r="BH18" s="125" t="s">
        <v>60</v>
      </c>
    </row>
    <row r="19" spans="1:60" ht="56.25" customHeight="1">
      <c r="A19" s="126"/>
      <c r="B19" s="10" t="s">
        <v>6</v>
      </c>
      <c r="C19" s="10" t="s">
        <v>7</v>
      </c>
      <c r="D19" s="10" t="s">
        <v>0</v>
      </c>
      <c r="E19" s="10" t="s">
        <v>1</v>
      </c>
      <c r="F19" s="10" t="s">
        <v>2</v>
      </c>
      <c r="G19" s="10" t="s">
        <v>8</v>
      </c>
      <c r="H19" s="24" t="s">
        <v>118</v>
      </c>
      <c r="I19" s="10" t="s">
        <v>3</v>
      </c>
      <c r="J19" s="10" t="s">
        <v>18</v>
      </c>
      <c r="K19" s="10" t="s">
        <v>9</v>
      </c>
      <c r="L19" s="10" t="s">
        <v>47</v>
      </c>
      <c r="M19" s="10" t="s">
        <v>13</v>
      </c>
      <c r="N19" s="10" t="s">
        <v>12</v>
      </c>
      <c r="O19" s="10" t="s">
        <v>11</v>
      </c>
      <c r="P19" s="10" t="s">
        <v>4</v>
      </c>
      <c r="Q19" s="10" t="s">
        <v>74</v>
      </c>
      <c r="R19" s="10" t="s">
        <v>52</v>
      </c>
      <c r="S19" s="10" t="s">
        <v>53</v>
      </c>
      <c r="T19" s="10" t="s">
        <v>5</v>
      </c>
      <c r="U19" s="10" t="s">
        <v>1</v>
      </c>
      <c r="V19" s="10" t="s">
        <v>107</v>
      </c>
      <c r="W19" s="10" t="s">
        <v>9</v>
      </c>
      <c r="X19" s="10" t="s">
        <v>13</v>
      </c>
      <c r="Y19" s="10" t="s">
        <v>10</v>
      </c>
      <c r="Z19" s="10" t="s">
        <v>12</v>
      </c>
      <c r="AA19" s="10" t="s">
        <v>11</v>
      </c>
      <c r="AB19" s="10" t="s">
        <v>14</v>
      </c>
      <c r="AC19" s="10" t="s">
        <v>15</v>
      </c>
      <c r="AD19" s="25" t="s">
        <v>16</v>
      </c>
      <c r="AE19" s="10" t="s">
        <v>17</v>
      </c>
      <c r="AF19" s="10" t="s">
        <v>102</v>
      </c>
      <c r="AG19" s="10" t="s">
        <v>101</v>
      </c>
      <c r="AH19" s="10" t="s">
        <v>100</v>
      </c>
      <c r="AI19" s="10" t="s">
        <v>21</v>
      </c>
      <c r="AJ19" s="10" t="s">
        <v>133</v>
      </c>
      <c r="AK19" s="10" t="s">
        <v>134</v>
      </c>
      <c r="AL19" s="10" t="s">
        <v>19</v>
      </c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26" t="s">
        <v>57</v>
      </c>
      <c r="AZ19" s="26" t="s">
        <v>58</v>
      </c>
      <c r="BA19" s="10" t="s">
        <v>119</v>
      </c>
      <c r="BB19" s="10" t="s">
        <v>123</v>
      </c>
      <c r="BC19" s="10" t="s">
        <v>124</v>
      </c>
      <c r="BD19" s="101"/>
      <c r="BE19" s="101"/>
      <c r="BF19" s="101"/>
      <c r="BG19" s="101"/>
      <c r="BH19" s="127"/>
    </row>
    <row r="20" spans="1:60" ht="25.5">
      <c r="A20" s="127"/>
      <c r="B20" s="10" t="s">
        <v>22</v>
      </c>
      <c r="C20" s="10" t="s">
        <v>23</v>
      </c>
      <c r="D20" s="24" t="s">
        <v>46</v>
      </c>
      <c r="E20" s="10" t="s">
        <v>24</v>
      </c>
      <c r="F20" s="10" t="s">
        <v>25</v>
      </c>
      <c r="G20" s="10" t="s">
        <v>26</v>
      </c>
      <c r="H20" s="27" t="s">
        <v>27</v>
      </c>
      <c r="I20" s="93" t="s">
        <v>28</v>
      </c>
      <c r="J20" s="10" t="s">
        <v>29</v>
      </c>
      <c r="K20" s="93" t="s">
        <v>30</v>
      </c>
      <c r="L20" s="28" t="s">
        <v>31</v>
      </c>
      <c r="M20" s="93" t="s">
        <v>32</v>
      </c>
      <c r="N20" s="93" t="s">
        <v>33</v>
      </c>
      <c r="O20" s="93" t="s">
        <v>34</v>
      </c>
      <c r="P20" s="93" t="s">
        <v>35</v>
      </c>
      <c r="Q20" s="93" t="s">
        <v>36</v>
      </c>
      <c r="R20" s="93" t="s">
        <v>37</v>
      </c>
      <c r="S20" s="93" t="s">
        <v>48</v>
      </c>
      <c r="T20" s="93" t="s">
        <v>38</v>
      </c>
      <c r="U20" s="93" t="s">
        <v>106</v>
      </c>
      <c r="V20" s="93" t="s">
        <v>39</v>
      </c>
      <c r="W20" s="93" t="s">
        <v>40</v>
      </c>
      <c r="X20" s="93" t="s">
        <v>41</v>
      </c>
      <c r="Y20" s="93" t="s">
        <v>42</v>
      </c>
      <c r="Z20" s="93" t="s">
        <v>43</v>
      </c>
      <c r="AA20" s="93" t="s">
        <v>44</v>
      </c>
      <c r="AB20" s="93" t="s">
        <v>54</v>
      </c>
      <c r="AC20" s="93" t="s">
        <v>45</v>
      </c>
      <c r="AD20" s="29" t="s">
        <v>72</v>
      </c>
      <c r="AE20" s="93" t="s">
        <v>98</v>
      </c>
      <c r="AF20" s="93" t="s">
        <v>55</v>
      </c>
      <c r="AG20" s="93" t="s">
        <v>99</v>
      </c>
      <c r="AH20" s="93" t="s">
        <v>108</v>
      </c>
      <c r="AI20" s="30" t="s">
        <v>109</v>
      </c>
      <c r="AJ20" s="30" t="s">
        <v>62</v>
      </c>
      <c r="AK20" s="31" t="s">
        <v>110</v>
      </c>
      <c r="AL20" s="32" t="s">
        <v>111</v>
      </c>
      <c r="AM20" s="33" t="s">
        <v>63</v>
      </c>
      <c r="AN20" s="33" t="s">
        <v>64</v>
      </c>
      <c r="AO20" s="34" t="s">
        <v>65</v>
      </c>
      <c r="AP20" s="35" t="s">
        <v>66</v>
      </c>
      <c r="AQ20" s="36" t="s">
        <v>67</v>
      </c>
      <c r="AR20" s="37" t="s">
        <v>68</v>
      </c>
      <c r="AS20" s="37" t="s">
        <v>69</v>
      </c>
      <c r="AT20" s="37" t="s">
        <v>73</v>
      </c>
      <c r="AU20" s="38" t="s">
        <v>79</v>
      </c>
      <c r="AV20" s="39" t="s">
        <v>80</v>
      </c>
      <c r="AW20" s="39" t="s">
        <v>113</v>
      </c>
      <c r="AX20" s="39" t="s">
        <v>81</v>
      </c>
      <c r="AY20" s="39" t="s">
        <v>87</v>
      </c>
      <c r="AZ20" s="39" t="s">
        <v>88</v>
      </c>
      <c r="BA20" s="39" t="s">
        <v>89</v>
      </c>
      <c r="BB20" s="39" t="s">
        <v>90</v>
      </c>
      <c r="BC20" s="39" t="s">
        <v>91</v>
      </c>
      <c r="BD20" s="39" t="s">
        <v>105</v>
      </c>
      <c r="BE20" s="39" t="s">
        <v>114</v>
      </c>
      <c r="BF20" s="39" t="s">
        <v>115</v>
      </c>
      <c r="BG20" s="39" t="s">
        <v>116</v>
      </c>
      <c r="BH20" s="39" t="s">
        <v>117</v>
      </c>
    </row>
    <row r="21" spans="1:60" ht="165.75">
      <c r="A21" s="14">
        <v>1</v>
      </c>
      <c r="B21" s="12" t="s">
        <v>162</v>
      </c>
      <c r="C21" s="12" t="s">
        <v>135</v>
      </c>
      <c r="D21" s="61" t="s">
        <v>125</v>
      </c>
      <c r="E21" s="12" t="s">
        <v>126</v>
      </c>
      <c r="F21" s="62" t="s">
        <v>163</v>
      </c>
      <c r="G21" s="18" t="str">
        <f>M45</f>
        <v>-</v>
      </c>
      <c r="H21" s="12" t="s">
        <v>138</v>
      </c>
      <c r="I21" s="12" t="s">
        <v>164</v>
      </c>
      <c r="J21" s="14" t="s">
        <v>128</v>
      </c>
      <c r="K21" s="63">
        <v>45339</v>
      </c>
      <c r="L21" s="64">
        <v>60000</v>
      </c>
      <c r="M21" s="65" t="s">
        <v>127</v>
      </c>
      <c r="N21" s="63">
        <v>45339</v>
      </c>
      <c r="O21" s="63">
        <v>45657</v>
      </c>
      <c r="P21" s="11">
        <v>1899</v>
      </c>
      <c r="Q21" s="11" t="s">
        <v>127</v>
      </c>
      <c r="R21" s="11" t="s">
        <v>127</v>
      </c>
      <c r="S21" s="11" t="s">
        <v>127</v>
      </c>
      <c r="T21" s="11"/>
      <c r="U21" s="66"/>
      <c r="V21" s="67"/>
      <c r="W21" s="68"/>
      <c r="X21" s="11"/>
      <c r="Y21" s="11"/>
      <c r="Z21" s="68"/>
      <c r="AA21" s="68"/>
      <c r="AB21" s="66"/>
      <c r="AC21" s="11"/>
      <c r="AD21" s="69"/>
      <c r="AE21" s="11"/>
      <c r="AF21" s="11"/>
      <c r="AG21" s="11"/>
      <c r="AH21" s="11"/>
      <c r="AI21" s="69">
        <f>L21-AE21+AD21+AH21</f>
        <v>60000</v>
      </c>
      <c r="AJ21" s="11"/>
      <c r="AK21" s="11"/>
      <c r="AL21" s="70">
        <f>AJ21+AK21</f>
        <v>0</v>
      </c>
      <c r="AM21" s="11" t="s">
        <v>127</v>
      </c>
      <c r="AN21" s="11" t="s">
        <v>127</v>
      </c>
      <c r="AO21" s="11" t="s">
        <v>127</v>
      </c>
      <c r="AP21" s="11" t="s">
        <v>127</v>
      </c>
      <c r="AQ21" s="11"/>
      <c r="AR21" s="11"/>
      <c r="AS21" s="71"/>
      <c r="AT21" s="68"/>
      <c r="AU21" s="71"/>
      <c r="AV21" s="68"/>
      <c r="AW21" s="11" t="s">
        <v>127</v>
      </c>
      <c r="AX21" s="11" t="s">
        <v>127</v>
      </c>
      <c r="AY21" s="11" t="s">
        <v>127</v>
      </c>
      <c r="AZ21" s="11" t="s">
        <v>127</v>
      </c>
      <c r="BA21" s="11" t="s">
        <v>127</v>
      </c>
      <c r="BB21" s="11" t="s">
        <v>127</v>
      </c>
      <c r="BC21" s="11" t="s">
        <v>127</v>
      </c>
      <c r="BD21" s="11" t="s">
        <v>127</v>
      </c>
      <c r="BE21" s="11" t="s">
        <v>127</v>
      </c>
      <c r="BF21" s="11" t="s">
        <v>127</v>
      </c>
      <c r="BG21" s="11" t="s">
        <v>127</v>
      </c>
      <c r="BH21" s="11" t="s">
        <v>127</v>
      </c>
    </row>
    <row r="22" spans="1:60" ht="33.75" customHeight="1">
      <c r="A22" s="14">
        <v>2</v>
      </c>
      <c r="B22" s="12" t="s">
        <v>165</v>
      </c>
      <c r="C22" s="12" t="s">
        <v>136</v>
      </c>
      <c r="D22" s="61" t="s">
        <v>125</v>
      </c>
      <c r="E22" s="12" t="s">
        <v>126</v>
      </c>
      <c r="F22" s="72" t="s">
        <v>166</v>
      </c>
      <c r="G22" s="18" t="s">
        <v>127</v>
      </c>
      <c r="H22" s="12" t="s">
        <v>139</v>
      </c>
      <c r="I22" s="12" t="s">
        <v>167</v>
      </c>
      <c r="J22" s="14" t="s">
        <v>137</v>
      </c>
      <c r="K22" s="63">
        <v>45320</v>
      </c>
      <c r="L22" s="64">
        <v>4665250</v>
      </c>
      <c r="M22" s="65" t="s">
        <v>127</v>
      </c>
      <c r="N22" s="63">
        <v>45320</v>
      </c>
      <c r="O22" s="63">
        <v>45657</v>
      </c>
      <c r="P22" s="11">
        <v>1899</v>
      </c>
      <c r="Q22" s="11" t="s">
        <v>127</v>
      </c>
      <c r="R22" s="11" t="s">
        <v>127</v>
      </c>
      <c r="S22" s="11" t="s">
        <v>127</v>
      </c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69"/>
      <c r="AE22" s="11"/>
      <c r="AF22" s="11"/>
      <c r="AG22" s="11"/>
      <c r="AH22" s="11"/>
      <c r="AI22" s="69">
        <f t="shared" ref="AI22:AI85" si="0">L22-AE22+AD22+AH22</f>
        <v>4665250</v>
      </c>
      <c r="AJ22" s="11"/>
      <c r="AK22" s="11"/>
      <c r="AL22" s="70">
        <f t="shared" ref="AL22:AL85" si="1">AJ22+AK22</f>
        <v>0</v>
      </c>
      <c r="AM22" s="11" t="s">
        <v>127</v>
      </c>
      <c r="AN22" s="11" t="s">
        <v>127</v>
      </c>
      <c r="AO22" s="11" t="s">
        <v>127</v>
      </c>
      <c r="AP22" s="11" t="s">
        <v>127</v>
      </c>
      <c r="AQ22" s="11" t="s">
        <v>127</v>
      </c>
      <c r="AR22" s="11"/>
      <c r="AS22" s="11" t="s">
        <v>127</v>
      </c>
      <c r="AT22" s="11" t="s">
        <v>127</v>
      </c>
      <c r="AU22" s="11" t="s">
        <v>127</v>
      </c>
      <c r="AV22" s="11" t="s">
        <v>127</v>
      </c>
      <c r="AW22" s="11" t="s">
        <v>127</v>
      </c>
      <c r="AX22" s="11" t="s">
        <v>127</v>
      </c>
      <c r="AY22" s="11" t="s">
        <v>127</v>
      </c>
      <c r="AZ22" s="11" t="s">
        <v>127</v>
      </c>
      <c r="BA22" s="11" t="s">
        <v>127</v>
      </c>
      <c r="BB22" s="11" t="s">
        <v>127</v>
      </c>
      <c r="BC22" s="11" t="s">
        <v>127</v>
      </c>
      <c r="BD22" s="11" t="s">
        <v>127</v>
      </c>
      <c r="BE22" s="11" t="s">
        <v>127</v>
      </c>
      <c r="BF22" s="11" t="s">
        <v>127</v>
      </c>
      <c r="BG22" s="11" t="s">
        <v>127</v>
      </c>
      <c r="BH22" s="11" t="s">
        <v>127</v>
      </c>
    </row>
    <row r="23" spans="1:60" ht="37.5" customHeight="1">
      <c r="A23" s="14">
        <v>3</v>
      </c>
      <c r="B23" s="12" t="s">
        <v>168</v>
      </c>
      <c r="C23" s="12" t="s">
        <v>169</v>
      </c>
      <c r="D23" s="61" t="s">
        <v>125</v>
      </c>
      <c r="E23" s="12" t="s">
        <v>126</v>
      </c>
      <c r="F23" s="72" t="s">
        <v>170</v>
      </c>
      <c r="G23" s="18" t="s">
        <v>127</v>
      </c>
      <c r="H23" s="12" t="s">
        <v>140</v>
      </c>
      <c r="I23" s="12" t="s">
        <v>171</v>
      </c>
      <c r="J23" s="73" t="s">
        <v>172</v>
      </c>
      <c r="K23" s="63">
        <v>45320</v>
      </c>
      <c r="L23" s="64">
        <v>80740.679999999993</v>
      </c>
      <c r="M23" s="65" t="s">
        <v>127</v>
      </c>
      <c r="N23" s="63">
        <v>45320</v>
      </c>
      <c r="O23" s="63">
        <v>45657</v>
      </c>
      <c r="P23" s="11">
        <v>1899</v>
      </c>
      <c r="Q23" s="11" t="s">
        <v>127</v>
      </c>
      <c r="R23" s="11" t="s">
        <v>127</v>
      </c>
      <c r="S23" s="11" t="s">
        <v>127</v>
      </c>
      <c r="T23" s="11"/>
      <c r="U23" s="66"/>
      <c r="V23" s="74"/>
      <c r="W23" s="68"/>
      <c r="X23" s="11"/>
      <c r="Y23" s="11"/>
      <c r="Z23" s="68"/>
      <c r="AA23" s="68"/>
      <c r="AB23" s="66"/>
      <c r="AC23" s="11"/>
      <c r="AD23" s="69"/>
      <c r="AE23" s="11"/>
      <c r="AF23" s="11"/>
      <c r="AG23" s="11"/>
      <c r="AH23" s="11"/>
      <c r="AI23" s="69">
        <f t="shared" si="0"/>
        <v>80740.679999999993</v>
      </c>
      <c r="AJ23" s="11"/>
      <c r="AK23" s="11"/>
      <c r="AL23" s="70">
        <f t="shared" si="1"/>
        <v>0</v>
      </c>
      <c r="AM23" s="11" t="s">
        <v>127</v>
      </c>
      <c r="AN23" s="11" t="s">
        <v>127</v>
      </c>
      <c r="AO23" s="11" t="s">
        <v>127</v>
      </c>
      <c r="AP23" s="11" t="s">
        <v>127</v>
      </c>
      <c r="AQ23" s="11" t="s">
        <v>127</v>
      </c>
      <c r="AR23" s="11" t="s">
        <v>127</v>
      </c>
      <c r="AS23" s="11" t="s">
        <v>127</v>
      </c>
      <c r="AT23" s="11" t="s">
        <v>127</v>
      </c>
      <c r="AU23" s="11" t="s">
        <v>127</v>
      </c>
      <c r="AV23" s="11" t="s">
        <v>127</v>
      </c>
      <c r="AW23" s="11" t="s">
        <v>127</v>
      </c>
      <c r="AX23" s="11" t="s">
        <v>127</v>
      </c>
      <c r="AY23" s="11" t="s">
        <v>127</v>
      </c>
      <c r="AZ23" s="11" t="s">
        <v>127</v>
      </c>
      <c r="BA23" s="11" t="s">
        <v>127</v>
      </c>
      <c r="BB23" s="11" t="s">
        <v>127</v>
      </c>
      <c r="BC23" s="11" t="s">
        <v>127</v>
      </c>
      <c r="BD23" s="11" t="s">
        <v>127</v>
      </c>
      <c r="BE23" s="11" t="s">
        <v>127</v>
      </c>
      <c r="BF23" s="11" t="s">
        <v>127</v>
      </c>
      <c r="BG23" s="11" t="s">
        <v>127</v>
      </c>
      <c r="BH23" s="11" t="s">
        <v>127</v>
      </c>
    </row>
    <row r="24" spans="1:60" ht="25.5">
      <c r="A24" s="14">
        <v>4</v>
      </c>
      <c r="B24" s="12" t="s">
        <v>168</v>
      </c>
      <c r="C24" s="12" t="s">
        <v>169</v>
      </c>
      <c r="D24" s="61" t="s">
        <v>125</v>
      </c>
      <c r="E24" s="12" t="s">
        <v>126</v>
      </c>
      <c r="F24" s="62" t="s">
        <v>173</v>
      </c>
      <c r="G24" s="18" t="s">
        <v>127</v>
      </c>
      <c r="H24" s="12" t="s">
        <v>141</v>
      </c>
      <c r="I24" s="12" t="s">
        <v>174</v>
      </c>
      <c r="J24" s="14" t="s">
        <v>175</v>
      </c>
      <c r="K24" s="63">
        <v>45320</v>
      </c>
      <c r="L24" s="64">
        <v>26999.99</v>
      </c>
      <c r="M24" s="65" t="s">
        <v>127</v>
      </c>
      <c r="N24" s="63">
        <v>45320</v>
      </c>
      <c r="O24" s="63">
        <v>45657</v>
      </c>
      <c r="P24" s="11">
        <v>1899</v>
      </c>
      <c r="Q24" s="11" t="s">
        <v>127</v>
      </c>
      <c r="R24" s="11" t="s">
        <v>127</v>
      </c>
      <c r="S24" s="11" t="s">
        <v>127</v>
      </c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69"/>
      <c r="AE24" s="11"/>
      <c r="AF24" s="11"/>
      <c r="AG24" s="11"/>
      <c r="AH24" s="11"/>
      <c r="AI24" s="69">
        <f t="shared" si="0"/>
        <v>26999.99</v>
      </c>
      <c r="AJ24" s="11"/>
      <c r="AK24" s="11"/>
      <c r="AL24" s="70">
        <f t="shared" si="1"/>
        <v>0</v>
      </c>
      <c r="AM24" s="11" t="s">
        <v>127</v>
      </c>
      <c r="AN24" s="11" t="s">
        <v>127</v>
      </c>
      <c r="AO24" s="11" t="s">
        <v>127</v>
      </c>
      <c r="AP24" s="11" t="s">
        <v>127</v>
      </c>
      <c r="AQ24" s="11" t="s">
        <v>127</v>
      </c>
      <c r="AR24" s="11" t="s">
        <v>127</v>
      </c>
      <c r="AS24" s="11" t="s">
        <v>127</v>
      </c>
      <c r="AT24" s="11" t="s">
        <v>127</v>
      </c>
      <c r="AU24" s="11" t="s">
        <v>127</v>
      </c>
      <c r="AV24" s="11" t="s">
        <v>127</v>
      </c>
      <c r="AW24" s="11" t="s">
        <v>127</v>
      </c>
      <c r="AX24" s="11" t="s">
        <v>127</v>
      </c>
      <c r="AY24" s="11" t="s">
        <v>127</v>
      </c>
      <c r="AZ24" s="11" t="s">
        <v>127</v>
      </c>
      <c r="BA24" s="11" t="s">
        <v>127</v>
      </c>
      <c r="BB24" s="11" t="s">
        <v>127</v>
      </c>
      <c r="BC24" s="11" t="s">
        <v>127</v>
      </c>
      <c r="BD24" s="11" t="s">
        <v>127</v>
      </c>
      <c r="BE24" s="11" t="s">
        <v>127</v>
      </c>
      <c r="BF24" s="11" t="s">
        <v>127</v>
      </c>
      <c r="BG24" s="11" t="s">
        <v>127</v>
      </c>
      <c r="BH24" s="11" t="s">
        <v>127</v>
      </c>
    </row>
    <row r="25" spans="1:60" ht="25.5">
      <c r="A25" s="14">
        <v>5</v>
      </c>
      <c r="B25" s="12" t="s">
        <v>168</v>
      </c>
      <c r="C25" s="12" t="s">
        <v>169</v>
      </c>
      <c r="D25" s="61" t="s">
        <v>125</v>
      </c>
      <c r="E25" s="12" t="s">
        <v>126</v>
      </c>
      <c r="F25" s="72" t="s">
        <v>173</v>
      </c>
      <c r="G25" s="18" t="s">
        <v>127</v>
      </c>
      <c r="H25" s="12" t="s">
        <v>142</v>
      </c>
      <c r="I25" s="12" t="s">
        <v>176</v>
      </c>
      <c r="J25" s="14" t="s">
        <v>177</v>
      </c>
      <c r="K25" s="63">
        <v>45320</v>
      </c>
      <c r="L25" s="64">
        <v>33000</v>
      </c>
      <c r="M25" s="65" t="s">
        <v>127</v>
      </c>
      <c r="N25" s="63">
        <v>45320</v>
      </c>
      <c r="O25" s="63">
        <v>45657</v>
      </c>
      <c r="P25" s="11">
        <v>1899</v>
      </c>
      <c r="Q25" s="11" t="s">
        <v>127</v>
      </c>
      <c r="R25" s="11" t="s">
        <v>127</v>
      </c>
      <c r="S25" s="11" t="s">
        <v>127</v>
      </c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69"/>
      <c r="AE25" s="11"/>
      <c r="AF25" s="11"/>
      <c r="AG25" s="11"/>
      <c r="AH25" s="11"/>
      <c r="AI25" s="69">
        <f t="shared" si="0"/>
        <v>33000</v>
      </c>
      <c r="AJ25" s="11"/>
      <c r="AK25" s="11"/>
      <c r="AL25" s="70">
        <f t="shared" si="1"/>
        <v>0</v>
      </c>
      <c r="AM25" s="11" t="s">
        <v>127</v>
      </c>
      <c r="AN25" s="11" t="s">
        <v>127</v>
      </c>
      <c r="AO25" s="11" t="s">
        <v>127</v>
      </c>
      <c r="AP25" s="11" t="s">
        <v>127</v>
      </c>
      <c r="AQ25" s="11" t="s">
        <v>127</v>
      </c>
      <c r="AR25" s="11" t="s">
        <v>127</v>
      </c>
      <c r="AS25" s="11" t="s">
        <v>127</v>
      </c>
      <c r="AT25" s="11" t="s">
        <v>127</v>
      </c>
      <c r="AU25" s="11" t="s">
        <v>127</v>
      </c>
      <c r="AV25" s="11" t="s">
        <v>127</v>
      </c>
      <c r="AW25" s="11" t="s">
        <v>127</v>
      </c>
      <c r="AX25" s="11" t="s">
        <v>127</v>
      </c>
      <c r="AY25" s="11" t="s">
        <v>127</v>
      </c>
      <c r="AZ25" s="11" t="s">
        <v>127</v>
      </c>
      <c r="BA25" s="11" t="s">
        <v>127</v>
      </c>
      <c r="BB25" s="11" t="s">
        <v>127</v>
      </c>
      <c r="BC25" s="11" t="s">
        <v>127</v>
      </c>
      <c r="BD25" s="11" t="s">
        <v>127</v>
      </c>
      <c r="BE25" s="11" t="s">
        <v>127</v>
      </c>
      <c r="BF25" s="11" t="s">
        <v>127</v>
      </c>
      <c r="BG25" s="11" t="s">
        <v>127</v>
      </c>
      <c r="BH25" s="11" t="s">
        <v>127</v>
      </c>
    </row>
    <row r="26" spans="1:60">
      <c r="A26" s="14">
        <v>6</v>
      </c>
      <c r="B26" s="18" t="s">
        <v>127</v>
      </c>
      <c r="C26" s="18" t="s">
        <v>127</v>
      </c>
      <c r="D26" s="18" t="s">
        <v>127</v>
      </c>
      <c r="E26" s="18" t="s">
        <v>127</v>
      </c>
      <c r="F26" s="18" t="s">
        <v>127</v>
      </c>
      <c r="G26" s="18" t="s">
        <v>127</v>
      </c>
      <c r="H26" s="12" t="s">
        <v>143</v>
      </c>
      <c r="I26" s="12" t="s">
        <v>127</v>
      </c>
      <c r="J26" s="12" t="s">
        <v>127</v>
      </c>
      <c r="K26" s="12" t="s">
        <v>127</v>
      </c>
      <c r="L26" s="75">
        <v>0</v>
      </c>
      <c r="M26" s="12" t="s">
        <v>127</v>
      </c>
      <c r="N26" s="12" t="s">
        <v>127</v>
      </c>
      <c r="O26" s="63">
        <v>45657</v>
      </c>
      <c r="P26" s="11">
        <v>1899</v>
      </c>
      <c r="Q26" s="11" t="s">
        <v>127</v>
      </c>
      <c r="R26" s="11" t="s">
        <v>127</v>
      </c>
      <c r="S26" s="11" t="s">
        <v>127</v>
      </c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69"/>
      <c r="AE26" s="11"/>
      <c r="AF26" s="11"/>
      <c r="AG26" s="11"/>
      <c r="AH26" s="11"/>
      <c r="AI26" s="69">
        <f t="shared" si="0"/>
        <v>0</v>
      </c>
      <c r="AJ26" s="11"/>
      <c r="AK26" s="11"/>
      <c r="AL26" s="70">
        <f t="shared" si="1"/>
        <v>0</v>
      </c>
      <c r="AM26" s="11" t="s">
        <v>127</v>
      </c>
      <c r="AN26" s="11" t="s">
        <v>127</v>
      </c>
      <c r="AO26" s="11" t="s">
        <v>127</v>
      </c>
      <c r="AP26" s="11" t="s">
        <v>127</v>
      </c>
      <c r="AQ26" s="11" t="s">
        <v>127</v>
      </c>
      <c r="AR26" s="11" t="s">
        <v>127</v>
      </c>
      <c r="AS26" s="11" t="s">
        <v>127</v>
      </c>
      <c r="AT26" s="11" t="s">
        <v>127</v>
      </c>
      <c r="AU26" s="11" t="s">
        <v>127</v>
      </c>
      <c r="AV26" s="11" t="s">
        <v>127</v>
      </c>
      <c r="AW26" s="11" t="s">
        <v>127</v>
      </c>
      <c r="AX26" s="11" t="s">
        <v>127</v>
      </c>
      <c r="AY26" s="11" t="s">
        <v>127</v>
      </c>
      <c r="AZ26" s="11" t="s">
        <v>127</v>
      </c>
      <c r="BA26" s="11" t="s">
        <v>127</v>
      </c>
      <c r="BB26" s="11" t="s">
        <v>127</v>
      </c>
      <c r="BC26" s="11" t="s">
        <v>127</v>
      </c>
      <c r="BD26" s="11" t="s">
        <v>127</v>
      </c>
      <c r="BE26" s="11" t="s">
        <v>127</v>
      </c>
      <c r="BF26" s="11" t="s">
        <v>127</v>
      </c>
      <c r="BG26" s="11" t="s">
        <v>127</v>
      </c>
      <c r="BH26" s="11" t="s">
        <v>127</v>
      </c>
    </row>
    <row r="27" spans="1:60">
      <c r="A27" s="14">
        <v>7</v>
      </c>
      <c r="B27" s="18" t="s">
        <v>127</v>
      </c>
      <c r="C27" s="18" t="s">
        <v>127</v>
      </c>
      <c r="D27" s="18" t="s">
        <v>127</v>
      </c>
      <c r="E27" s="18" t="s">
        <v>127</v>
      </c>
      <c r="F27" s="18" t="s">
        <v>127</v>
      </c>
      <c r="G27" s="18" t="s">
        <v>127</v>
      </c>
      <c r="H27" s="12" t="s">
        <v>144</v>
      </c>
      <c r="I27" s="12" t="s">
        <v>127</v>
      </c>
      <c r="J27" s="12" t="s">
        <v>127</v>
      </c>
      <c r="K27" s="12" t="s">
        <v>127</v>
      </c>
      <c r="L27" s="75">
        <v>0</v>
      </c>
      <c r="M27" s="12" t="s">
        <v>127</v>
      </c>
      <c r="N27" s="12" t="s">
        <v>127</v>
      </c>
      <c r="O27" s="63">
        <v>45657</v>
      </c>
      <c r="P27" s="11">
        <v>1899</v>
      </c>
      <c r="Q27" s="11" t="s">
        <v>127</v>
      </c>
      <c r="R27" s="11" t="s">
        <v>127</v>
      </c>
      <c r="S27" s="11" t="s">
        <v>127</v>
      </c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69"/>
      <c r="AE27" s="11"/>
      <c r="AF27" s="11"/>
      <c r="AG27" s="11"/>
      <c r="AH27" s="11"/>
      <c r="AI27" s="69">
        <f t="shared" si="0"/>
        <v>0</v>
      </c>
      <c r="AJ27" s="11"/>
      <c r="AK27" s="11"/>
      <c r="AL27" s="70">
        <f t="shared" si="1"/>
        <v>0</v>
      </c>
      <c r="AM27" s="11" t="s">
        <v>127</v>
      </c>
      <c r="AN27" s="11" t="s">
        <v>127</v>
      </c>
      <c r="AO27" s="11" t="s">
        <v>127</v>
      </c>
      <c r="AP27" s="11" t="s">
        <v>127</v>
      </c>
      <c r="AQ27" s="11" t="s">
        <v>127</v>
      </c>
      <c r="AR27" s="11" t="s">
        <v>127</v>
      </c>
      <c r="AS27" s="11" t="s">
        <v>127</v>
      </c>
      <c r="AT27" s="11" t="s">
        <v>127</v>
      </c>
      <c r="AU27" s="11" t="s">
        <v>127</v>
      </c>
      <c r="AV27" s="11" t="s">
        <v>127</v>
      </c>
      <c r="AW27" s="11" t="s">
        <v>127</v>
      </c>
      <c r="AX27" s="11" t="s">
        <v>127</v>
      </c>
      <c r="AY27" s="11" t="s">
        <v>127</v>
      </c>
      <c r="AZ27" s="11" t="s">
        <v>127</v>
      </c>
      <c r="BA27" s="11" t="s">
        <v>127</v>
      </c>
      <c r="BB27" s="11" t="s">
        <v>127</v>
      </c>
      <c r="BC27" s="11" t="s">
        <v>127</v>
      </c>
      <c r="BD27" s="11" t="s">
        <v>127</v>
      </c>
      <c r="BE27" s="11" t="s">
        <v>127</v>
      </c>
      <c r="BF27" s="11" t="s">
        <v>127</v>
      </c>
      <c r="BG27" s="11" t="s">
        <v>127</v>
      </c>
      <c r="BH27" s="11" t="s">
        <v>127</v>
      </c>
    </row>
    <row r="28" spans="1:60" ht="89.25">
      <c r="A28" s="14">
        <v>8</v>
      </c>
      <c r="B28" s="12" t="s">
        <v>179</v>
      </c>
      <c r="C28" s="73" t="s">
        <v>178</v>
      </c>
      <c r="D28" s="18" t="s">
        <v>127</v>
      </c>
      <c r="E28" s="18" t="s">
        <v>127</v>
      </c>
      <c r="F28" s="72" t="s">
        <v>180</v>
      </c>
      <c r="G28" s="18" t="s">
        <v>127</v>
      </c>
      <c r="H28" s="12" t="s">
        <v>145</v>
      </c>
      <c r="I28" s="12" t="s">
        <v>181</v>
      </c>
      <c r="J28" s="12" t="s">
        <v>175</v>
      </c>
      <c r="K28" s="63">
        <v>45306</v>
      </c>
      <c r="L28" s="64">
        <v>72000</v>
      </c>
      <c r="M28" s="65" t="s">
        <v>127</v>
      </c>
      <c r="N28" s="63">
        <v>45306</v>
      </c>
      <c r="O28" s="63">
        <v>45657</v>
      </c>
      <c r="P28" s="11">
        <v>1899</v>
      </c>
      <c r="Q28" s="11" t="s">
        <v>127</v>
      </c>
      <c r="R28" s="11" t="s">
        <v>127</v>
      </c>
      <c r="S28" s="11" t="s">
        <v>127</v>
      </c>
      <c r="T28" s="11">
        <v>39</v>
      </c>
      <c r="U28" s="11"/>
      <c r="V28" s="11"/>
      <c r="W28" s="11"/>
      <c r="X28" s="11"/>
      <c r="Y28" s="11"/>
      <c r="Z28" s="11"/>
      <c r="AA28" s="11"/>
      <c r="AB28" s="11"/>
      <c r="AC28" s="11"/>
      <c r="AD28" s="69"/>
      <c r="AE28" s="11"/>
      <c r="AF28" s="11"/>
      <c r="AG28" s="11"/>
      <c r="AH28" s="11"/>
      <c r="AI28" s="69">
        <f t="shared" si="0"/>
        <v>72000</v>
      </c>
      <c r="AJ28" s="11"/>
      <c r="AK28" s="11"/>
      <c r="AL28" s="70">
        <f t="shared" si="1"/>
        <v>0</v>
      </c>
      <c r="AM28" s="11" t="s">
        <v>127</v>
      </c>
      <c r="AN28" s="11" t="s">
        <v>127</v>
      </c>
      <c r="AO28" s="11" t="s">
        <v>127</v>
      </c>
      <c r="AP28" s="11" t="s">
        <v>127</v>
      </c>
      <c r="AQ28" s="11" t="s">
        <v>127</v>
      </c>
      <c r="AR28" s="11" t="s">
        <v>127</v>
      </c>
      <c r="AS28" s="11" t="s">
        <v>127</v>
      </c>
      <c r="AT28" s="11" t="s">
        <v>127</v>
      </c>
      <c r="AU28" s="11" t="s">
        <v>127</v>
      </c>
      <c r="AV28" s="11" t="s">
        <v>127</v>
      </c>
      <c r="AW28" s="11" t="s">
        <v>127</v>
      </c>
      <c r="AX28" s="11" t="s">
        <v>127</v>
      </c>
      <c r="AY28" s="11" t="s">
        <v>127</v>
      </c>
      <c r="AZ28" s="11" t="s">
        <v>127</v>
      </c>
      <c r="BA28" s="11" t="s">
        <v>127</v>
      </c>
      <c r="BB28" s="11" t="s">
        <v>127</v>
      </c>
      <c r="BC28" s="11" t="s">
        <v>127</v>
      </c>
      <c r="BD28" s="11" t="s">
        <v>127</v>
      </c>
      <c r="BE28" s="11" t="s">
        <v>127</v>
      </c>
      <c r="BF28" s="11" t="s">
        <v>127</v>
      </c>
      <c r="BG28" s="11" t="s">
        <v>127</v>
      </c>
      <c r="BH28" s="11" t="s">
        <v>127</v>
      </c>
    </row>
    <row r="29" spans="1:60" ht="38.25">
      <c r="A29" s="14">
        <v>9</v>
      </c>
      <c r="B29" s="12" t="s">
        <v>182</v>
      </c>
      <c r="C29" s="12" t="s">
        <v>183</v>
      </c>
      <c r="D29" s="61" t="s">
        <v>125</v>
      </c>
      <c r="E29" s="12" t="s">
        <v>126</v>
      </c>
      <c r="F29" s="62" t="s">
        <v>184</v>
      </c>
      <c r="G29" s="18" t="s">
        <v>127</v>
      </c>
      <c r="H29" s="12" t="s">
        <v>146</v>
      </c>
      <c r="I29" s="12" t="s">
        <v>185</v>
      </c>
      <c r="J29" s="14" t="s">
        <v>186</v>
      </c>
      <c r="K29" s="63">
        <v>45327</v>
      </c>
      <c r="L29" s="76">
        <v>1000000</v>
      </c>
      <c r="M29" s="65" t="s">
        <v>127</v>
      </c>
      <c r="N29" s="63">
        <v>45327</v>
      </c>
      <c r="O29" s="63">
        <v>45657</v>
      </c>
      <c r="P29" s="11">
        <v>1899</v>
      </c>
      <c r="Q29" s="11" t="s">
        <v>127</v>
      </c>
      <c r="R29" s="11" t="s">
        <v>127</v>
      </c>
      <c r="S29" s="11" t="s">
        <v>127</v>
      </c>
      <c r="T29" s="11">
        <v>39</v>
      </c>
      <c r="U29" s="11"/>
      <c r="V29" s="11"/>
      <c r="W29" s="11"/>
      <c r="X29" s="11"/>
      <c r="Y29" s="11"/>
      <c r="Z29" s="11"/>
      <c r="AA29" s="11"/>
      <c r="AB29" s="11"/>
      <c r="AC29" s="11"/>
      <c r="AD29" s="69"/>
      <c r="AE29" s="11"/>
      <c r="AF29" s="11"/>
      <c r="AG29" s="11"/>
      <c r="AH29" s="11"/>
      <c r="AI29" s="69">
        <f t="shared" si="0"/>
        <v>1000000</v>
      </c>
      <c r="AJ29" s="11"/>
      <c r="AK29" s="11"/>
      <c r="AL29" s="70">
        <f t="shared" si="1"/>
        <v>0</v>
      </c>
      <c r="AM29" s="11" t="s">
        <v>127</v>
      </c>
      <c r="AN29" s="11" t="s">
        <v>127</v>
      </c>
      <c r="AO29" s="11" t="s">
        <v>127</v>
      </c>
      <c r="AP29" s="11" t="s">
        <v>127</v>
      </c>
      <c r="AQ29" s="11" t="s">
        <v>127</v>
      </c>
      <c r="AR29" s="11" t="s">
        <v>127</v>
      </c>
      <c r="AS29" s="11" t="s">
        <v>127</v>
      </c>
      <c r="AT29" s="11" t="s">
        <v>127</v>
      </c>
      <c r="AU29" s="11" t="s">
        <v>127</v>
      </c>
      <c r="AV29" s="11" t="s">
        <v>127</v>
      </c>
      <c r="AW29" s="11" t="s">
        <v>127</v>
      </c>
      <c r="AX29" s="11" t="s">
        <v>127</v>
      </c>
      <c r="AY29" s="11" t="s">
        <v>127</v>
      </c>
      <c r="AZ29" s="11" t="s">
        <v>127</v>
      </c>
      <c r="BA29" s="11" t="s">
        <v>127</v>
      </c>
      <c r="BB29" s="11" t="s">
        <v>127</v>
      </c>
      <c r="BC29" s="11" t="s">
        <v>127</v>
      </c>
      <c r="BD29" s="11" t="s">
        <v>127</v>
      </c>
      <c r="BE29" s="11" t="s">
        <v>127</v>
      </c>
      <c r="BF29" s="11" t="s">
        <v>127</v>
      </c>
      <c r="BG29" s="11" t="s">
        <v>127</v>
      </c>
      <c r="BH29" s="11" t="s">
        <v>127</v>
      </c>
    </row>
    <row r="30" spans="1:60">
      <c r="A30" s="14">
        <v>10</v>
      </c>
      <c r="B30" s="18" t="s">
        <v>127</v>
      </c>
      <c r="C30" s="18" t="s">
        <v>127</v>
      </c>
      <c r="D30" s="18" t="s">
        <v>127</v>
      </c>
      <c r="E30" s="18" t="s">
        <v>127</v>
      </c>
      <c r="F30" s="18" t="s">
        <v>127</v>
      </c>
      <c r="G30" s="18" t="s">
        <v>127</v>
      </c>
      <c r="H30" s="12" t="s">
        <v>147</v>
      </c>
      <c r="I30" s="12" t="s">
        <v>127</v>
      </c>
      <c r="J30" s="12" t="s">
        <v>127</v>
      </c>
      <c r="K30" s="12" t="s">
        <v>127</v>
      </c>
      <c r="L30" s="75">
        <v>0</v>
      </c>
      <c r="M30" s="12" t="s">
        <v>127</v>
      </c>
      <c r="N30" s="12" t="s">
        <v>127</v>
      </c>
      <c r="O30" s="63">
        <v>45657</v>
      </c>
      <c r="P30" s="11">
        <v>1899</v>
      </c>
      <c r="Q30" s="11" t="s">
        <v>127</v>
      </c>
      <c r="R30" s="11" t="s">
        <v>127</v>
      </c>
      <c r="S30" s="11" t="s">
        <v>127</v>
      </c>
      <c r="T30" s="11" t="s">
        <v>127</v>
      </c>
      <c r="U30" s="11"/>
      <c r="V30" s="11"/>
      <c r="W30" s="11"/>
      <c r="X30" s="11"/>
      <c r="Y30" s="11"/>
      <c r="Z30" s="11"/>
      <c r="AA30" s="11"/>
      <c r="AB30" s="11"/>
      <c r="AC30" s="11"/>
      <c r="AD30" s="69"/>
      <c r="AE30" s="11"/>
      <c r="AF30" s="11"/>
      <c r="AG30" s="11"/>
      <c r="AH30" s="11"/>
      <c r="AI30" s="69">
        <f t="shared" si="0"/>
        <v>0</v>
      </c>
      <c r="AJ30" s="11"/>
      <c r="AK30" s="11"/>
      <c r="AL30" s="70">
        <f t="shared" si="1"/>
        <v>0</v>
      </c>
      <c r="AM30" s="11" t="s">
        <v>127</v>
      </c>
      <c r="AN30" s="11" t="s">
        <v>127</v>
      </c>
      <c r="AO30" s="11" t="s">
        <v>127</v>
      </c>
      <c r="AP30" s="11" t="s">
        <v>127</v>
      </c>
      <c r="AQ30" s="11" t="s">
        <v>127</v>
      </c>
      <c r="AR30" s="11" t="s">
        <v>127</v>
      </c>
      <c r="AS30" s="11" t="s">
        <v>127</v>
      </c>
      <c r="AT30" s="11" t="s">
        <v>127</v>
      </c>
      <c r="AU30" s="11" t="s">
        <v>127</v>
      </c>
      <c r="AV30" s="11" t="s">
        <v>127</v>
      </c>
      <c r="AW30" s="11" t="s">
        <v>127</v>
      </c>
      <c r="AX30" s="11" t="s">
        <v>127</v>
      </c>
      <c r="AY30" s="11" t="s">
        <v>127</v>
      </c>
      <c r="AZ30" s="11" t="s">
        <v>127</v>
      </c>
      <c r="BA30" s="11" t="s">
        <v>127</v>
      </c>
      <c r="BB30" s="11" t="s">
        <v>127</v>
      </c>
      <c r="BC30" s="11" t="s">
        <v>127</v>
      </c>
      <c r="BD30" s="11" t="s">
        <v>127</v>
      </c>
      <c r="BE30" s="11" t="s">
        <v>127</v>
      </c>
      <c r="BF30" s="11" t="s">
        <v>127</v>
      </c>
      <c r="BG30" s="11" t="s">
        <v>127</v>
      </c>
      <c r="BH30" s="11" t="s">
        <v>127</v>
      </c>
    </row>
    <row r="31" spans="1:60" ht="25.5">
      <c r="A31" s="14">
        <v>11</v>
      </c>
      <c r="B31" s="12" t="s">
        <v>187</v>
      </c>
      <c r="C31" s="12" t="s">
        <v>188</v>
      </c>
      <c r="D31" s="61" t="s">
        <v>125</v>
      </c>
      <c r="E31" s="12" t="s">
        <v>126</v>
      </c>
      <c r="F31" s="72" t="s">
        <v>189</v>
      </c>
      <c r="G31" s="18" t="s">
        <v>127</v>
      </c>
      <c r="H31" s="12" t="s">
        <v>148</v>
      </c>
      <c r="I31" s="12" t="s">
        <v>190</v>
      </c>
      <c r="J31" s="14" t="s">
        <v>191</v>
      </c>
      <c r="K31" s="63">
        <v>45344</v>
      </c>
      <c r="L31" s="64">
        <v>20818.96</v>
      </c>
      <c r="M31" s="65" t="s">
        <v>127</v>
      </c>
      <c r="N31" s="63">
        <v>45344</v>
      </c>
      <c r="O31" s="63">
        <v>45657</v>
      </c>
      <c r="P31" s="11">
        <v>1899</v>
      </c>
      <c r="Q31" s="11" t="s">
        <v>127</v>
      </c>
      <c r="R31" s="11" t="s">
        <v>127</v>
      </c>
      <c r="S31" s="11" t="s">
        <v>127</v>
      </c>
      <c r="T31" s="11">
        <v>30</v>
      </c>
      <c r="U31" s="11"/>
      <c r="V31" s="11"/>
      <c r="W31" s="11"/>
      <c r="X31" s="11"/>
      <c r="Y31" s="11"/>
      <c r="Z31" s="11"/>
      <c r="AA31" s="11"/>
      <c r="AB31" s="11"/>
      <c r="AC31" s="11"/>
      <c r="AD31" s="69"/>
      <c r="AE31" s="11"/>
      <c r="AF31" s="11"/>
      <c r="AG31" s="11"/>
      <c r="AH31" s="11"/>
      <c r="AI31" s="69">
        <f t="shared" si="0"/>
        <v>20818.96</v>
      </c>
      <c r="AJ31" s="11"/>
      <c r="AK31" s="11"/>
      <c r="AL31" s="70">
        <f t="shared" si="1"/>
        <v>0</v>
      </c>
      <c r="AM31" s="11" t="s">
        <v>127</v>
      </c>
      <c r="AN31" s="11" t="s">
        <v>127</v>
      </c>
      <c r="AO31" s="11" t="s">
        <v>127</v>
      </c>
      <c r="AP31" s="11" t="s">
        <v>127</v>
      </c>
      <c r="AQ31" s="11" t="s">
        <v>127</v>
      </c>
      <c r="AR31" s="11" t="s">
        <v>127</v>
      </c>
      <c r="AS31" s="11" t="s">
        <v>127</v>
      </c>
      <c r="AT31" s="11" t="s">
        <v>127</v>
      </c>
      <c r="AU31" s="11" t="s">
        <v>127</v>
      </c>
      <c r="AV31" s="11" t="s">
        <v>127</v>
      </c>
      <c r="AW31" s="11" t="s">
        <v>127</v>
      </c>
      <c r="AX31" s="11" t="s">
        <v>127</v>
      </c>
      <c r="AY31" s="11" t="s">
        <v>127</v>
      </c>
      <c r="AZ31" s="11" t="s">
        <v>127</v>
      </c>
      <c r="BA31" s="11" t="s">
        <v>127</v>
      </c>
      <c r="BB31" s="11" t="s">
        <v>127</v>
      </c>
      <c r="BC31" s="11" t="s">
        <v>127</v>
      </c>
      <c r="BD31" s="11" t="s">
        <v>127</v>
      </c>
      <c r="BE31" s="11" t="s">
        <v>127</v>
      </c>
      <c r="BF31" s="11" t="s">
        <v>127</v>
      </c>
      <c r="BG31" s="11" t="s">
        <v>127</v>
      </c>
      <c r="BH31" s="11" t="s">
        <v>127</v>
      </c>
    </row>
    <row r="32" spans="1:60" ht="25.5">
      <c r="A32" s="14">
        <v>12</v>
      </c>
      <c r="B32" s="12" t="s">
        <v>187</v>
      </c>
      <c r="C32" s="12" t="s">
        <v>188</v>
      </c>
      <c r="D32" s="61" t="s">
        <v>125</v>
      </c>
      <c r="E32" s="12" t="s">
        <v>126</v>
      </c>
      <c r="F32" s="62" t="s">
        <v>192</v>
      </c>
      <c r="G32" s="18" t="s">
        <v>127</v>
      </c>
      <c r="H32" s="12" t="s">
        <v>149</v>
      </c>
      <c r="I32" s="12" t="s">
        <v>193</v>
      </c>
      <c r="J32" s="14" t="s">
        <v>194</v>
      </c>
      <c r="K32" s="63">
        <v>45344</v>
      </c>
      <c r="L32" s="64">
        <v>7504</v>
      </c>
      <c r="M32" s="65" t="s">
        <v>127</v>
      </c>
      <c r="N32" s="63">
        <v>45344</v>
      </c>
      <c r="O32" s="63">
        <v>45657</v>
      </c>
      <c r="P32" s="11">
        <v>1899</v>
      </c>
      <c r="Q32" s="11" t="s">
        <v>127</v>
      </c>
      <c r="R32" s="11" t="s">
        <v>127</v>
      </c>
      <c r="S32" s="11" t="s">
        <v>127</v>
      </c>
      <c r="T32" s="11">
        <v>30</v>
      </c>
      <c r="U32" s="11"/>
      <c r="V32" s="11"/>
      <c r="W32" s="11"/>
      <c r="X32" s="11"/>
      <c r="Y32" s="11"/>
      <c r="Z32" s="11"/>
      <c r="AA32" s="11"/>
      <c r="AB32" s="11"/>
      <c r="AC32" s="11"/>
      <c r="AD32" s="69"/>
      <c r="AE32" s="11"/>
      <c r="AF32" s="11"/>
      <c r="AG32" s="11"/>
      <c r="AH32" s="11"/>
      <c r="AI32" s="69">
        <f t="shared" si="0"/>
        <v>7504</v>
      </c>
      <c r="AJ32" s="11"/>
      <c r="AK32" s="11"/>
      <c r="AL32" s="70">
        <f t="shared" si="1"/>
        <v>0</v>
      </c>
      <c r="AM32" s="11" t="s">
        <v>127</v>
      </c>
      <c r="AN32" s="11" t="s">
        <v>127</v>
      </c>
      <c r="AO32" s="11" t="s">
        <v>127</v>
      </c>
      <c r="AP32" s="11" t="s">
        <v>127</v>
      </c>
      <c r="AQ32" s="11" t="s">
        <v>127</v>
      </c>
      <c r="AR32" s="11" t="s">
        <v>127</v>
      </c>
      <c r="AS32" s="11" t="s">
        <v>127</v>
      </c>
      <c r="AT32" s="11" t="s">
        <v>127</v>
      </c>
      <c r="AU32" s="11" t="s">
        <v>127</v>
      </c>
      <c r="AV32" s="11" t="s">
        <v>127</v>
      </c>
      <c r="AW32" s="11" t="s">
        <v>127</v>
      </c>
      <c r="AX32" s="11" t="s">
        <v>127</v>
      </c>
      <c r="AY32" s="11" t="s">
        <v>127</v>
      </c>
      <c r="AZ32" s="11" t="s">
        <v>127</v>
      </c>
      <c r="BA32" s="11" t="s">
        <v>127</v>
      </c>
      <c r="BB32" s="11" t="s">
        <v>127</v>
      </c>
      <c r="BC32" s="11" t="s">
        <v>127</v>
      </c>
      <c r="BD32" s="11" t="s">
        <v>127</v>
      </c>
      <c r="BE32" s="11" t="s">
        <v>127</v>
      </c>
      <c r="BF32" s="11" t="s">
        <v>127</v>
      </c>
      <c r="BG32" s="11" t="s">
        <v>127</v>
      </c>
      <c r="BH32" s="11" t="s">
        <v>127</v>
      </c>
    </row>
    <row r="33" spans="1:230" ht="25.5">
      <c r="A33" s="14">
        <v>13</v>
      </c>
      <c r="B33" s="12" t="s">
        <v>187</v>
      </c>
      <c r="C33" s="12" t="s">
        <v>188</v>
      </c>
      <c r="D33" s="61" t="s">
        <v>125</v>
      </c>
      <c r="E33" s="12" t="s">
        <v>126</v>
      </c>
      <c r="F33" s="72" t="s">
        <v>189</v>
      </c>
      <c r="G33" s="18" t="s">
        <v>127</v>
      </c>
      <c r="H33" s="12" t="s">
        <v>150</v>
      </c>
      <c r="I33" s="12" t="s">
        <v>195</v>
      </c>
      <c r="J33" s="14" t="s">
        <v>196</v>
      </c>
      <c r="K33" s="63">
        <v>45344</v>
      </c>
      <c r="L33" s="77">
        <v>4737.3999999999996</v>
      </c>
      <c r="M33" s="65" t="s">
        <v>127</v>
      </c>
      <c r="N33" s="63">
        <v>45344</v>
      </c>
      <c r="O33" s="63">
        <v>45657</v>
      </c>
      <c r="P33" s="11">
        <v>1899</v>
      </c>
      <c r="Q33" s="11" t="s">
        <v>127</v>
      </c>
      <c r="R33" s="11" t="s">
        <v>127</v>
      </c>
      <c r="S33" s="11" t="s">
        <v>127</v>
      </c>
      <c r="T33" s="11">
        <v>30</v>
      </c>
      <c r="U33" s="11"/>
      <c r="V33" s="11"/>
      <c r="W33" s="11"/>
      <c r="X33" s="11"/>
      <c r="Y33" s="11"/>
      <c r="Z33" s="11"/>
      <c r="AA33" s="11"/>
      <c r="AB33" s="11"/>
      <c r="AC33" s="11"/>
      <c r="AD33" s="69"/>
      <c r="AE33" s="11"/>
      <c r="AF33" s="11"/>
      <c r="AG33" s="11"/>
      <c r="AH33" s="11"/>
      <c r="AI33" s="69">
        <f t="shared" si="0"/>
        <v>4737.3999999999996</v>
      </c>
      <c r="AJ33" s="11"/>
      <c r="AK33" s="11"/>
      <c r="AL33" s="70">
        <f t="shared" si="1"/>
        <v>0</v>
      </c>
      <c r="AM33" s="11" t="s">
        <v>127</v>
      </c>
      <c r="AN33" s="11" t="s">
        <v>127</v>
      </c>
      <c r="AO33" s="11" t="s">
        <v>127</v>
      </c>
      <c r="AP33" s="11" t="s">
        <v>127</v>
      </c>
      <c r="AQ33" s="11" t="s">
        <v>127</v>
      </c>
      <c r="AR33" s="11" t="s">
        <v>127</v>
      </c>
      <c r="AS33" s="11" t="s">
        <v>127</v>
      </c>
      <c r="AT33" s="11" t="s">
        <v>127</v>
      </c>
      <c r="AU33" s="11" t="s">
        <v>127</v>
      </c>
      <c r="AV33" s="11" t="s">
        <v>127</v>
      </c>
      <c r="AW33" s="11" t="s">
        <v>127</v>
      </c>
      <c r="AX33" s="11" t="s">
        <v>127</v>
      </c>
      <c r="AY33" s="11" t="s">
        <v>127</v>
      </c>
      <c r="AZ33" s="11" t="s">
        <v>127</v>
      </c>
      <c r="BA33" s="11" t="s">
        <v>127</v>
      </c>
      <c r="BB33" s="11" t="s">
        <v>127</v>
      </c>
      <c r="BC33" s="11" t="s">
        <v>127</v>
      </c>
      <c r="BD33" s="11" t="s">
        <v>127</v>
      </c>
      <c r="BE33" s="11" t="s">
        <v>127</v>
      </c>
      <c r="BF33" s="11" t="s">
        <v>127</v>
      </c>
      <c r="BG33" s="11" t="s">
        <v>127</v>
      </c>
      <c r="BH33" s="11" t="s">
        <v>127</v>
      </c>
    </row>
    <row r="34" spans="1:230" ht="26.25" customHeight="1">
      <c r="A34" s="14">
        <v>14</v>
      </c>
      <c r="B34" s="12" t="s">
        <v>187</v>
      </c>
      <c r="C34" s="12" t="s">
        <v>188</v>
      </c>
      <c r="D34" s="61" t="s">
        <v>125</v>
      </c>
      <c r="E34" s="12" t="s">
        <v>126</v>
      </c>
      <c r="F34" s="62" t="s">
        <v>192</v>
      </c>
      <c r="G34" s="18" t="s">
        <v>127</v>
      </c>
      <c r="H34" s="12" t="s">
        <v>151</v>
      </c>
      <c r="I34" s="12" t="s">
        <v>197</v>
      </c>
      <c r="J34" s="73" t="s">
        <v>198</v>
      </c>
      <c r="K34" s="63">
        <v>45344</v>
      </c>
      <c r="L34" s="78">
        <v>20528</v>
      </c>
      <c r="M34" s="65" t="s">
        <v>127</v>
      </c>
      <c r="N34" s="63">
        <v>45344</v>
      </c>
      <c r="O34" s="63">
        <v>45657</v>
      </c>
      <c r="P34" s="11">
        <v>1899</v>
      </c>
      <c r="Q34" s="11" t="s">
        <v>127</v>
      </c>
      <c r="R34" s="11" t="s">
        <v>127</v>
      </c>
      <c r="S34" s="11" t="s">
        <v>127</v>
      </c>
      <c r="T34" s="11">
        <v>30</v>
      </c>
      <c r="U34" s="11"/>
      <c r="V34" s="11"/>
      <c r="W34" s="11"/>
      <c r="X34" s="11"/>
      <c r="Y34" s="11"/>
      <c r="Z34" s="11"/>
      <c r="AA34" s="11"/>
      <c r="AB34" s="11"/>
      <c r="AC34" s="11"/>
      <c r="AD34" s="69"/>
      <c r="AE34" s="11"/>
      <c r="AF34" s="11"/>
      <c r="AG34" s="11"/>
      <c r="AH34" s="11"/>
      <c r="AI34" s="69">
        <f t="shared" si="0"/>
        <v>20528</v>
      </c>
      <c r="AJ34" s="11"/>
      <c r="AK34" s="11"/>
      <c r="AL34" s="70">
        <f t="shared" si="1"/>
        <v>0</v>
      </c>
      <c r="AM34" s="11" t="s">
        <v>127</v>
      </c>
      <c r="AN34" s="11" t="s">
        <v>127</v>
      </c>
      <c r="AO34" s="11" t="s">
        <v>127</v>
      </c>
      <c r="AP34" s="11" t="s">
        <v>127</v>
      </c>
      <c r="AQ34" s="11" t="s">
        <v>127</v>
      </c>
      <c r="AR34" s="11" t="s">
        <v>127</v>
      </c>
      <c r="AS34" s="11" t="s">
        <v>127</v>
      </c>
      <c r="AT34" s="11" t="s">
        <v>127</v>
      </c>
      <c r="AU34" s="11" t="s">
        <v>127</v>
      </c>
      <c r="AV34" s="11" t="s">
        <v>127</v>
      </c>
      <c r="AW34" s="11" t="s">
        <v>127</v>
      </c>
      <c r="AX34" s="11" t="s">
        <v>127</v>
      </c>
      <c r="AY34" s="11" t="s">
        <v>127</v>
      </c>
      <c r="AZ34" s="11" t="s">
        <v>127</v>
      </c>
      <c r="BA34" s="11" t="s">
        <v>127</v>
      </c>
      <c r="BB34" s="11" t="s">
        <v>127</v>
      </c>
      <c r="BC34" s="11" t="s">
        <v>127</v>
      </c>
      <c r="BD34" s="11" t="s">
        <v>127</v>
      </c>
      <c r="BE34" s="11" t="s">
        <v>127</v>
      </c>
      <c r="BF34" s="11" t="s">
        <v>127</v>
      </c>
      <c r="BG34" s="11" t="s">
        <v>127</v>
      </c>
      <c r="BH34" s="11" t="s">
        <v>127</v>
      </c>
    </row>
    <row r="35" spans="1:230" ht="25.5">
      <c r="A35" s="14">
        <v>15</v>
      </c>
      <c r="B35" s="12" t="s">
        <v>187</v>
      </c>
      <c r="C35" s="12" t="s">
        <v>188</v>
      </c>
      <c r="D35" s="61" t="s">
        <v>125</v>
      </c>
      <c r="E35" s="12" t="s">
        <v>126</v>
      </c>
      <c r="F35" s="62" t="s">
        <v>192</v>
      </c>
      <c r="G35" s="18" t="s">
        <v>127</v>
      </c>
      <c r="H35" s="12" t="s">
        <v>152</v>
      </c>
      <c r="I35" s="12" t="s">
        <v>199</v>
      </c>
      <c r="J35" s="14" t="s">
        <v>200</v>
      </c>
      <c r="K35" s="63">
        <v>45344</v>
      </c>
      <c r="L35" s="79">
        <v>70866.5</v>
      </c>
      <c r="M35" s="65" t="s">
        <v>127</v>
      </c>
      <c r="N35" s="63">
        <v>45344</v>
      </c>
      <c r="O35" s="63">
        <v>45657</v>
      </c>
      <c r="P35" s="11">
        <v>1899</v>
      </c>
      <c r="Q35" s="11" t="s">
        <v>127</v>
      </c>
      <c r="R35" s="11" t="s">
        <v>127</v>
      </c>
      <c r="S35" s="11" t="s">
        <v>127</v>
      </c>
      <c r="T35" s="11">
        <v>30</v>
      </c>
      <c r="U35" s="11"/>
      <c r="V35" s="74"/>
      <c r="W35" s="68"/>
      <c r="X35" s="71"/>
      <c r="Y35" s="11"/>
      <c r="Z35" s="68"/>
      <c r="AA35" s="68"/>
      <c r="AB35" s="11"/>
      <c r="AC35" s="11"/>
      <c r="AD35" s="69"/>
      <c r="AE35" s="11"/>
      <c r="AF35" s="11"/>
      <c r="AG35" s="11"/>
      <c r="AH35" s="11"/>
      <c r="AI35" s="69">
        <f t="shared" si="0"/>
        <v>70866.5</v>
      </c>
      <c r="AJ35" s="11"/>
      <c r="AK35" s="11"/>
      <c r="AL35" s="70">
        <f t="shared" si="1"/>
        <v>0</v>
      </c>
      <c r="AM35" s="11" t="s">
        <v>127</v>
      </c>
      <c r="AN35" s="11" t="s">
        <v>127</v>
      </c>
      <c r="AO35" s="11" t="s">
        <v>127</v>
      </c>
      <c r="AP35" s="11" t="s">
        <v>127</v>
      </c>
      <c r="AQ35" s="11" t="s">
        <v>127</v>
      </c>
      <c r="AR35" s="11" t="s">
        <v>127</v>
      </c>
      <c r="AS35" s="11" t="s">
        <v>127</v>
      </c>
      <c r="AT35" s="11" t="s">
        <v>127</v>
      </c>
      <c r="AU35" s="11" t="s">
        <v>127</v>
      </c>
      <c r="AV35" s="11" t="s">
        <v>127</v>
      </c>
      <c r="AW35" s="11" t="s">
        <v>127</v>
      </c>
      <c r="AX35" s="11" t="s">
        <v>127</v>
      </c>
      <c r="AY35" s="11" t="s">
        <v>127</v>
      </c>
      <c r="AZ35" s="11" t="s">
        <v>127</v>
      </c>
      <c r="BA35" s="11" t="s">
        <v>127</v>
      </c>
      <c r="BB35" s="11" t="s">
        <v>127</v>
      </c>
      <c r="BC35" s="11" t="s">
        <v>127</v>
      </c>
      <c r="BD35" s="11" t="s">
        <v>127</v>
      </c>
      <c r="BE35" s="11" t="s">
        <v>127</v>
      </c>
      <c r="BF35" s="11" t="s">
        <v>127</v>
      </c>
      <c r="BG35" s="11" t="s">
        <v>127</v>
      </c>
      <c r="BH35" s="11" t="s">
        <v>127</v>
      </c>
    </row>
    <row r="36" spans="1:230" ht="25.5">
      <c r="A36" s="14">
        <v>16</v>
      </c>
      <c r="B36" s="12" t="s">
        <v>187</v>
      </c>
      <c r="C36" s="12" t="s">
        <v>188</v>
      </c>
      <c r="D36" s="61" t="s">
        <v>125</v>
      </c>
      <c r="E36" s="12" t="s">
        <v>126</v>
      </c>
      <c r="F36" s="62" t="s">
        <v>192</v>
      </c>
      <c r="G36" s="18" t="s">
        <v>127</v>
      </c>
      <c r="H36" s="12" t="s">
        <v>153</v>
      </c>
      <c r="I36" s="12" t="s">
        <v>201</v>
      </c>
      <c r="J36" s="14" t="s">
        <v>202</v>
      </c>
      <c r="K36" s="63">
        <v>45344</v>
      </c>
      <c r="L36" s="64">
        <v>2997.4</v>
      </c>
      <c r="M36" s="65" t="s">
        <v>127</v>
      </c>
      <c r="N36" s="63">
        <v>45344</v>
      </c>
      <c r="O36" s="63">
        <v>45657</v>
      </c>
      <c r="P36" s="11">
        <v>1899</v>
      </c>
      <c r="Q36" s="11" t="s">
        <v>127</v>
      </c>
      <c r="R36" s="11" t="s">
        <v>127</v>
      </c>
      <c r="S36" s="11" t="s">
        <v>127</v>
      </c>
      <c r="T36" s="11">
        <v>30</v>
      </c>
      <c r="U36" s="11"/>
      <c r="V36" s="74"/>
      <c r="W36" s="68"/>
      <c r="X36" s="11"/>
      <c r="Y36" s="11"/>
      <c r="Z36" s="68"/>
      <c r="AA36" s="68"/>
      <c r="AB36" s="11"/>
      <c r="AC36" s="11"/>
      <c r="AD36" s="69"/>
      <c r="AE36" s="11"/>
      <c r="AF36" s="11"/>
      <c r="AG36" s="11"/>
      <c r="AH36" s="11"/>
      <c r="AI36" s="69">
        <f t="shared" si="0"/>
        <v>2997.4</v>
      </c>
      <c r="AJ36" s="11"/>
      <c r="AK36" s="11"/>
      <c r="AL36" s="70">
        <f t="shared" si="1"/>
        <v>0</v>
      </c>
      <c r="AM36" s="11" t="s">
        <v>127</v>
      </c>
      <c r="AN36" s="11" t="s">
        <v>127</v>
      </c>
      <c r="AO36" s="11" t="s">
        <v>127</v>
      </c>
      <c r="AP36" s="11" t="s">
        <v>127</v>
      </c>
      <c r="AQ36" s="11" t="s">
        <v>127</v>
      </c>
      <c r="AR36" s="11" t="s">
        <v>127</v>
      </c>
      <c r="AS36" s="11" t="s">
        <v>127</v>
      </c>
      <c r="AT36" s="11" t="s">
        <v>127</v>
      </c>
      <c r="AU36" s="11" t="s">
        <v>127</v>
      </c>
      <c r="AV36" s="11" t="s">
        <v>127</v>
      </c>
      <c r="AW36" s="11" t="s">
        <v>127</v>
      </c>
      <c r="AX36" s="11" t="s">
        <v>127</v>
      </c>
      <c r="AY36" s="11" t="s">
        <v>127</v>
      </c>
      <c r="AZ36" s="11" t="s">
        <v>127</v>
      </c>
      <c r="BA36" s="11" t="s">
        <v>127</v>
      </c>
      <c r="BB36" s="11" t="s">
        <v>127</v>
      </c>
      <c r="BC36" s="11" t="s">
        <v>127</v>
      </c>
      <c r="BD36" s="11" t="s">
        <v>127</v>
      </c>
      <c r="BE36" s="11" t="s">
        <v>127</v>
      </c>
      <c r="BF36" s="11" t="s">
        <v>127</v>
      </c>
      <c r="BG36" s="11" t="s">
        <v>127</v>
      </c>
      <c r="BH36" s="11" t="s">
        <v>127</v>
      </c>
    </row>
    <row r="37" spans="1:230" ht="42" customHeight="1">
      <c r="A37" s="14">
        <v>17</v>
      </c>
      <c r="B37" s="12" t="s">
        <v>182</v>
      </c>
      <c r="C37" s="12" t="s">
        <v>183</v>
      </c>
      <c r="D37" s="61" t="s">
        <v>125</v>
      </c>
      <c r="E37" s="12" t="s">
        <v>126</v>
      </c>
      <c r="F37" s="72" t="s">
        <v>203</v>
      </c>
      <c r="G37" s="18" t="s">
        <v>127</v>
      </c>
      <c r="H37" s="12" t="s">
        <v>154</v>
      </c>
      <c r="I37" s="12" t="s">
        <v>204</v>
      </c>
      <c r="J37" s="14" t="s">
        <v>205</v>
      </c>
      <c r="K37" s="63">
        <v>45355</v>
      </c>
      <c r="L37" s="76">
        <v>500000</v>
      </c>
      <c r="M37" s="65" t="s">
        <v>127</v>
      </c>
      <c r="N37" s="63">
        <v>45355</v>
      </c>
      <c r="O37" s="63">
        <v>45657</v>
      </c>
      <c r="P37" s="11">
        <v>1899</v>
      </c>
      <c r="Q37" s="11" t="s">
        <v>127</v>
      </c>
      <c r="R37" s="11" t="s">
        <v>127</v>
      </c>
      <c r="S37" s="11" t="s">
        <v>127</v>
      </c>
      <c r="T37" s="11">
        <v>39</v>
      </c>
      <c r="U37" s="11"/>
      <c r="V37" s="11"/>
      <c r="W37" s="11"/>
      <c r="X37" s="11"/>
      <c r="Y37" s="11"/>
      <c r="Z37" s="11"/>
      <c r="AA37" s="11"/>
      <c r="AB37" s="11"/>
      <c r="AC37" s="11"/>
      <c r="AD37" s="69"/>
      <c r="AE37" s="11"/>
      <c r="AF37" s="11"/>
      <c r="AG37" s="11"/>
      <c r="AH37" s="11"/>
      <c r="AI37" s="69">
        <f t="shared" si="0"/>
        <v>500000</v>
      </c>
      <c r="AJ37" s="11"/>
      <c r="AK37" s="11"/>
      <c r="AL37" s="70">
        <f t="shared" si="1"/>
        <v>0</v>
      </c>
      <c r="AM37" s="11" t="s">
        <v>127</v>
      </c>
      <c r="AN37" s="11" t="s">
        <v>127</v>
      </c>
      <c r="AO37" s="11" t="s">
        <v>127</v>
      </c>
      <c r="AP37" s="11" t="s">
        <v>127</v>
      </c>
      <c r="AQ37" s="11" t="s">
        <v>127</v>
      </c>
      <c r="AR37" s="11" t="s">
        <v>127</v>
      </c>
      <c r="AS37" s="11" t="s">
        <v>127</v>
      </c>
      <c r="AT37" s="11" t="s">
        <v>127</v>
      </c>
      <c r="AU37" s="11" t="s">
        <v>127</v>
      </c>
      <c r="AV37" s="11" t="s">
        <v>127</v>
      </c>
      <c r="AW37" s="11" t="s">
        <v>127</v>
      </c>
      <c r="AX37" s="11" t="s">
        <v>127</v>
      </c>
      <c r="AY37" s="11" t="s">
        <v>127</v>
      </c>
      <c r="AZ37" s="11" t="s">
        <v>127</v>
      </c>
      <c r="BA37" s="11" t="s">
        <v>127</v>
      </c>
      <c r="BB37" s="11" t="s">
        <v>127</v>
      </c>
      <c r="BC37" s="11" t="s">
        <v>127</v>
      </c>
      <c r="BD37" s="11" t="s">
        <v>127</v>
      </c>
      <c r="BE37" s="11" t="s">
        <v>127</v>
      </c>
      <c r="BF37" s="11" t="s">
        <v>127</v>
      </c>
      <c r="BG37" s="11" t="s">
        <v>127</v>
      </c>
      <c r="BH37" s="11" t="s">
        <v>127</v>
      </c>
    </row>
    <row r="38" spans="1:230" ht="38.25">
      <c r="A38" s="14">
        <v>18</v>
      </c>
      <c r="B38" s="12" t="s">
        <v>182</v>
      </c>
      <c r="C38" s="12" t="s">
        <v>183</v>
      </c>
      <c r="D38" s="61" t="s">
        <v>125</v>
      </c>
      <c r="E38" s="12" t="s">
        <v>126</v>
      </c>
      <c r="F38" s="72" t="s">
        <v>203</v>
      </c>
      <c r="G38" s="18" t="s">
        <v>127</v>
      </c>
      <c r="H38" s="12" t="s">
        <v>206</v>
      </c>
      <c r="I38" s="12" t="s">
        <v>204</v>
      </c>
      <c r="J38" s="14" t="s">
        <v>205</v>
      </c>
      <c r="K38" s="63">
        <v>45355</v>
      </c>
      <c r="L38" s="64">
        <v>100000</v>
      </c>
      <c r="M38" s="65" t="s">
        <v>127</v>
      </c>
      <c r="N38" s="63">
        <v>45355</v>
      </c>
      <c r="O38" s="63">
        <v>45657</v>
      </c>
      <c r="P38" s="11">
        <v>1899</v>
      </c>
      <c r="Q38" s="11" t="s">
        <v>127</v>
      </c>
      <c r="R38" s="11" t="s">
        <v>127</v>
      </c>
      <c r="S38" s="11" t="s">
        <v>127</v>
      </c>
      <c r="T38" s="11">
        <v>39</v>
      </c>
      <c r="U38" s="11"/>
      <c r="V38" s="11"/>
      <c r="W38" s="11"/>
      <c r="X38" s="11"/>
      <c r="Y38" s="11"/>
      <c r="Z38" s="11"/>
      <c r="AA38" s="11"/>
      <c r="AB38" s="11"/>
      <c r="AC38" s="11"/>
      <c r="AD38" s="69"/>
      <c r="AE38" s="11"/>
      <c r="AF38" s="11"/>
      <c r="AG38" s="11"/>
      <c r="AH38" s="11"/>
      <c r="AI38" s="69">
        <f t="shared" si="0"/>
        <v>100000</v>
      </c>
      <c r="AJ38" s="11"/>
      <c r="AK38" s="11"/>
      <c r="AL38" s="70">
        <f t="shared" si="1"/>
        <v>0</v>
      </c>
      <c r="AM38" s="11" t="s">
        <v>127</v>
      </c>
      <c r="AN38" s="11" t="s">
        <v>127</v>
      </c>
      <c r="AO38" s="11" t="s">
        <v>127</v>
      </c>
      <c r="AP38" s="11" t="s">
        <v>127</v>
      </c>
      <c r="AQ38" s="11" t="s">
        <v>127</v>
      </c>
      <c r="AR38" s="11" t="s">
        <v>127</v>
      </c>
      <c r="AS38" s="11" t="s">
        <v>127</v>
      </c>
      <c r="AT38" s="11" t="s">
        <v>127</v>
      </c>
      <c r="AU38" s="11" t="s">
        <v>127</v>
      </c>
      <c r="AV38" s="11" t="s">
        <v>127</v>
      </c>
      <c r="AW38" s="11" t="s">
        <v>127</v>
      </c>
      <c r="AX38" s="11" t="s">
        <v>127</v>
      </c>
      <c r="AY38" s="11" t="s">
        <v>127</v>
      </c>
      <c r="AZ38" s="11" t="s">
        <v>127</v>
      </c>
      <c r="BA38" s="11" t="s">
        <v>127</v>
      </c>
      <c r="BB38" s="11" t="s">
        <v>127</v>
      </c>
      <c r="BC38" s="11" t="s">
        <v>127</v>
      </c>
      <c r="BD38" s="11" t="s">
        <v>127</v>
      </c>
      <c r="BE38" s="11" t="s">
        <v>127</v>
      </c>
      <c r="BF38" s="11" t="s">
        <v>127</v>
      </c>
      <c r="BG38" s="11" t="s">
        <v>127</v>
      </c>
      <c r="BH38" s="11" t="s">
        <v>127</v>
      </c>
    </row>
    <row r="39" spans="1:230" ht="38.25">
      <c r="A39" s="14">
        <v>19</v>
      </c>
      <c r="B39" s="12" t="s">
        <v>182</v>
      </c>
      <c r="C39" s="12" t="s">
        <v>183</v>
      </c>
      <c r="D39" s="61" t="s">
        <v>125</v>
      </c>
      <c r="E39" s="12" t="s">
        <v>126</v>
      </c>
      <c r="F39" s="72" t="s">
        <v>207</v>
      </c>
      <c r="G39" s="18" t="s">
        <v>127</v>
      </c>
      <c r="H39" s="12" t="s">
        <v>155</v>
      </c>
      <c r="I39" s="12" t="s">
        <v>204</v>
      </c>
      <c r="J39" s="14" t="s">
        <v>205</v>
      </c>
      <c r="K39" s="63">
        <v>45355</v>
      </c>
      <c r="L39" s="64">
        <v>300000</v>
      </c>
      <c r="M39" s="65" t="s">
        <v>127</v>
      </c>
      <c r="N39" s="63">
        <v>45355</v>
      </c>
      <c r="O39" s="63">
        <v>45657</v>
      </c>
      <c r="P39" s="11">
        <v>1899</v>
      </c>
      <c r="Q39" s="11" t="s">
        <v>127</v>
      </c>
      <c r="R39" s="11" t="s">
        <v>127</v>
      </c>
      <c r="S39" s="11" t="s">
        <v>127</v>
      </c>
      <c r="T39" s="11">
        <v>39</v>
      </c>
      <c r="U39" s="11"/>
      <c r="V39" s="11"/>
      <c r="W39" s="11"/>
      <c r="X39" s="11"/>
      <c r="Y39" s="11"/>
      <c r="Z39" s="11"/>
      <c r="AA39" s="11"/>
      <c r="AB39" s="11"/>
      <c r="AC39" s="11"/>
      <c r="AD39" s="69"/>
      <c r="AE39" s="11"/>
      <c r="AF39" s="11"/>
      <c r="AG39" s="11"/>
      <c r="AH39" s="11"/>
      <c r="AI39" s="69">
        <f t="shared" si="0"/>
        <v>300000</v>
      </c>
      <c r="AJ39" s="11"/>
      <c r="AK39" s="11"/>
      <c r="AL39" s="70">
        <f t="shared" si="1"/>
        <v>0</v>
      </c>
      <c r="AM39" s="11" t="s">
        <v>127</v>
      </c>
      <c r="AN39" s="11" t="s">
        <v>127</v>
      </c>
      <c r="AO39" s="11" t="s">
        <v>127</v>
      </c>
      <c r="AP39" s="11" t="s">
        <v>127</v>
      </c>
      <c r="AQ39" s="11" t="s">
        <v>127</v>
      </c>
      <c r="AR39" s="11" t="s">
        <v>127</v>
      </c>
      <c r="AS39" s="11" t="s">
        <v>127</v>
      </c>
      <c r="AT39" s="11" t="s">
        <v>127</v>
      </c>
      <c r="AU39" s="11" t="s">
        <v>127</v>
      </c>
      <c r="AV39" s="11" t="s">
        <v>127</v>
      </c>
      <c r="AW39" s="11" t="s">
        <v>127</v>
      </c>
      <c r="AX39" s="11" t="s">
        <v>127</v>
      </c>
      <c r="AY39" s="11" t="s">
        <v>127</v>
      </c>
      <c r="AZ39" s="11" t="s">
        <v>127</v>
      </c>
      <c r="BA39" s="11" t="s">
        <v>127</v>
      </c>
      <c r="BB39" s="11" t="s">
        <v>127</v>
      </c>
      <c r="BC39" s="11" t="s">
        <v>127</v>
      </c>
      <c r="BD39" s="11" t="s">
        <v>127</v>
      </c>
      <c r="BE39" s="11" t="s">
        <v>127</v>
      </c>
      <c r="BF39" s="11" t="s">
        <v>127</v>
      </c>
      <c r="BG39" s="11" t="s">
        <v>127</v>
      </c>
      <c r="BH39" s="11" t="s">
        <v>127</v>
      </c>
    </row>
    <row r="40" spans="1:230" ht="38.25">
      <c r="A40" s="14">
        <v>20</v>
      </c>
      <c r="B40" s="12" t="s">
        <v>182</v>
      </c>
      <c r="C40" s="12" t="s">
        <v>183</v>
      </c>
      <c r="D40" s="61" t="s">
        <v>125</v>
      </c>
      <c r="E40" s="12" t="s">
        <v>126</v>
      </c>
      <c r="F40" s="80" t="s">
        <v>208</v>
      </c>
      <c r="G40" s="18" t="s">
        <v>127</v>
      </c>
      <c r="H40" s="12" t="s">
        <v>156</v>
      </c>
      <c r="I40" s="12" t="s">
        <v>204</v>
      </c>
      <c r="J40" s="14" t="s">
        <v>205</v>
      </c>
      <c r="K40" s="63">
        <v>45355</v>
      </c>
      <c r="L40" s="64">
        <v>300000</v>
      </c>
      <c r="M40" s="65" t="s">
        <v>127</v>
      </c>
      <c r="N40" s="63">
        <v>45355</v>
      </c>
      <c r="O40" s="63">
        <v>45657</v>
      </c>
      <c r="P40" s="11">
        <v>1899</v>
      </c>
      <c r="Q40" s="12" t="s">
        <v>127</v>
      </c>
      <c r="R40" s="12" t="s">
        <v>127</v>
      </c>
      <c r="S40" s="11" t="s">
        <v>127</v>
      </c>
      <c r="T40" s="11">
        <v>39</v>
      </c>
      <c r="U40" s="66"/>
      <c r="V40" s="74"/>
      <c r="W40" s="68"/>
      <c r="X40" s="11"/>
      <c r="Y40" s="11"/>
      <c r="Z40" s="68"/>
      <c r="AA40" s="68"/>
      <c r="AB40" s="11"/>
      <c r="AC40" s="11"/>
      <c r="AD40" s="69"/>
      <c r="AE40" s="11"/>
      <c r="AF40" s="11"/>
      <c r="AG40" s="11"/>
      <c r="AH40" s="11"/>
      <c r="AI40" s="69">
        <f t="shared" si="0"/>
        <v>300000</v>
      </c>
      <c r="AJ40" s="11"/>
      <c r="AK40" s="11"/>
      <c r="AL40" s="70">
        <f t="shared" si="1"/>
        <v>0</v>
      </c>
      <c r="AM40" s="11" t="s">
        <v>127</v>
      </c>
      <c r="AN40" s="11" t="s">
        <v>127</v>
      </c>
      <c r="AO40" s="11" t="s">
        <v>127</v>
      </c>
      <c r="AP40" s="11" t="s">
        <v>127</v>
      </c>
      <c r="AQ40" s="11" t="s">
        <v>127</v>
      </c>
      <c r="AR40" s="11" t="s">
        <v>127</v>
      </c>
      <c r="AS40" s="11" t="s">
        <v>127</v>
      </c>
      <c r="AT40" s="11" t="s">
        <v>127</v>
      </c>
      <c r="AU40" s="11" t="s">
        <v>127</v>
      </c>
      <c r="AV40" s="11" t="s">
        <v>127</v>
      </c>
      <c r="AW40" s="11" t="s">
        <v>127</v>
      </c>
      <c r="AX40" s="11" t="s">
        <v>127</v>
      </c>
      <c r="AY40" s="11" t="s">
        <v>127</v>
      </c>
      <c r="AZ40" s="11" t="s">
        <v>127</v>
      </c>
      <c r="BA40" s="11" t="s">
        <v>127</v>
      </c>
      <c r="BB40" s="11" t="s">
        <v>127</v>
      </c>
      <c r="BC40" s="11" t="s">
        <v>127</v>
      </c>
      <c r="BD40" s="11" t="s">
        <v>127</v>
      </c>
      <c r="BE40" s="11" t="s">
        <v>127</v>
      </c>
      <c r="BF40" s="11" t="s">
        <v>127</v>
      </c>
      <c r="BG40" s="11" t="s">
        <v>127</v>
      </c>
      <c r="BH40" s="11" t="s">
        <v>127</v>
      </c>
    </row>
    <row r="41" spans="1:230" ht="51">
      <c r="A41" s="81">
        <v>21</v>
      </c>
      <c r="B41" s="12" t="s">
        <v>182</v>
      </c>
      <c r="C41" s="12" t="s">
        <v>183</v>
      </c>
      <c r="D41" s="61" t="str">
        <f>$D$40</f>
        <v xml:space="preserve">PREGÃO </v>
      </c>
      <c r="E41" s="12" t="s">
        <v>126</v>
      </c>
      <c r="F41" s="72" t="s">
        <v>209</v>
      </c>
      <c r="G41" s="18" t="s">
        <v>127</v>
      </c>
      <c r="H41" s="12" t="s">
        <v>157</v>
      </c>
      <c r="I41" s="12" t="s">
        <v>204</v>
      </c>
      <c r="J41" s="14" t="s">
        <v>205</v>
      </c>
      <c r="K41" s="63">
        <v>45355</v>
      </c>
      <c r="L41" s="64">
        <v>150000</v>
      </c>
      <c r="M41" s="65" t="s">
        <v>127</v>
      </c>
      <c r="N41" s="63">
        <v>45355</v>
      </c>
      <c r="O41" s="63">
        <v>45657</v>
      </c>
      <c r="P41" s="11">
        <v>1899</v>
      </c>
      <c r="Q41" s="12" t="s">
        <v>127</v>
      </c>
      <c r="R41" s="12" t="s">
        <v>127</v>
      </c>
      <c r="S41" s="11" t="s">
        <v>127</v>
      </c>
      <c r="T41" s="11">
        <v>39</v>
      </c>
      <c r="U41" s="66"/>
      <c r="V41" s="82"/>
      <c r="W41" s="68"/>
      <c r="X41" s="11"/>
      <c r="Y41" s="11"/>
      <c r="Z41" s="11"/>
      <c r="AA41" s="68"/>
      <c r="AB41" s="11"/>
      <c r="AC41" s="11"/>
      <c r="AD41" s="69"/>
      <c r="AE41" s="11"/>
      <c r="AF41" s="11"/>
      <c r="AG41" s="11"/>
      <c r="AH41" s="11"/>
      <c r="AI41" s="69">
        <f t="shared" si="0"/>
        <v>150000</v>
      </c>
      <c r="AJ41" s="11"/>
      <c r="AK41" s="11"/>
      <c r="AL41" s="70">
        <f t="shared" si="1"/>
        <v>0</v>
      </c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</row>
    <row r="42" spans="1:230" ht="25.5">
      <c r="A42" s="14">
        <v>22</v>
      </c>
      <c r="B42" s="12" t="s">
        <v>182</v>
      </c>
      <c r="C42" s="12" t="s">
        <v>183</v>
      </c>
      <c r="D42" s="61" t="s">
        <v>125</v>
      </c>
      <c r="E42" s="12" t="s">
        <v>126</v>
      </c>
      <c r="F42" s="72" t="s">
        <v>210</v>
      </c>
      <c r="G42" s="18" t="s">
        <v>127</v>
      </c>
      <c r="H42" s="12" t="s">
        <v>158</v>
      </c>
      <c r="I42" s="12" t="s">
        <v>211</v>
      </c>
      <c r="J42" s="14" t="s">
        <v>212</v>
      </c>
      <c r="K42" s="63">
        <v>45355</v>
      </c>
      <c r="L42" s="64">
        <v>100000</v>
      </c>
      <c r="M42" s="65" t="s">
        <v>127</v>
      </c>
      <c r="N42" s="63">
        <v>45355</v>
      </c>
      <c r="O42" s="63">
        <v>45657</v>
      </c>
      <c r="P42" s="11">
        <v>1899</v>
      </c>
      <c r="Q42" s="11" t="s">
        <v>127</v>
      </c>
      <c r="R42" s="11" t="s">
        <v>127</v>
      </c>
      <c r="S42" s="11" t="s">
        <v>127</v>
      </c>
      <c r="T42" s="11">
        <v>39</v>
      </c>
      <c r="U42" s="11"/>
      <c r="V42" s="11"/>
      <c r="W42" s="11"/>
      <c r="X42" s="11"/>
      <c r="Y42" s="11"/>
      <c r="Z42" s="11"/>
      <c r="AA42" s="11"/>
      <c r="AB42" s="11"/>
      <c r="AC42" s="11"/>
      <c r="AD42" s="69"/>
      <c r="AE42" s="11"/>
      <c r="AF42" s="11"/>
      <c r="AG42" s="11"/>
      <c r="AH42" s="11"/>
      <c r="AI42" s="69">
        <f t="shared" si="0"/>
        <v>100000</v>
      </c>
      <c r="AJ42" s="11"/>
      <c r="AK42" s="11"/>
      <c r="AL42" s="70">
        <f t="shared" si="1"/>
        <v>0</v>
      </c>
      <c r="AM42" s="11" t="s">
        <v>127</v>
      </c>
      <c r="AN42" s="11" t="s">
        <v>127</v>
      </c>
      <c r="AO42" s="11" t="s">
        <v>127</v>
      </c>
      <c r="AP42" s="11" t="s">
        <v>127</v>
      </c>
      <c r="AQ42" s="11" t="s">
        <v>127</v>
      </c>
      <c r="AR42" s="11" t="s">
        <v>127</v>
      </c>
      <c r="AS42" s="11" t="s">
        <v>127</v>
      </c>
      <c r="AT42" s="11" t="s">
        <v>127</v>
      </c>
      <c r="AU42" s="11" t="s">
        <v>127</v>
      </c>
      <c r="AV42" s="11" t="s">
        <v>127</v>
      </c>
      <c r="AW42" s="11" t="s">
        <v>127</v>
      </c>
      <c r="AX42" s="11" t="s">
        <v>127</v>
      </c>
      <c r="AY42" s="11" t="s">
        <v>127</v>
      </c>
      <c r="AZ42" s="11" t="s">
        <v>127</v>
      </c>
      <c r="BA42" s="11" t="s">
        <v>127</v>
      </c>
      <c r="BB42" s="11" t="s">
        <v>127</v>
      </c>
      <c r="BC42" s="11" t="s">
        <v>127</v>
      </c>
      <c r="BD42" s="11" t="s">
        <v>127</v>
      </c>
      <c r="BE42" s="11" t="s">
        <v>127</v>
      </c>
      <c r="BF42" s="11" t="s">
        <v>127</v>
      </c>
      <c r="BG42" s="11" t="s">
        <v>127</v>
      </c>
      <c r="BH42" s="11" t="s">
        <v>127</v>
      </c>
    </row>
    <row r="43" spans="1:230" ht="39" customHeight="1">
      <c r="A43" s="14">
        <v>23</v>
      </c>
      <c r="B43" s="12" t="s">
        <v>182</v>
      </c>
      <c r="C43" s="12" t="s">
        <v>183</v>
      </c>
      <c r="D43" s="61" t="s">
        <v>125</v>
      </c>
      <c r="E43" s="12" t="s">
        <v>126</v>
      </c>
      <c r="F43" s="72" t="s">
        <v>213</v>
      </c>
      <c r="G43" s="18" t="s">
        <v>127</v>
      </c>
      <c r="H43" s="12" t="s">
        <v>159</v>
      </c>
      <c r="I43" s="12" t="s">
        <v>204</v>
      </c>
      <c r="J43" s="14" t="s">
        <v>205</v>
      </c>
      <c r="K43" s="63">
        <v>45355</v>
      </c>
      <c r="L43" s="64">
        <v>250000</v>
      </c>
      <c r="M43" s="65" t="s">
        <v>127</v>
      </c>
      <c r="N43" s="63">
        <v>45355</v>
      </c>
      <c r="O43" s="63">
        <v>45657</v>
      </c>
      <c r="P43" s="11">
        <v>1899</v>
      </c>
      <c r="Q43" s="11" t="s">
        <v>127</v>
      </c>
      <c r="R43" s="11" t="s">
        <v>127</v>
      </c>
      <c r="S43" s="11"/>
      <c r="T43" s="11">
        <v>39</v>
      </c>
      <c r="U43" s="83"/>
      <c r="V43" s="74"/>
      <c r="W43" s="68"/>
      <c r="X43" s="11"/>
      <c r="Y43" s="11"/>
      <c r="Z43" s="11"/>
      <c r="AA43" s="11"/>
      <c r="AB43" s="11"/>
      <c r="AC43" s="11"/>
      <c r="AD43" s="69"/>
      <c r="AE43" s="11"/>
      <c r="AF43" s="11"/>
      <c r="AG43" s="11"/>
      <c r="AH43" s="11"/>
      <c r="AI43" s="69">
        <f t="shared" si="0"/>
        <v>250000</v>
      </c>
      <c r="AJ43" s="11"/>
      <c r="AK43" s="11"/>
      <c r="AL43" s="70">
        <f t="shared" si="1"/>
        <v>0</v>
      </c>
      <c r="AM43" s="11"/>
      <c r="AN43" s="71"/>
      <c r="AO43" s="11"/>
      <c r="AP43" s="71"/>
      <c r="AQ43" s="11" t="s">
        <v>127</v>
      </c>
      <c r="AR43" s="11" t="s">
        <v>127</v>
      </c>
      <c r="AS43" s="11" t="s">
        <v>127</v>
      </c>
      <c r="AT43" s="11" t="s">
        <v>127</v>
      </c>
      <c r="AU43" s="11" t="s">
        <v>127</v>
      </c>
      <c r="AV43" s="11" t="s">
        <v>127</v>
      </c>
      <c r="AW43" s="11" t="s">
        <v>127</v>
      </c>
      <c r="AX43" s="11" t="s">
        <v>127</v>
      </c>
      <c r="AY43" s="11" t="s">
        <v>127</v>
      </c>
      <c r="AZ43" s="11" t="s">
        <v>127</v>
      </c>
      <c r="BA43" s="11" t="s">
        <v>127</v>
      </c>
      <c r="BB43" s="11" t="s">
        <v>127</v>
      </c>
      <c r="BC43" s="11" t="s">
        <v>127</v>
      </c>
      <c r="BD43" s="11" t="s">
        <v>127</v>
      </c>
      <c r="BE43" s="11" t="s">
        <v>127</v>
      </c>
      <c r="BF43" s="11" t="s">
        <v>127</v>
      </c>
      <c r="BG43" s="11" t="s">
        <v>127</v>
      </c>
      <c r="BH43" s="11" t="s">
        <v>127</v>
      </c>
    </row>
    <row r="44" spans="1:230" ht="51">
      <c r="A44" s="14">
        <v>24</v>
      </c>
      <c r="B44" s="12" t="s">
        <v>182</v>
      </c>
      <c r="C44" s="12" t="s">
        <v>183</v>
      </c>
      <c r="D44" s="61" t="s">
        <v>125</v>
      </c>
      <c r="E44" s="12" t="s">
        <v>126</v>
      </c>
      <c r="F44" s="72" t="s">
        <v>214</v>
      </c>
      <c r="G44" s="18" t="s">
        <v>127</v>
      </c>
      <c r="H44" s="12" t="s">
        <v>160</v>
      </c>
      <c r="I44" s="12" t="s">
        <v>204</v>
      </c>
      <c r="J44" s="14" t="s">
        <v>205</v>
      </c>
      <c r="K44" s="63">
        <v>45355</v>
      </c>
      <c r="L44" s="64">
        <v>100000</v>
      </c>
      <c r="M44" s="65" t="s">
        <v>127</v>
      </c>
      <c r="N44" s="63">
        <v>45355</v>
      </c>
      <c r="O44" s="63">
        <v>45657</v>
      </c>
      <c r="P44" s="11">
        <v>1899</v>
      </c>
      <c r="Q44" s="11" t="s">
        <v>127</v>
      </c>
      <c r="R44" s="11" t="s">
        <v>127</v>
      </c>
      <c r="S44" s="11" t="s">
        <v>127</v>
      </c>
      <c r="T44" s="11">
        <v>39</v>
      </c>
      <c r="U44" s="11"/>
      <c r="V44" s="11"/>
      <c r="W44" s="11"/>
      <c r="X44" s="11"/>
      <c r="Y44" s="11"/>
      <c r="Z44" s="11"/>
      <c r="AA44" s="11"/>
      <c r="AB44" s="11"/>
      <c r="AC44" s="11"/>
      <c r="AD44" s="69"/>
      <c r="AE44" s="11"/>
      <c r="AF44" s="11"/>
      <c r="AG44" s="11"/>
      <c r="AH44" s="11"/>
      <c r="AI44" s="69">
        <f t="shared" si="0"/>
        <v>100000</v>
      </c>
      <c r="AJ44" s="11"/>
      <c r="AK44" s="11"/>
      <c r="AL44" s="70">
        <f t="shared" si="1"/>
        <v>0</v>
      </c>
      <c r="AM44" s="11" t="s">
        <v>127</v>
      </c>
      <c r="AN44" s="11" t="s">
        <v>127</v>
      </c>
      <c r="AO44" s="11" t="s">
        <v>127</v>
      </c>
      <c r="AP44" s="11" t="s">
        <v>127</v>
      </c>
      <c r="AQ44" s="11" t="s">
        <v>127</v>
      </c>
      <c r="AR44" s="11" t="s">
        <v>127</v>
      </c>
      <c r="AS44" s="11" t="s">
        <v>127</v>
      </c>
      <c r="AT44" s="11" t="s">
        <v>127</v>
      </c>
      <c r="AU44" s="11" t="s">
        <v>127</v>
      </c>
      <c r="AV44" s="11" t="s">
        <v>127</v>
      </c>
      <c r="AW44" s="11" t="s">
        <v>127</v>
      </c>
      <c r="AX44" s="11" t="s">
        <v>127</v>
      </c>
      <c r="AY44" s="11" t="s">
        <v>127</v>
      </c>
      <c r="AZ44" s="11" t="s">
        <v>127</v>
      </c>
      <c r="BA44" s="11" t="s">
        <v>127</v>
      </c>
      <c r="BB44" s="11" t="s">
        <v>127</v>
      </c>
      <c r="BC44" s="11" t="s">
        <v>127</v>
      </c>
      <c r="BD44" s="11" t="s">
        <v>127</v>
      </c>
      <c r="BE44" s="11" t="s">
        <v>127</v>
      </c>
      <c r="BF44" s="11" t="s">
        <v>127</v>
      </c>
      <c r="BG44" s="11" t="s">
        <v>127</v>
      </c>
      <c r="BH44" s="11" t="s">
        <v>127</v>
      </c>
    </row>
    <row r="45" spans="1:230" ht="38.25">
      <c r="A45" s="14">
        <v>25</v>
      </c>
      <c r="B45" s="12" t="s">
        <v>182</v>
      </c>
      <c r="C45" s="12" t="s">
        <v>183</v>
      </c>
      <c r="D45" s="61" t="s">
        <v>125</v>
      </c>
      <c r="E45" s="12" t="s">
        <v>126</v>
      </c>
      <c r="F45" s="72" t="s">
        <v>215</v>
      </c>
      <c r="G45" s="18" t="s">
        <v>127</v>
      </c>
      <c r="H45" s="12" t="s">
        <v>161</v>
      </c>
      <c r="I45" s="12" t="s">
        <v>211</v>
      </c>
      <c r="J45" s="14" t="s">
        <v>212</v>
      </c>
      <c r="K45" s="63">
        <v>45355</v>
      </c>
      <c r="L45" s="64">
        <v>200000</v>
      </c>
      <c r="M45" s="65" t="s">
        <v>127</v>
      </c>
      <c r="N45" s="63">
        <v>45355</v>
      </c>
      <c r="O45" s="63">
        <v>45657</v>
      </c>
      <c r="P45" s="11">
        <v>1899</v>
      </c>
      <c r="Q45" s="11" t="s">
        <v>127</v>
      </c>
      <c r="R45" s="11" t="s">
        <v>127</v>
      </c>
      <c r="S45" s="11" t="s">
        <v>127</v>
      </c>
      <c r="T45" s="11">
        <v>39</v>
      </c>
      <c r="U45" s="11"/>
      <c r="V45" s="11"/>
      <c r="W45" s="11"/>
      <c r="X45" s="11"/>
      <c r="Y45" s="11"/>
      <c r="Z45" s="11"/>
      <c r="AA45" s="11"/>
      <c r="AB45" s="11"/>
      <c r="AC45" s="11"/>
      <c r="AD45" s="69"/>
      <c r="AE45" s="11"/>
      <c r="AF45" s="11"/>
      <c r="AG45" s="11"/>
      <c r="AH45" s="11"/>
      <c r="AI45" s="69">
        <f t="shared" si="0"/>
        <v>200000</v>
      </c>
      <c r="AJ45" s="11"/>
      <c r="AK45" s="11"/>
      <c r="AL45" s="70">
        <f t="shared" si="1"/>
        <v>0</v>
      </c>
      <c r="AM45" s="11" t="s">
        <v>127</v>
      </c>
      <c r="AN45" s="11" t="s">
        <v>127</v>
      </c>
      <c r="AO45" s="11" t="s">
        <v>127</v>
      </c>
      <c r="AP45" s="11" t="s">
        <v>127</v>
      </c>
      <c r="AQ45" s="11" t="s">
        <v>127</v>
      </c>
      <c r="AR45" s="11" t="s">
        <v>127</v>
      </c>
      <c r="AS45" s="11" t="s">
        <v>127</v>
      </c>
      <c r="AT45" s="11" t="s">
        <v>127</v>
      </c>
      <c r="AU45" s="11" t="s">
        <v>127</v>
      </c>
      <c r="AV45" s="11" t="s">
        <v>127</v>
      </c>
      <c r="AW45" s="11" t="s">
        <v>127</v>
      </c>
      <c r="AX45" s="11" t="s">
        <v>127</v>
      </c>
      <c r="AY45" s="11" t="s">
        <v>127</v>
      </c>
      <c r="AZ45" s="11" t="s">
        <v>127</v>
      </c>
      <c r="BA45" s="11" t="s">
        <v>127</v>
      </c>
      <c r="BB45" s="11" t="s">
        <v>127</v>
      </c>
      <c r="BC45" s="11" t="s">
        <v>127</v>
      </c>
      <c r="BD45" s="11" t="s">
        <v>127</v>
      </c>
      <c r="BE45" s="11" t="s">
        <v>127</v>
      </c>
      <c r="BF45" s="11" t="s">
        <v>127</v>
      </c>
      <c r="BG45" s="11" t="s">
        <v>127</v>
      </c>
      <c r="BH45" s="11" t="s">
        <v>127</v>
      </c>
    </row>
    <row r="46" spans="1:230" ht="42" customHeight="1">
      <c r="A46" s="14">
        <v>26</v>
      </c>
      <c r="B46" s="12" t="s">
        <v>182</v>
      </c>
      <c r="C46" s="12" t="s">
        <v>183</v>
      </c>
      <c r="D46" s="61" t="s">
        <v>125</v>
      </c>
      <c r="E46" s="12" t="s">
        <v>126</v>
      </c>
      <c r="F46" s="72" t="s">
        <v>216</v>
      </c>
      <c r="G46" s="18" t="s">
        <v>127</v>
      </c>
      <c r="H46" s="12" t="s">
        <v>217</v>
      </c>
      <c r="I46" s="12" t="s">
        <v>204</v>
      </c>
      <c r="J46" s="14" t="s">
        <v>205</v>
      </c>
      <c r="K46" s="63">
        <v>45355</v>
      </c>
      <c r="L46" s="64">
        <v>400000</v>
      </c>
      <c r="M46" s="65" t="s">
        <v>127</v>
      </c>
      <c r="N46" s="63">
        <v>45355</v>
      </c>
      <c r="O46" s="63">
        <v>45657</v>
      </c>
      <c r="P46" s="11">
        <v>1899</v>
      </c>
      <c r="Q46" s="11" t="s">
        <v>127</v>
      </c>
      <c r="R46" s="11" t="s">
        <v>127</v>
      </c>
      <c r="S46" s="11" t="s">
        <v>127</v>
      </c>
      <c r="T46" s="11">
        <v>39</v>
      </c>
      <c r="U46" s="11"/>
      <c r="V46" s="11"/>
      <c r="W46" s="11"/>
      <c r="X46" s="11"/>
      <c r="Y46" s="11"/>
      <c r="Z46" s="11"/>
      <c r="AA46" s="11"/>
      <c r="AB46" s="11"/>
      <c r="AC46" s="11"/>
      <c r="AD46" s="69"/>
      <c r="AE46" s="11"/>
      <c r="AF46" s="11"/>
      <c r="AG46" s="11"/>
      <c r="AH46" s="11"/>
      <c r="AI46" s="69">
        <f t="shared" si="0"/>
        <v>400000</v>
      </c>
      <c r="AJ46" s="11"/>
      <c r="AK46" s="11"/>
      <c r="AL46" s="70">
        <f t="shared" si="1"/>
        <v>0</v>
      </c>
      <c r="AM46" s="11" t="s">
        <v>127</v>
      </c>
      <c r="AN46" s="11" t="s">
        <v>127</v>
      </c>
      <c r="AO46" s="11" t="s">
        <v>127</v>
      </c>
      <c r="AP46" s="11" t="s">
        <v>127</v>
      </c>
      <c r="AQ46" s="11" t="s">
        <v>127</v>
      </c>
      <c r="AR46" s="11" t="s">
        <v>127</v>
      </c>
      <c r="AS46" s="11" t="s">
        <v>127</v>
      </c>
      <c r="AT46" s="11" t="s">
        <v>127</v>
      </c>
      <c r="AU46" s="11" t="s">
        <v>127</v>
      </c>
      <c r="AV46" s="11" t="s">
        <v>127</v>
      </c>
      <c r="AW46" s="11" t="s">
        <v>127</v>
      </c>
      <c r="AX46" s="11" t="s">
        <v>127</v>
      </c>
      <c r="AY46" s="11" t="s">
        <v>127</v>
      </c>
      <c r="AZ46" s="11" t="s">
        <v>127</v>
      </c>
      <c r="BA46" s="11" t="s">
        <v>127</v>
      </c>
      <c r="BB46" s="11" t="s">
        <v>127</v>
      </c>
      <c r="BC46" s="11" t="s">
        <v>127</v>
      </c>
      <c r="BD46" s="11" t="s">
        <v>127</v>
      </c>
      <c r="BE46" s="11" t="s">
        <v>127</v>
      </c>
      <c r="BF46" s="11" t="s">
        <v>127</v>
      </c>
      <c r="BG46" s="11" t="s">
        <v>127</v>
      </c>
      <c r="BH46" s="11" t="s">
        <v>127</v>
      </c>
    </row>
    <row r="47" spans="1:230" ht="56.25" customHeight="1">
      <c r="A47" s="14">
        <v>27</v>
      </c>
      <c r="B47" s="12" t="s">
        <v>182</v>
      </c>
      <c r="C47" s="12" t="s">
        <v>183</v>
      </c>
      <c r="D47" s="61" t="s">
        <v>125</v>
      </c>
      <c r="E47" s="12" t="s">
        <v>126</v>
      </c>
      <c r="F47" s="72" t="s">
        <v>230</v>
      </c>
      <c r="G47" s="18" t="s">
        <v>127</v>
      </c>
      <c r="H47" s="12" t="s">
        <v>218</v>
      </c>
      <c r="I47" s="12" t="s">
        <v>231</v>
      </c>
      <c r="J47" s="73" t="s">
        <v>232</v>
      </c>
      <c r="K47" s="63">
        <v>45355</v>
      </c>
      <c r="L47" s="64">
        <v>200000</v>
      </c>
      <c r="M47" s="65" t="s">
        <v>127</v>
      </c>
      <c r="N47" s="63">
        <v>45355</v>
      </c>
      <c r="O47" s="63">
        <v>45657</v>
      </c>
      <c r="P47" s="11">
        <v>1899</v>
      </c>
      <c r="Q47" s="11" t="s">
        <v>127</v>
      </c>
      <c r="R47" s="11" t="s">
        <v>127</v>
      </c>
      <c r="S47" s="11" t="s">
        <v>127</v>
      </c>
      <c r="T47" s="11">
        <v>39</v>
      </c>
      <c r="U47" s="11"/>
      <c r="V47" s="11"/>
      <c r="W47" s="11"/>
      <c r="X47" s="11"/>
      <c r="Y47" s="11"/>
      <c r="Z47" s="11"/>
      <c r="AA47" s="11"/>
      <c r="AB47" s="11"/>
      <c r="AC47" s="11"/>
      <c r="AD47" s="69"/>
      <c r="AE47" s="11"/>
      <c r="AF47" s="11"/>
      <c r="AG47" s="11"/>
      <c r="AH47" s="11"/>
      <c r="AI47" s="69">
        <f t="shared" si="0"/>
        <v>200000</v>
      </c>
      <c r="AJ47" s="11"/>
      <c r="AK47" s="11"/>
      <c r="AL47" s="70">
        <f t="shared" si="1"/>
        <v>0</v>
      </c>
      <c r="AM47" s="11" t="s">
        <v>127</v>
      </c>
      <c r="AN47" s="11" t="s">
        <v>127</v>
      </c>
      <c r="AO47" s="11" t="s">
        <v>127</v>
      </c>
      <c r="AP47" s="11" t="s">
        <v>127</v>
      </c>
      <c r="AQ47" s="11" t="s">
        <v>127</v>
      </c>
      <c r="AR47" s="11" t="s">
        <v>127</v>
      </c>
      <c r="AS47" s="11" t="s">
        <v>127</v>
      </c>
      <c r="AT47" s="11" t="s">
        <v>127</v>
      </c>
      <c r="AU47" s="11" t="s">
        <v>127</v>
      </c>
      <c r="AV47" s="11" t="s">
        <v>127</v>
      </c>
      <c r="AW47" s="11" t="s">
        <v>127</v>
      </c>
      <c r="AX47" s="11" t="s">
        <v>127</v>
      </c>
      <c r="AY47" s="11" t="s">
        <v>127</v>
      </c>
      <c r="AZ47" s="11" t="s">
        <v>127</v>
      </c>
      <c r="BA47" s="11" t="s">
        <v>127</v>
      </c>
      <c r="BB47" s="11" t="s">
        <v>127</v>
      </c>
      <c r="BC47" s="11" t="s">
        <v>127</v>
      </c>
      <c r="BD47" s="11" t="s">
        <v>127</v>
      </c>
      <c r="BE47" s="11" t="s">
        <v>127</v>
      </c>
      <c r="BF47" s="11" t="s">
        <v>127</v>
      </c>
      <c r="BG47" s="11" t="s">
        <v>127</v>
      </c>
      <c r="BH47" s="11" t="s">
        <v>127</v>
      </c>
    </row>
    <row r="48" spans="1:230" ht="25.5">
      <c r="A48" s="14">
        <v>28</v>
      </c>
      <c r="B48" s="12" t="s">
        <v>182</v>
      </c>
      <c r="C48" s="12" t="s">
        <v>183</v>
      </c>
      <c r="D48" s="61" t="s">
        <v>125</v>
      </c>
      <c r="E48" s="12" t="s">
        <v>126</v>
      </c>
      <c r="F48" s="72" t="s">
        <v>233</v>
      </c>
      <c r="G48" s="18" t="s">
        <v>127</v>
      </c>
      <c r="H48" s="12" t="s">
        <v>219</v>
      </c>
      <c r="I48" s="12" t="s">
        <v>234</v>
      </c>
      <c r="J48" s="14" t="s">
        <v>235</v>
      </c>
      <c r="K48" s="63">
        <v>45355</v>
      </c>
      <c r="L48" s="64">
        <v>250000</v>
      </c>
      <c r="M48" s="65" t="s">
        <v>127</v>
      </c>
      <c r="N48" s="63">
        <v>45355</v>
      </c>
      <c r="O48" s="63">
        <v>45657</v>
      </c>
      <c r="P48" s="11">
        <v>1899</v>
      </c>
      <c r="Q48" s="11" t="s">
        <v>127</v>
      </c>
      <c r="R48" s="11" t="s">
        <v>127</v>
      </c>
      <c r="S48" s="11" t="s">
        <v>127</v>
      </c>
      <c r="T48" s="11">
        <v>39</v>
      </c>
      <c r="U48" s="11"/>
      <c r="V48" s="11"/>
      <c r="W48" s="11"/>
      <c r="X48" s="11"/>
      <c r="Y48" s="11"/>
      <c r="Z48" s="11"/>
      <c r="AA48" s="11"/>
      <c r="AB48" s="11"/>
      <c r="AC48" s="11"/>
      <c r="AD48" s="69"/>
      <c r="AE48" s="11"/>
      <c r="AF48" s="11"/>
      <c r="AG48" s="11"/>
      <c r="AH48" s="11"/>
      <c r="AI48" s="69">
        <f t="shared" si="0"/>
        <v>250000</v>
      </c>
      <c r="AJ48" s="11"/>
      <c r="AK48" s="11"/>
      <c r="AL48" s="70">
        <f t="shared" si="1"/>
        <v>0</v>
      </c>
      <c r="AM48" s="11" t="s">
        <v>127</v>
      </c>
      <c r="AN48" s="11" t="s">
        <v>127</v>
      </c>
      <c r="AO48" s="11" t="s">
        <v>127</v>
      </c>
      <c r="AP48" s="11" t="s">
        <v>127</v>
      </c>
      <c r="AQ48" s="11" t="s">
        <v>127</v>
      </c>
      <c r="AR48" s="11" t="s">
        <v>127</v>
      </c>
      <c r="AS48" s="11" t="s">
        <v>127</v>
      </c>
      <c r="AT48" s="11" t="s">
        <v>127</v>
      </c>
      <c r="AU48" s="11" t="s">
        <v>127</v>
      </c>
      <c r="AV48" s="11" t="s">
        <v>127</v>
      </c>
      <c r="AW48" s="11" t="s">
        <v>127</v>
      </c>
      <c r="AX48" s="11" t="s">
        <v>127</v>
      </c>
      <c r="AY48" s="11" t="s">
        <v>127</v>
      </c>
      <c r="AZ48" s="11" t="s">
        <v>127</v>
      </c>
      <c r="BA48" s="11" t="s">
        <v>127</v>
      </c>
      <c r="BB48" s="11" t="s">
        <v>127</v>
      </c>
      <c r="BC48" s="11" t="s">
        <v>127</v>
      </c>
      <c r="BD48" s="11" t="s">
        <v>127</v>
      </c>
      <c r="BE48" s="11" t="s">
        <v>127</v>
      </c>
      <c r="BF48" s="11" t="s">
        <v>127</v>
      </c>
      <c r="BG48" s="11" t="s">
        <v>127</v>
      </c>
      <c r="BH48" s="11" t="s">
        <v>127</v>
      </c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</row>
    <row r="49" spans="1:230" ht="25.5" customHeight="1">
      <c r="A49" s="14">
        <v>29</v>
      </c>
      <c r="B49" s="12" t="s">
        <v>182</v>
      </c>
      <c r="C49" s="12" t="s">
        <v>183</v>
      </c>
      <c r="D49" s="61" t="s">
        <v>125</v>
      </c>
      <c r="E49" s="12" t="s">
        <v>126</v>
      </c>
      <c r="F49" s="62" t="s">
        <v>236</v>
      </c>
      <c r="G49" s="18" t="s">
        <v>127</v>
      </c>
      <c r="H49" s="12" t="s">
        <v>220</v>
      </c>
      <c r="I49" s="12" t="s">
        <v>237</v>
      </c>
      <c r="J49" s="14" t="s">
        <v>238</v>
      </c>
      <c r="K49" s="63">
        <v>45350</v>
      </c>
      <c r="L49" s="64">
        <v>100000</v>
      </c>
      <c r="M49" s="65" t="s">
        <v>127</v>
      </c>
      <c r="N49" s="63">
        <v>45350</v>
      </c>
      <c r="O49" s="63">
        <v>45657</v>
      </c>
      <c r="P49" s="11">
        <v>1899</v>
      </c>
      <c r="Q49" s="11" t="s">
        <v>127</v>
      </c>
      <c r="R49" s="11" t="s">
        <v>127</v>
      </c>
      <c r="S49" s="11" t="s">
        <v>127</v>
      </c>
      <c r="T49" s="11">
        <v>39</v>
      </c>
      <c r="U49" s="11"/>
      <c r="V49" s="11"/>
      <c r="W49" s="11"/>
      <c r="X49" s="11"/>
      <c r="Y49" s="11"/>
      <c r="Z49" s="11"/>
      <c r="AA49" s="11"/>
      <c r="AB49" s="11"/>
      <c r="AC49" s="11"/>
      <c r="AD49" s="69"/>
      <c r="AE49" s="11"/>
      <c r="AF49" s="11"/>
      <c r="AG49" s="11"/>
      <c r="AH49" s="11"/>
      <c r="AI49" s="69">
        <f t="shared" si="0"/>
        <v>100000</v>
      </c>
      <c r="AJ49" s="11"/>
      <c r="AK49" s="11"/>
      <c r="AL49" s="70">
        <f t="shared" si="1"/>
        <v>0</v>
      </c>
      <c r="AM49" s="11" t="s">
        <v>127</v>
      </c>
      <c r="AN49" s="11" t="s">
        <v>127</v>
      </c>
      <c r="AO49" s="11" t="s">
        <v>127</v>
      </c>
      <c r="AP49" s="11" t="s">
        <v>127</v>
      </c>
      <c r="AQ49" s="11" t="s">
        <v>127</v>
      </c>
      <c r="AR49" s="11" t="s">
        <v>127</v>
      </c>
      <c r="AS49" s="11" t="s">
        <v>127</v>
      </c>
      <c r="AT49" s="11" t="s">
        <v>127</v>
      </c>
      <c r="AU49" s="11" t="s">
        <v>127</v>
      </c>
      <c r="AV49" s="11" t="s">
        <v>127</v>
      </c>
      <c r="AW49" s="11" t="s">
        <v>127</v>
      </c>
      <c r="AX49" s="11" t="s">
        <v>127</v>
      </c>
      <c r="AY49" s="11" t="s">
        <v>127</v>
      </c>
      <c r="AZ49" s="11" t="s">
        <v>127</v>
      </c>
      <c r="BA49" s="11" t="s">
        <v>127</v>
      </c>
      <c r="BB49" s="11" t="s">
        <v>127</v>
      </c>
      <c r="BC49" s="11" t="s">
        <v>127</v>
      </c>
      <c r="BD49" s="11" t="s">
        <v>127</v>
      </c>
      <c r="BE49" s="11" t="s">
        <v>127</v>
      </c>
      <c r="BF49" s="11" t="s">
        <v>127</v>
      </c>
      <c r="BG49" s="11" t="s">
        <v>127</v>
      </c>
      <c r="BH49" s="11" t="s">
        <v>127</v>
      </c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</row>
    <row r="50" spans="1:230" ht="53.25" customHeight="1">
      <c r="A50" s="14">
        <v>30</v>
      </c>
      <c r="B50" s="12" t="s">
        <v>182</v>
      </c>
      <c r="C50" s="12" t="s">
        <v>183</v>
      </c>
      <c r="D50" s="61" t="s">
        <v>125</v>
      </c>
      <c r="E50" s="12" t="s">
        <v>126</v>
      </c>
      <c r="F50" s="72" t="s">
        <v>239</v>
      </c>
      <c r="G50" s="18" t="s">
        <v>127</v>
      </c>
      <c r="H50" s="12" t="s">
        <v>221</v>
      </c>
      <c r="I50" s="12" t="s">
        <v>237</v>
      </c>
      <c r="J50" s="14" t="s">
        <v>238</v>
      </c>
      <c r="K50" s="63">
        <v>45355</v>
      </c>
      <c r="L50" s="64">
        <v>40000</v>
      </c>
      <c r="M50" s="65" t="s">
        <v>127</v>
      </c>
      <c r="N50" s="63">
        <v>45355</v>
      </c>
      <c r="O50" s="63">
        <v>45657</v>
      </c>
      <c r="P50" s="11">
        <v>1899</v>
      </c>
      <c r="Q50" s="11" t="s">
        <v>127</v>
      </c>
      <c r="R50" s="11" t="s">
        <v>127</v>
      </c>
      <c r="S50" s="11" t="s">
        <v>127</v>
      </c>
      <c r="T50" s="11">
        <v>39</v>
      </c>
      <c r="U50" s="11"/>
      <c r="V50" s="11"/>
      <c r="W50" s="11"/>
      <c r="X50" s="11"/>
      <c r="Y50" s="11"/>
      <c r="Z50" s="11"/>
      <c r="AA50" s="11"/>
      <c r="AB50" s="11"/>
      <c r="AC50" s="11"/>
      <c r="AD50" s="69"/>
      <c r="AE50" s="11"/>
      <c r="AF50" s="11"/>
      <c r="AG50" s="11"/>
      <c r="AH50" s="11"/>
      <c r="AI50" s="69">
        <f t="shared" si="0"/>
        <v>40000</v>
      </c>
      <c r="AJ50" s="11"/>
      <c r="AK50" s="11"/>
      <c r="AL50" s="70">
        <f t="shared" si="1"/>
        <v>0</v>
      </c>
      <c r="AM50" s="11" t="s">
        <v>127</v>
      </c>
      <c r="AN50" s="11" t="s">
        <v>127</v>
      </c>
      <c r="AO50" s="11" t="s">
        <v>127</v>
      </c>
      <c r="AP50" s="11" t="s">
        <v>127</v>
      </c>
      <c r="AQ50" s="11" t="s">
        <v>127</v>
      </c>
      <c r="AR50" s="11" t="s">
        <v>127</v>
      </c>
      <c r="AS50" s="11" t="s">
        <v>127</v>
      </c>
      <c r="AT50" s="11" t="s">
        <v>127</v>
      </c>
      <c r="AU50" s="11" t="s">
        <v>127</v>
      </c>
      <c r="AV50" s="11" t="s">
        <v>127</v>
      </c>
      <c r="AW50" s="11" t="s">
        <v>127</v>
      </c>
      <c r="AX50" s="11" t="s">
        <v>127</v>
      </c>
      <c r="AY50" s="11" t="s">
        <v>127</v>
      </c>
      <c r="AZ50" s="11" t="s">
        <v>127</v>
      </c>
      <c r="BA50" s="11" t="s">
        <v>127</v>
      </c>
      <c r="BB50" s="11" t="s">
        <v>127</v>
      </c>
      <c r="BC50" s="11" t="s">
        <v>127</v>
      </c>
      <c r="BD50" s="11" t="s">
        <v>127</v>
      </c>
      <c r="BE50" s="11" t="s">
        <v>127</v>
      </c>
      <c r="BF50" s="11" t="s">
        <v>127</v>
      </c>
      <c r="BG50" s="11" t="s">
        <v>127</v>
      </c>
      <c r="BH50" s="11" t="s">
        <v>127</v>
      </c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</row>
    <row r="51" spans="1:230" ht="25.5">
      <c r="A51" s="14">
        <v>31</v>
      </c>
      <c r="B51" s="12" t="s">
        <v>242</v>
      </c>
      <c r="C51" s="12" t="s">
        <v>243</v>
      </c>
      <c r="D51" s="61" t="s">
        <v>125</v>
      </c>
      <c r="E51" s="12" t="s">
        <v>126</v>
      </c>
      <c r="F51" s="72" t="s">
        <v>244</v>
      </c>
      <c r="G51" s="18" t="s">
        <v>127</v>
      </c>
      <c r="H51" s="12" t="s">
        <v>222</v>
      </c>
      <c r="I51" s="12" t="s">
        <v>245</v>
      </c>
      <c r="J51" s="14" t="s">
        <v>246</v>
      </c>
      <c r="K51" s="63">
        <v>45372</v>
      </c>
      <c r="L51" s="64">
        <v>17065.55</v>
      </c>
      <c r="M51" s="65" t="s">
        <v>127</v>
      </c>
      <c r="N51" s="63">
        <v>45372</v>
      </c>
      <c r="O51" s="63">
        <v>45657</v>
      </c>
      <c r="P51" s="11">
        <v>1899</v>
      </c>
      <c r="Q51" s="11" t="s">
        <v>127</v>
      </c>
      <c r="R51" s="11" t="s">
        <v>127</v>
      </c>
      <c r="S51" s="11" t="s">
        <v>127</v>
      </c>
      <c r="T51" s="11">
        <v>30</v>
      </c>
      <c r="U51" s="11"/>
      <c r="V51" s="11"/>
      <c r="W51" s="11"/>
      <c r="X51" s="11"/>
      <c r="Y51" s="11"/>
      <c r="Z51" s="11"/>
      <c r="AA51" s="11"/>
      <c r="AB51" s="11"/>
      <c r="AC51" s="11"/>
      <c r="AD51" s="69"/>
      <c r="AE51" s="11"/>
      <c r="AF51" s="11"/>
      <c r="AG51" s="11"/>
      <c r="AH51" s="11"/>
      <c r="AI51" s="69">
        <f t="shared" si="0"/>
        <v>17065.55</v>
      </c>
      <c r="AJ51" s="11"/>
      <c r="AK51" s="11"/>
      <c r="AL51" s="70">
        <f t="shared" si="1"/>
        <v>0</v>
      </c>
      <c r="AM51" s="11" t="s">
        <v>127</v>
      </c>
      <c r="AN51" s="11" t="s">
        <v>127</v>
      </c>
      <c r="AO51" s="11" t="s">
        <v>127</v>
      </c>
      <c r="AP51" s="11" t="s">
        <v>127</v>
      </c>
      <c r="AQ51" s="11" t="s">
        <v>127</v>
      </c>
      <c r="AR51" s="11" t="s">
        <v>127</v>
      </c>
      <c r="AS51" s="11" t="s">
        <v>127</v>
      </c>
      <c r="AT51" s="11" t="s">
        <v>127</v>
      </c>
      <c r="AU51" s="11" t="s">
        <v>127</v>
      </c>
      <c r="AV51" s="11" t="s">
        <v>127</v>
      </c>
      <c r="AW51" s="11" t="s">
        <v>127</v>
      </c>
      <c r="AX51" s="11" t="s">
        <v>127</v>
      </c>
      <c r="AY51" s="11" t="s">
        <v>127</v>
      </c>
      <c r="AZ51" s="11" t="s">
        <v>127</v>
      </c>
      <c r="BA51" s="11" t="s">
        <v>127</v>
      </c>
      <c r="BB51" s="11" t="s">
        <v>127</v>
      </c>
      <c r="BC51" s="11" t="s">
        <v>127</v>
      </c>
      <c r="BD51" s="11" t="s">
        <v>127</v>
      </c>
      <c r="BE51" s="11" t="s">
        <v>127</v>
      </c>
      <c r="BF51" s="11" t="s">
        <v>127</v>
      </c>
      <c r="BG51" s="11" t="s">
        <v>127</v>
      </c>
      <c r="BH51" s="11" t="s">
        <v>127</v>
      </c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</row>
    <row r="52" spans="1:230" ht="25.5">
      <c r="A52" s="14">
        <v>32</v>
      </c>
      <c r="B52" s="12" t="s">
        <v>242</v>
      </c>
      <c r="C52" s="12" t="s">
        <v>243</v>
      </c>
      <c r="D52" s="61" t="s">
        <v>125</v>
      </c>
      <c r="E52" s="12" t="s">
        <v>126</v>
      </c>
      <c r="F52" s="72" t="s">
        <v>244</v>
      </c>
      <c r="G52" s="18" t="s">
        <v>127</v>
      </c>
      <c r="H52" s="12" t="s">
        <v>223</v>
      </c>
      <c r="I52" s="12" t="s">
        <v>247</v>
      </c>
      <c r="J52" s="14" t="s">
        <v>248</v>
      </c>
      <c r="K52" s="63">
        <v>45372</v>
      </c>
      <c r="L52" s="64">
        <v>72103.25</v>
      </c>
      <c r="M52" s="65" t="s">
        <v>127</v>
      </c>
      <c r="N52" s="63">
        <v>45372</v>
      </c>
      <c r="O52" s="63">
        <v>45657</v>
      </c>
      <c r="P52" s="11">
        <v>1899</v>
      </c>
      <c r="Q52" s="11" t="s">
        <v>127</v>
      </c>
      <c r="R52" s="11" t="s">
        <v>127</v>
      </c>
      <c r="S52" s="11" t="s">
        <v>127</v>
      </c>
      <c r="T52" s="11">
        <v>30</v>
      </c>
      <c r="U52" s="11"/>
      <c r="V52" s="11"/>
      <c r="W52" s="11"/>
      <c r="X52" s="11"/>
      <c r="Y52" s="11"/>
      <c r="Z52" s="11"/>
      <c r="AA52" s="11"/>
      <c r="AB52" s="11"/>
      <c r="AC52" s="11"/>
      <c r="AD52" s="69"/>
      <c r="AE52" s="11"/>
      <c r="AF52" s="11"/>
      <c r="AG52" s="11"/>
      <c r="AH52" s="11"/>
      <c r="AI52" s="69">
        <f t="shared" si="0"/>
        <v>72103.25</v>
      </c>
      <c r="AJ52" s="11"/>
      <c r="AK52" s="11"/>
      <c r="AL52" s="70">
        <f t="shared" si="1"/>
        <v>0</v>
      </c>
      <c r="AM52" s="11" t="s">
        <v>127</v>
      </c>
      <c r="AN52" s="11" t="s">
        <v>127</v>
      </c>
      <c r="AO52" s="11" t="s">
        <v>127</v>
      </c>
      <c r="AP52" s="11" t="s">
        <v>127</v>
      </c>
      <c r="AQ52" s="11" t="s">
        <v>127</v>
      </c>
      <c r="AR52" s="11" t="s">
        <v>127</v>
      </c>
      <c r="AS52" s="11" t="s">
        <v>127</v>
      </c>
      <c r="AT52" s="11" t="s">
        <v>127</v>
      </c>
      <c r="AU52" s="11" t="s">
        <v>127</v>
      </c>
      <c r="AV52" s="11" t="s">
        <v>127</v>
      </c>
      <c r="AW52" s="11" t="s">
        <v>127</v>
      </c>
      <c r="AX52" s="11" t="s">
        <v>127</v>
      </c>
      <c r="AY52" s="11" t="s">
        <v>127</v>
      </c>
      <c r="AZ52" s="11" t="s">
        <v>127</v>
      </c>
      <c r="BA52" s="11" t="s">
        <v>127</v>
      </c>
      <c r="BB52" s="11" t="s">
        <v>127</v>
      </c>
      <c r="BC52" s="11" t="s">
        <v>127</v>
      </c>
      <c r="BD52" s="11" t="s">
        <v>127</v>
      </c>
      <c r="BE52" s="11" t="s">
        <v>127</v>
      </c>
      <c r="BF52" s="11" t="s">
        <v>127</v>
      </c>
      <c r="BG52" s="11" t="s">
        <v>127</v>
      </c>
      <c r="BH52" s="11" t="s">
        <v>127</v>
      </c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</row>
    <row r="53" spans="1:230" ht="25.5">
      <c r="A53" s="13">
        <v>33</v>
      </c>
      <c r="B53" s="12" t="s">
        <v>242</v>
      </c>
      <c r="C53" s="12" t="s">
        <v>243</v>
      </c>
      <c r="D53" s="84" t="s">
        <v>125</v>
      </c>
      <c r="E53" s="12" t="s">
        <v>126</v>
      </c>
      <c r="F53" s="72" t="s">
        <v>244</v>
      </c>
      <c r="G53" s="18" t="s">
        <v>127</v>
      </c>
      <c r="H53" s="11" t="s">
        <v>224</v>
      </c>
      <c r="I53" s="11" t="s">
        <v>249</v>
      </c>
      <c r="J53" s="13" t="s">
        <v>250</v>
      </c>
      <c r="K53" s="63">
        <v>45372</v>
      </c>
      <c r="L53" s="85">
        <v>3970</v>
      </c>
      <c r="M53" s="86" t="s">
        <v>127</v>
      </c>
      <c r="N53" s="63">
        <v>45372</v>
      </c>
      <c r="O53" s="63">
        <v>45657</v>
      </c>
      <c r="P53" s="11">
        <v>1899</v>
      </c>
      <c r="Q53" s="11" t="s">
        <v>127</v>
      </c>
      <c r="R53" s="11" t="s">
        <v>127</v>
      </c>
      <c r="S53" s="11" t="s">
        <v>127</v>
      </c>
      <c r="T53" s="11">
        <v>30</v>
      </c>
      <c r="U53" s="11"/>
      <c r="V53" s="11"/>
      <c r="W53" s="11"/>
      <c r="X53" s="11"/>
      <c r="Y53" s="11"/>
      <c r="Z53" s="11"/>
      <c r="AA53" s="11"/>
      <c r="AB53" s="11"/>
      <c r="AC53" s="11"/>
      <c r="AD53" s="69"/>
      <c r="AE53" s="11"/>
      <c r="AF53" s="11"/>
      <c r="AG53" s="11"/>
      <c r="AH53" s="11"/>
      <c r="AI53" s="69">
        <f t="shared" si="0"/>
        <v>3970</v>
      </c>
      <c r="AJ53" s="11"/>
      <c r="AK53" s="11"/>
      <c r="AL53" s="70">
        <f t="shared" si="1"/>
        <v>0</v>
      </c>
      <c r="AM53" s="11" t="s">
        <v>127</v>
      </c>
      <c r="AN53" s="11" t="s">
        <v>127</v>
      </c>
      <c r="AO53" s="11" t="s">
        <v>127</v>
      </c>
      <c r="AP53" s="11" t="s">
        <v>127</v>
      </c>
      <c r="AQ53" s="11" t="s">
        <v>127</v>
      </c>
      <c r="AR53" s="11" t="s">
        <v>127</v>
      </c>
      <c r="AS53" s="11" t="s">
        <v>127</v>
      </c>
      <c r="AT53" s="11" t="s">
        <v>127</v>
      </c>
      <c r="AU53" s="11" t="s">
        <v>127</v>
      </c>
      <c r="AV53" s="11" t="s">
        <v>127</v>
      </c>
      <c r="AW53" s="11" t="s">
        <v>127</v>
      </c>
      <c r="AX53" s="11" t="s">
        <v>127</v>
      </c>
      <c r="AY53" s="11" t="s">
        <v>127</v>
      </c>
      <c r="AZ53" s="11" t="s">
        <v>127</v>
      </c>
      <c r="BA53" s="11" t="s">
        <v>127</v>
      </c>
      <c r="BB53" s="11" t="s">
        <v>127</v>
      </c>
      <c r="BC53" s="11" t="s">
        <v>127</v>
      </c>
      <c r="BD53" s="11" t="s">
        <v>127</v>
      </c>
      <c r="BE53" s="11" t="s">
        <v>127</v>
      </c>
      <c r="BF53" s="11" t="s">
        <v>127</v>
      </c>
      <c r="BG53" s="11" t="s">
        <v>127</v>
      </c>
      <c r="BH53" s="11" t="s">
        <v>127</v>
      </c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</row>
    <row r="54" spans="1:230" ht="25.5">
      <c r="A54" s="14">
        <v>34</v>
      </c>
      <c r="B54" s="12" t="s">
        <v>242</v>
      </c>
      <c r="C54" s="12" t="s">
        <v>243</v>
      </c>
      <c r="D54" s="61" t="s">
        <v>125</v>
      </c>
      <c r="E54" s="12" t="s">
        <v>126</v>
      </c>
      <c r="F54" s="72" t="s">
        <v>251</v>
      </c>
      <c r="G54" s="18" t="s">
        <v>127</v>
      </c>
      <c r="H54" s="12" t="s">
        <v>225</v>
      </c>
      <c r="I54" s="12" t="s">
        <v>252</v>
      </c>
      <c r="J54" s="14" t="s">
        <v>253</v>
      </c>
      <c r="K54" s="63">
        <v>45372</v>
      </c>
      <c r="L54" s="64">
        <v>3402.5</v>
      </c>
      <c r="M54" s="65" t="s">
        <v>127</v>
      </c>
      <c r="N54" s="63">
        <v>45372</v>
      </c>
      <c r="O54" s="63">
        <v>45657</v>
      </c>
      <c r="P54" s="11">
        <v>1899</v>
      </c>
      <c r="Q54" s="12" t="s">
        <v>127</v>
      </c>
      <c r="R54" s="12" t="s">
        <v>127</v>
      </c>
      <c r="S54" s="12" t="s">
        <v>127</v>
      </c>
      <c r="T54" s="11">
        <v>30</v>
      </c>
      <c r="U54" s="11"/>
      <c r="V54" s="11"/>
      <c r="W54" s="11"/>
      <c r="X54" s="11"/>
      <c r="Y54" s="11"/>
      <c r="Z54" s="11"/>
      <c r="AA54" s="11"/>
      <c r="AB54" s="11"/>
      <c r="AC54" s="11"/>
      <c r="AD54" s="69"/>
      <c r="AE54" s="11"/>
      <c r="AF54" s="11"/>
      <c r="AG54" s="11"/>
      <c r="AH54" s="11"/>
      <c r="AI54" s="69">
        <f t="shared" si="0"/>
        <v>3402.5</v>
      </c>
      <c r="AJ54" s="11"/>
      <c r="AK54" s="11"/>
      <c r="AL54" s="70">
        <f t="shared" si="1"/>
        <v>0</v>
      </c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</row>
    <row r="55" spans="1:230" s="20" customFormat="1" ht="25.5">
      <c r="A55" s="14">
        <v>35</v>
      </c>
      <c r="B55" s="12" t="s">
        <v>242</v>
      </c>
      <c r="C55" s="12" t="s">
        <v>243</v>
      </c>
      <c r="D55" s="61" t="s">
        <v>125</v>
      </c>
      <c r="E55" s="12" t="s">
        <v>126</v>
      </c>
      <c r="F55" s="72" t="s">
        <v>251</v>
      </c>
      <c r="G55" s="18" t="s">
        <v>127</v>
      </c>
      <c r="H55" s="11" t="s">
        <v>226</v>
      </c>
      <c r="I55" s="12" t="s">
        <v>254</v>
      </c>
      <c r="J55" s="14" t="s">
        <v>255</v>
      </c>
      <c r="K55" s="63">
        <v>45372</v>
      </c>
      <c r="L55" s="64">
        <v>19922.8</v>
      </c>
      <c r="M55" s="65" t="s">
        <v>127</v>
      </c>
      <c r="N55" s="63">
        <v>45372</v>
      </c>
      <c r="O55" s="63">
        <v>45657</v>
      </c>
      <c r="P55" s="11">
        <v>1899</v>
      </c>
      <c r="Q55" s="12" t="s">
        <v>127</v>
      </c>
      <c r="R55" s="12" t="s">
        <v>127</v>
      </c>
      <c r="S55" s="12" t="s">
        <v>127</v>
      </c>
      <c r="T55" s="11">
        <v>30</v>
      </c>
      <c r="U55" s="12"/>
      <c r="V55" s="12"/>
      <c r="W55" s="12"/>
      <c r="X55" s="12"/>
      <c r="Y55" s="12"/>
      <c r="Z55" s="12"/>
      <c r="AA55" s="12"/>
      <c r="AB55" s="12"/>
      <c r="AC55" s="12"/>
      <c r="AD55" s="87"/>
      <c r="AE55" s="12"/>
      <c r="AF55" s="12"/>
      <c r="AG55" s="12"/>
      <c r="AH55" s="12"/>
      <c r="AI55" s="69">
        <f t="shared" si="0"/>
        <v>19922.8</v>
      </c>
      <c r="AJ55" s="12"/>
      <c r="AK55" s="12"/>
      <c r="AL55" s="70">
        <f t="shared" si="1"/>
        <v>0</v>
      </c>
      <c r="AM55" s="12" t="s">
        <v>127</v>
      </c>
      <c r="AN55" s="12" t="s">
        <v>127</v>
      </c>
      <c r="AO55" s="12" t="s">
        <v>127</v>
      </c>
      <c r="AP55" s="12" t="s">
        <v>127</v>
      </c>
      <c r="AQ55" s="12" t="s">
        <v>127</v>
      </c>
      <c r="AR55" s="12" t="s">
        <v>127</v>
      </c>
      <c r="AS55" s="12" t="s">
        <v>127</v>
      </c>
      <c r="AT55" s="12" t="s">
        <v>127</v>
      </c>
      <c r="AU55" s="12" t="s">
        <v>127</v>
      </c>
      <c r="AV55" s="12" t="s">
        <v>127</v>
      </c>
      <c r="AW55" s="12" t="s">
        <v>127</v>
      </c>
      <c r="AX55" s="12" t="s">
        <v>127</v>
      </c>
      <c r="AY55" s="12" t="s">
        <v>127</v>
      </c>
      <c r="AZ55" s="12" t="s">
        <v>127</v>
      </c>
      <c r="BA55" s="12" t="s">
        <v>127</v>
      </c>
      <c r="BB55" s="12" t="s">
        <v>127</v>
      </c>
      <c r="BC55" s="12" t="s">
        <v>127</v>
      </c>
      <c r="BD55" s="12" t="s">
        <v>127</v>
      </c>
      <c r="BE55" s="12" t="s">
        <v>127</v>
      </c>
      <c r="BF55" s="12" t="s">
        <v>127</v>
      </c>
      <c r="BG55" s="12" t="s">
        <v>127</v>
      </c>
      <c r="BH55" s="12" t="s">
        <v>127</v>
      </c>
      <c r="BI55" s="40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</row>
    <row r="56" spans="1:230" s="20" customFormat="1" ht="25.5">
      <c r="A56" s="14">
        <v>36</v>
      </c>
      <c r="B56" s="12" t="s">
        <v>242</v>
      </c>
      <c r="C56" s="12" t="s">
        <v>243</v>
      </c>
      <c r="D56" s="61" t="s">
        <v>125</v>
      </c>
      <c r="E56" s="12" t="s">
        <v>126</v>
      </c>
      <c r="F56" s="72" t="s">
        <v>251</v>
      </c>
      <c r="G56" s="18" t="s">
        <v>127</v>
      </c>
      <c r="H56" s="12" t="s">
        <v>227</v>
      </c>
      <c r="I56" s="12" t="s">
        <v>256</v>
      </c>
      <c r="J56" s="14" t="s">
        <v>257</v>
      </c>
      <c r="K56" s="63">
        <v>45372</v>
      </c>
      <c r="L56" s="64">
        <v>191.5</v>
      </c>
      <c r="M56" s="65" t="s">
        <v>127</v>
      </c>
      <c r="N56" s="63">
        <v>45372</v>
      </c>
      <c r="O56" s="63">
        <v>45657</v>
      </c>
      <c r="P56" s="11">
        <v>1899</v>
      </c>
      <c r="Q56" s="12" t="s">
        <v>127</v>
      </c>
      <c r="R56" s="12" t="s">
        <v>127</v>
      </c>
      <c r="S56" s="12" t="s">
        <v>127</v>
      </c>
      <c r="T56" s="11">
        <v>30</v>
      </c>
      <c r="U56" s="12"/>
      <c r="V56" s="12"/>
      <c r="W56" s="12"/>
      <c r="X56" s="12"/>
      <c r="Y56" s="12"/>
      <c r="Z56" s="12"/>
      <c r="AA56" s="12"/>
      <c r="AB56" s="12"/>
      <c r="AC56" s="12"/>
      <c r="AD56" s="87"/>
      <c r="AE56" s="12"/>
      <c r="AF56" s="12"/>
      <c r="AG56" s="12"/>
      <c r="AH56" s="12"/>
      <c r="AI56" s="69">
        <f t="shared" si="0"/>
        <v>191.5</v>
      </c>
      <c r="AJ56" s="12"/>
      <c r="AK56" s="12"/>
      <c r="AL56" s="70">
        <f t="shared" si="1"/>
        <v>0</v>
      </c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40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</row>
    <row r="57" spans="1:230" s="20" customFormat="1" ht="25.5">
      <c r="A57" s="14">
        <v>37</v>
      </c>
      <c r="B57" s="12" t="s">
        <v>242</v>
      </c>
      <c r="C57" s="12" t="s">
        <v>243</v>
      </c>
      <c r="D57" s="84" t="s">
        <v>125</v>
      </c>
      <c r="E57" s="12" t="s">
        <v>126</v>
      </c>
      <c r="F57" s="88" t="s">
        <v>258</v>
      </c>
      <c r="G57" s="18" t="s">
        <v>127</v>
      </c>
      <c r="H57" s="11" t="s">
        <v>228</v>
      </c>
      <c r="I57" s="12" t="s">
        <v>259</v>
      </c>
      <c r="J57" s="14" t="s">
        <v>260</v>
      </c>
      <c r="K57" s="63">
        <v>45372</v>
      </c>
      <c r="L57" s="64">
        <v>4562.5</v>
      </c>
      <c r="M57" s="65" t="s">
        <v>127</v>
      </c>
      <c r="N57" s="63">
        <v>45372</v>
      </c>
      <c r="O57" s="63">
        <v>45657</v>
      </c>
      <c r="P57" s="11">
        <v>1899</v>
      </c>
      <c r="Q57" s="12" t="s">
        <v>127</v>
      </c>
      <c r="R57" s="12" t="s">
        <v>127</v>
      </c>
      <c r="S57" s="12" t="s">
        <v>127</v>
      </c>
      <c r="T57" s="65">
        <v>30</v>
      </c>
      <c r="U57" s="12"/>
      <c r="V57" s="12"/>
      <c r="W57" s="12"/>
      <c r="X57" s="12"/>
      <c r="Y57" s="12"/>
      <c r="Z57" s="12"/>
      <c r="AA57" s="12"/>
      <c r="AB57" s="12"/>
      <c r="AC57" s="12"/>
      <c r="AD57" s="87"/>
      <c r="AE57" s="12"/>
      <c r="AF57" s="12"/>
      <c r="AG57" s="12"/>
      <c r="AH57" s="12"/>
      <c r="AI57" s="69">
        <f t="shared" si="0"/>
        <v>4562.5</v>
      </c>
      <c r="AJ57" s="12"/>
      <c r="AK57" s="12"/>
      <c r="AL57" s="70">
        <f t="shared" si="1"/>
        <v>0</v>
      </c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40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</row>
    <row r="58" spans="1:230" s="20" customFormat="1" ht="25.5">
      <c r="A58" s="14">
        <v>38</v>
      </c>
      <c r="B58" s="12" t="s">
        <v>242</v>
      </c>
      <c r="C58" s="12" t="s">
        <v>243</v>
      </c>
      <c r="D58" s="61" t="s">
        <v>125</v>
      </c>
      <c r="E58" s="12" t="s">
        <v>126</v>
      </c>
      <c r="F58" s="89" t="s">
        <v>258</v>
      </c>
      <c r="G58" s="18" t="s">
        <v>127</v>
      </c>
      <c r="H58" s="12" t="s">
        <v>229</v>
      </c>
      <c r="I58" s="12" t="s">
        <v>261</v>
      </c>
      <c r="J58" s="14" t="s">
        <v>262</v>
      </c>
      <c r="K58" s="63">
        <v>45372</v>
      </c>
      <c r="L58" s="64">
        <v>2292.5</v>
      </c>
      <c r="M58" s="65" t="s">
        <v>127</v>
      </c>
      <c r="N58" s="63">
        <v>45372</v>
      </c>
      <c r="O58" s="63">
        <v>45657</v>
      </c>
      <c r="P58" s="11">
        <v>1899</v>
      </c>
      <c r="Q58" s="12" t="s">
        <v>127</v>
      </c>
      <c r="R58" s="12" t="s">
        <v>127</v>
      </c>
      <c r="S58" s="12" t="s">
        <v>127</v>
      </c>
      <c r="T58" s="65">
        <v>30</v>
      </c>
      <c r="U58" s="12"/>
      <c r="V58" s="12"/>
      <c r="W58" s="12"/>
      <c r="X58" s="12"/>
      <c r="Y58" s="12"/>
      <c r="Z58" s="12"/>
      <c r="AA58" s="12"/>
      <c r="AB58" s="12"/>
      <c r="AC58" s="12"/>
      <c r="AD58" s="87"/>
      <c r="AE58" s="12"/>
      <c r="AF58" s="12"/>
      <c r="AG58" s="12"/>
      <c r="AH58" s="12"/>
      <c r="AI58" s="69">
        <f t="shared" si="0"/>
        <v>2292.5</v>
      </c>
      <c r="AJ58" s="12"/>
      <c r="AK58" s="12"/>
      <c r="AL58" s="70">
        <f t="shared" si="1"/>
        <v>0</v>
      </c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40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</row>
    <row r="59" spans="1:230" s="20" customFormat="1" ht="25.5">
      <c r="A59" s="14">
        <v>39</v>
      </c>
      <c r="B59" s="12" t="s">
        <v>242</v>
      </c>
      <c r="C59" s="12" t="s">
        <v>243</v>
      </c>
      <c r="D59" s="61" t="s">
        <v>125</v>
      </c>
      <c r="E59" s="12" t="s">
        <v>126</v>
      </c>
      <c r="F59" s="89" t="s">
        <v>258</v>
      </c>
      <c r="G59" s="18" t="s">
        <v>127</v>
      </c>
      <c r="H59" s="11" t="s">
        <v>240</v>
      </c>
      <c r="I59" s="12" t="s">
        <v>263</v>
      </c>
      <c r="J59" s="14" t="s">
        <v>264</v>
      </c>
      <c r="K59" s="63">
        <v>45372</v>
      </c>
      <c r="L59" s="64">
        <v>5907</v>
      </c>
      <c r="M59" s="65" t="s">
        <v>127</v>
      </c>
      <c r="N59" s="63">
        <v>45372</v>
      </c>
      <c r="O59" s="63">
        <v>45657</v>
      </c>
      <c r="P59" s="11">
        <v>1899</v>
      </c>
      <c r="Q59" s="12" t="s">
        <v>127</v>
      </c>
      <c r="R59" s="12" t="s">
        <v>127</v>
      </c>
      <c r="S59" s="12" t="s">
        <v>127</v>
      </c>
      <c r="T59" s="65">
        <v>30</v>
      </c>
      <c r="U59" s="12"/>
      <c r="V59" s="12"/>
      <c r="W59" s="12"/>
      <c r="X59" s="12"/>
      <c r="Y59" s="12"/>
      <c r="Z59" s="12"/>
      <c r="AA59" s="12"/>
      <c r="AB59" s="12"/>
      <c r="AC59" s="12"/>
      <c r="AD59" s="87"/>
      <c r="AE59" s="12"/>
      <c r="AF59" s="12"/>
      <c r="AG59" s="12"/>
      <c r="AH59" s="12"/>
      <c r="AI59" s="69">
        <f t="shared" si="0"/>
        <v>5907</v>
      </c>
      <c r="AJ59" s="12"/>
      <c r="AK59" s="12"/>
      <c r="AL59" s="70">
        <f t="shared" si="1"/>
        <v>0</v>
      </c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40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</row>
    <row r="60" spans="1:230" s="20" customFormat="1" ht="25.5">
      <c r="A60" s="14">
        <v>40</v>
      </c>
      <c r="B60" s="12" t="s">
        <v>242</v>
      </c>
      <c r="C60" s="12" t="s">
        <v>243</v>
      </c>
      <c r="D60" s="84" t="s">
        <v>125</v>
      </c>
      <c r="E60" s="12" t="s">
        <v>126</v>
      </c>
      <c r="F60" s="88" t="s">
        <v>265</v>
      </c>
      <c r="G60" s="18" t="s">
        <v>127</v>
      </c>
      <c r="H60" s="11" t="s">
        <v>241</v>
      </c>
      <c r="I60" s="12" t="s">
        <v>266</v>
      </c>
      <c r="J60" s="14" t="s">
        <v>267</v>
      </c>
      <c r="K60" s="63">
        <v>45372</v>
      </c>
      <c r="L60" s="64">
        <v>7385</v>
      </c>
      <c r="M60" s="65" t="s">
        <v>127</v>
      </c>
      <c r="N60" s="63">
        <v>45372</v>
      </c>
      <c r="O60" s="63">
        <v>45657</v>
      </c>
      <c r="P60" s="11">
        <v>1899</v>
      </c>
      <c r="Q60" s="12" t="s">
        <v>127</v>
      </c>
      <c r="R60" s="12" t="s">
        <v>127</v>
      </c>
      <c r="S60" s="12" t="s">
        <v>127</v>
      </c>
      <c r="T60" s="65">
        <v>30</v>
      </c>
      <c r="U60" s="12"/>
      <c r="V60" s="12"/>
      <c r="W60" s="12"/>
      <c r="X60" s="12"/>
      <c r="Y60" s="12"/>
      <c r="Z60" s="12"/>
      <c r="AA60" s="12"/>
      <c r="AB60" s="12"/>
      <c r="AC60" s="12"/>
      <c r="AD60" s="87"/>
      <c r="AE60" s="12"/>
      <c r="AF60" s="12"/>
      <c r="AG60" s="12"/>
      <c r="AH60" s="12"/>
      <c r="AI60" s="69">
        <f t="shared" si="0"/>
        <v>7385</v>
      </c>
      <c r="AJ60" s="12"/>
      <c r="AK60" s="12"/>
      <c r="AL60" s="70">
        <f t="shared" si="1"/>
        <v>0</v>
      </c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40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</row>
    <row r="61" spans="1:230" s="20" customFormat="1" ht="25.5">
      <c r="A61" s="14">
        <v>41</v>
      </c>
      <c r="B61" s="12" t="s">
        <v>280</v>
      </c>
      <c r="C61" s="12" t="s">
        <v>281</v>
      </c>
      <c r="D61" s="84" t="s">
        <v>125</v>
      </c>
      <c r="E61" s="12" t="s">
        <v>126</v>
      </c>
      <c r="F61" s="88" t="s">
        <v>282</v>
      </c>
      <c r="G61" s="18" t="s">
        <v>127</v>
      </c>
      <c r="H61" s="11" t="s">
        <v>283</v>
      </c>
      <c r="I61" s="12" t="s">
        <v>284</v>
      </c>
      <c r="J61" s="14" t="s">
        <v>285</v>
      </c>
      <c r="K61" s="63">
        <v>45384</v>
      </c>
      <c r="L61" s="64">
        <v>1410000</v>
      </c>
      <c r="M61" s="65" t="s">
        <v>127</v>
      </c>
      <c r="N61" s="63">
        <v>45384</v>
      </c>
      <c r="O61" s="63">
        <v>45657</v>
      </c>
      <c r="P61" s="11">
        <v>1899</v>
      </c>
      <c r="Q61" s="12" t="s">
        <v>127</v>
      </c>
      <c r="R61" s="12" t="s">
        <v>127</v>
      </c>
      <c r="S61" s="12" t="s">
        <v>127</v>
      </c>
      <c r="T61" s="65">
        <v>30</v>
      </c>
      <c r="U61" s="12"/>
      <c r="V61" s="12"/>
      <c r="W61" s="12"/>
      <c r="X61" s="12"/>
      <c r="Y61" s="12"/>
      <c r="Z61" s="12"/>
      <c r="AA61" s="12"/>
      <c r="AB61" s="12"/>
      <c r="AC61" s="12"/>
      <c r="AD61" s="87"/>
      <c r="AE61" s="12"/>
      <c r="AF61" s="12"/>
      <c r="AG61" s="12"/>
      <c r="AH61" s="12"/>
      <c r="AI61" s="69">
        <f t="shared" si="0"/>
        <v>1410000</v>
      </c>
      <c r="AJ61" s="12"/>
      <c r="AK61" s="12"/>
      <c r="AL61" s="70">
        <f t="shared" si="1"/>
        <v>0</v>
      </c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40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</row>
    <row r="62" spans="1:230" s="20" customFormat="1" ht="25.5">
      <c r="A62" s="14">
        <v>42</v>
      </c>
      <c r="B62" s="12" t="s">
        <v>287</v>
      </c>
      <c r="C62" s="12" t="s">
        <v>288</v>
      </c>
      <c r="D62" s="97" t="s">
        <v>289</v>
      </c>
      <c r="E62" s="98"/>
      <c r="F62" s="88" t="s">
        <v>290</v>
      </c>
      <c r="G62" s="18" t="s">
        <v>127</v>
      </c>
      <c r="H62" s="11" t="s">
        <v>286</v>
      </c>
      <c r="I62" s="12" t="s">
        <v>291</v>
      </c>
      <c r="J62" s="14" t="s">
        <v>292</v>
      </c>
      <c r="K62" s="63">
        <v>45370</v>
      </c>
      <c r="L62" s="64">
        <v>44200</v>
      </c>
      <c r="M62" s="65" t="s">
        <v>127</v>
      </c>
      <c r="N62" s="63">
        <v>45370</v>
      </c>
      <c r="O62" s="63">
        <v>45657</v>
      </c>
      <c r="P62" s="11">
        <v>1899</v>
      </c>
      <c r="Q62" s="12" t="s">
        <v>127</v>
      </c>
      <c r="R62" s="12" t="s">
        <v>127</v>
      </c>
      <c r="S62" s="12" t="s">
        <v>127</v>
      </c>
      <c r="T62" s="65">
        <v>39</v>
      </c>
      <c r="U62" s="12"/>
      <c r="V62" s="12"/>
      <c r="W62" s="12"/>
      <c r="X62" s="12"/>
      <c r="Y62" s="12"/>
      <c r="Z62" s="12"/>
      <c r="AA62" s="12"/>
      <c r="AB62" s="12"/>
      <c r="AC62" s="12"/>
      <c r="AD62" s="87"/>
      <c r="AE62" s="12"/>
      <c r="AF62" s="12"/>
      <c r="AG62" s="12"/>
      <c r="AH62" s="12"/>
      <c r="AI62" s="69">
        <f t="shared" si="0"/>
        <v>44200</v>
      </c>
      <c r="AJ62" s="12"/>
      <c r="AK62" s="12"/>
      <c r="AL62" s="70">
        <f t="shared" si="1"/>
        <v>0</v>
      </c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40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</row>
    <row r="63" spans="1:230" s="20" customFormat="1" ht="25.5">
      <c r="A63" s="14">
        <v>43</v>
      </c>
      <c r="B63" s="12" t="s">
        <v>280</v>
      </c>
      <c r="C63" s="12" t="s">
        <v>281</v>
      </c>
      <c r="D63" s="84" t="s">
        <v>125</v>
      </c>
      <c r="E63" s="12" t="s">
        <v>126</v>
      </c>
      <c r="F63" s="88" t="s">
        <v>293</v>
      </c>
      <c r="G63" s="18" t="s">
        <v>127</v>
      </c>
      <c r="H63" s="11" t="s">
        <v>294</v>
      </c>
      <c r="I63" s="12" t="s">
        <v>295</v>
      </c>
      <c r="J63" s="14" t="s">
        <v>296</v>
      </c>
      <c r="K63" s="63">
        <v>45392</v>
      </c>
      <c r="L63" s="64">
        <v>157250</v>
      </c>
      <c r="M63" s="65" t="s">
        <v>127</v>
      </c>
      <c r="N63" s="63">
        <v>45392</v>
      </c>
      <c r="O63" s="63">
        <v>45657</v>
      </c>
      <c r="P63" s="11">
        <v>1899</v>
      </c>
      <c r="Q63" s="12" t="s">
        <v>127</v>
      </c>
      <c r="R63" s="12" t="s">
        <v>127</v>
      </c>
      <c r="S63" s="12" t="s">
        <v>127</v>
      </c>
      <c r="T63" s="65">
        <v>30</v>
      </c>
      <c r="U63" s="12"/>
      <c r="V63" s="12"/>
      <c r="W63" s="12"/>
      <c r="X63" s="12"/>
      <c r="Y63" s="12"/>
      <c r="Z63" s="12"/>
      <c r="AA63" s="12"/>
      <c r="AB63" s="12"/>
      <c r="AC63" s="12"/>
      <c r="AD63" s="87"/>
      <c r="AE63" s="12"/>
      <c r="AF63" s="12"/>
      <c r="AG63" s="12"/>
      <c r="AH63" s="12"/>
      <c r="AI63" s="69">
        <f t="shared" si="0"/>
        <v>157250</v>
      </c>
      <c r="AJ63" s="12"/>
      <c r="AK63" s="12"/>
      <c r="AL63" s="70">
        <f t="shared" si="1"/>
        <v>0</v>
      </c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40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</row>
    <row r="64" spans="1:230" s="20" customFormat="1" ht="63.75">
      <c r="A64" s="14">
        <v>44</v>
      </c>
      <c r="B64" s="12" t="s">
        <v>269</v>
      </c>
      <c r="C64" s="12" t="s">
        <v>270</v>
      </c>
      <c r="D64" s="84" t="s">
        <v>125</v>
      </c>
      <c r="E64" s="12" t="s">
        <v>126</v>
      </c>
      <c r="F64" s="88" t="s">
        <v>297</v>
      </c>
      <c r="G64" s="18" t="s">
        <v>127</v>
      </c>
      <c r="H64" s="11" t="s">
        <v>299</v>
      </c>
      <c r="I64" s="12" t="s">
        <v>298</v>
      </c>
      <c r="J64" s="14" t="s">
        <v>300</v>
      </c>
      <c r="K64" s="63">
        <v>45407</v>
      </c>
      <c r="L64" s="64">
        <v>283000</v>
      </c>
      <c r="M64" s="65" t="s">
        <v>127</v>
      </c>
      <c r="N64" s="63">
        <v>45407</v>
      </c>
      <c r="O64" s="63">
        <v>45657</v>
      </c>
      <c r="P64" s="11">
        <v>1899</v>
      </c>
      <c r="Q64" s="12" t="s">
        <v>127</v>
      </c>
      <c r="R64" s="12" t="s">
        <v>127</v>
      </c>
      <c r="S64" s="12" t="s">
        <v>127</v>
      </c>
      <c r="T64" s="65" t="s">
        <v>127</v>
      </c>
      <c r="U64" s="12"/>
      <c r="V64" s="12"/>
      <c r="W64" s="12"/>
      <c r="X64" s="12"/>
      <c r="Y64" s="12"/>
      <c r="Z64" s="12"/>
      <c r="AA64" s="12"/>
      <c r="AB64" s="12"/>
      <c r="AC64" s="12"/>
      <c r="AD64" s="87"/>
      <c r="AE64" s="12"/>
      <c r="AF64" s="12"/>
      <c r="AG64" s="12"/>
      <c r="AH64" s="12"/>
      <c r="AI64" s="69">
        <f t="shared" si="0"/>
        <v>283000</v>
      </c>
      <c r="AJ64" s="12"/>
      <c r="AK64" s="12"/>
      <c r="AL64" s="70">
        <f t="shared" si="1"/>
        <v>0</v>
      </c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40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</row>
    <row r="65" spans="1:230" s="20" customFormat="1" ht="51">
      <c r="A65" s="14">
        <v>45</v>
      </c>
      <c r="B65" s="12" t="s">
        <v>269</v>
      </c>
      <c r="C65" s="12" t="s">
        <v>270</v>
      </c>
      <c r="D65" s="84" t="s">
        <v>125</v>
      </c>
      <c r="E65" s="12" t="s">
        <v>126</v>
      </c>
      <c r="F65" s="89" t="s">
        <v>271</v>
      </c>
      <c r="G65" s="18" t="s">
        <v>127</v>
      </c>
      <c r="H65" s="11" t="s">
        <v>268</v>
      </c>
      <c r="I65" s="12" t="s">
        <v>272</v>
      </c>
      <c r="J65" s="14" t="s">
        <v>273</v>
      </c>
      <c r="K65" s="63">
        <v>45406</v>
      </c>
      <c r="L65" s="64">
        <v>90000</v>
      </c>
      <c r="M65" s="65" t="s">
        <v>127</v>
      </c>
      <c r="N65" s="63">
        <v>45406</v>
      </c>
      <c r="O65" s="63">
        <v>45657</v>
      </c>
      <c r="P65" s="11">
        <v>1899</v>
      </c>
      <c r="Q65" s="12" t="s">
        <v>127</v>
      </c>
      <c r="R65" s="12" t="s">
        <v>127</v>
      </c>
      <c r="S65" s="12" t="s">
        <v>127</v>
      </c>
      <c r="T65" s="90" t="s">
        <v>274</v>
      </c>
      <c r="U65" s="12"/>
      <c r="V65" s="12"/>
      <c r="W65" s="12"/>
      <c r="X65" s="12"/>
      <c r="Y65" s="12"/>
      <c r="Z65" s="12"/>
      <c r="AA65" s="12"/>
      <c r="AB65" s="12"/>
      <c r="AC65" s="12"/>
      <c r="AD65" s="87"/>
      <c r="AE65" s="12"/>
      <c r="AF65" s="12"/>
      <c r="AG65" s="12"/>
      <c r="AH65" s="12"/>
      <c r="AI65" s="69">
        <f t="shared" si="0"/>
        <v>90000</v>
      </c>
      <c r="AJ65" s="12"/>
      <c r="AK65" s="12"/>
      <c r="AL65" s="70">
        <f t="shared" si="1"/>
        <v>0</v>
      </c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40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</row>
    <row r="66" spans="1:230" s="20" customFormat="1" ht="25.5">
      <c r="A66" s="14">
        <v>46</v>
      </c>
      <c r="B66" s="12" t="s">
        <v>275</v>
      </c>
      <c r="C66" s="12" t="s">
        <v>169</v>
      </c>
      <c r="D66" s="84" t="s">
        <v>125</v>
      </c>
      <c r="E66" s="12" t="s">
        <v>126</v>
      </c>
      <c r="F66" s="89" t="s">
        <v>276</v>
      </c>
      <c r="G66" s="18" t="s">
        <v>127</v>
      </c>
      <c r="H66" s="11" t="s">
        <v>277</v>
      </c>
      <c r="I66" s="12" t="s">
        <v>278</v>
      </c>
      <c r="J66" s="14" t="s">
        <v>279</v>
      </c>
      <c r="K66" s="63">
        <v>45411</v>
      </c>
      <c r="L66" s="64">
        <v>34950</v>
      </c>
      <c r="M66" s="65" t="s">
        <v>127</v>
      </c>
      <c r="N66" s="63">
        <v>45411</v>
      </c>
      <c r="O66" s="63">
        <v>45657</v>
      </c>
      <c r="P66" s="11">
        <v>1899</v>
      </c>
      <c r="Q66" s="12" t="s">
        <v>127</v>
      </c>
      <c r="R66" s="12" t="s">
        <v>127</v>
      </c>
      <c r="S66" s="12" t="s">
        <v>127</v>
      </c>
      <c r="T66" s="90">
        <v>39</v>
      </c>
      <c r="U66" s="12"/>
      <c r="V66" s="12"/>
      <c r="W66" s="12"/>
      <c r="X66" s="12"/>
      <c r="Y66" s="12"/>
      <c r="Z66" s="12"/>
      <c r="AA66" s="12"/>
      <c r="AB66" s="12"/>
      <c r="AC66" s="12"/>
      <c r="AD66" s="87"/>
      <c r="AE66" s="12"/>
      <c r="AF66" s="12"/>
      <c r="AG66" s="12"/>
      <c r="AH66" s="12"/>
      <c r="AI66" s="69">
        <f t="shared" si="0"/>
        <v>34950</v>
      </c>
      <c r="AJ66" s="12"/>
      <c r="AK66" s="12"/>
      <c r="AL66" s="70">
        <f t="shared" si="1"/>
        <v>0</v>
      </c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40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</row>
    <row r="67" spans="1:230" s="20" customFormat="1" ht="25.5">
      <c r="A67" s="14">
        <v>47</v>
      </c>
      <c r="B67" s="12" t="s">
        <v>301</v>
      </c>
      <c r="C67" s="12" t="s">
        <v>302</v>
      </c>
      <c r="D67" s="84" t="s">
        <v>125</v>
      </c>
      <c r="E67" s="12" t="s">
        <v>126</v>
      </c>
      <c r="F67" s="89" t="s">
        <v>303</v>
      </c>
      <c r="G67" s="18" t="s">
        <v>127</v>
      </c>
      <c r="H67" s="11" t="s">
        <v>304</v>
      </c>
      <c r="I67" s="12" t="s">
        <v>305</v>
      </c>
      <c r="J67" s="14" t="s">
        <v>306</v>
      </c>
      <c r="K67" s="63">
        <v>45432</v>
      </c>
      <c r="L67" s="64">
        <v>9579.1</v>
      </c>
      <c r="M67" s="65" t="s">
        <v>127</v>
      </c>
      <c r="N67" s="63">
        <v>45432</v>
      </c>
      <c r="O67" s="63">
        <v>45657</v>
      </c>
      <c r="P67" s="11">
        <v>1899</v>
      </c>
      <c r="Q67" s="12" t="s">
        <v>127</v>
      </c>
      <c r="R67" s="12" t="s">
        <v>127</v>
      </c>
      <c r="S67" s="12" t="s">
        <v>127</v>
      </c>
      <c r="T67" s="90">
        <v>39</v>
      </c>
      <c r="U67" s="12"/>
      <c r="V67" s="12"/>
      <c r="W67" s="12"/>
      <c r="X67" s="12"/>
      <c r="Y67" s="12"/>
      <c r="Z67" s="12"/>
      <c r="AA67" s="12"/>
      <c r="AB67" s="12"/>
      <c r="AC67" s="12"/>
      <c r="AD67" s="87"/>
      <c r="AE67" s="12"/>
      <c r="AF67" s="12"/>
      <c r="AG67" s="12"/>
      <c r="AH67" s="12"/>
      <c r="AI67" s="69">
        <f t="shared" si="0"/>
        <v>9579.1</v>
      </c>
      <c r="AJ67" s="12"/>
      <c r="AK67" s="12"/>
      <c r="AL67" s="70">
        <f t="shared" si="1"/>
        <v>0</v>
      </c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40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</row>
    <row r="68" spans="1:230" s="20" customFormat="1" ht="31.5" customHeight="1">
      <c r="A68" s="14">
        <v>48</v>
      </c>
      <c r="B68" s="12" t="s">
        <v>301</v>
      </c>
      <c r="C68" s="12" t="s">
        <v>302</v>
      </c>
      <c r="D68" s="84" t="s">
        <v>125</v>
      </c>
      <c r="E68" s="12" t="s">
        <v>126</v>
      </c>
      <c r="F68" s="89" t="s">
        <v>307</v>
      </c>
      <c r="G68" s="18" t="s">
        <v>127</v>
      </c>
      <c r="H68" s="11" t="s">
        <v>308</v>
      </c>
      <c r="I68" s="12" t="s">
        <v>309</v>
      </c>
      <c r="J68" s="14" t="s">
        <v>310</v>
      </c>
      <c r="K68" s="63">
        <v>45432</v>
      </c>
      <c r="L68" s="64">
        <v>226146.2</v>
      </c>
      <c r="M68" s="65" t="s">
        <v>127</v>
      </c>
      <c r="N68" s="63">
        <v>45432</v>
      </c>
      <c r="O68" s="63">
        <v>45657</v>
      </c>
      <c r="P68" s="11">
        <v>1899</v>
      </c>
      <c r="Q68" s="12" t="s">
        <v>127</v>
      </c>
      <c r="R68" s="12" t="s">
        <v>127</v>
      </c>
      <c r="S68" s="12" t="s">
        <v>127</v>
      </c>
      <c r="T68" s="90">
        <v>39</v>
      </c>
      <c r="U68" s="12"/>
      <c r="V68" s="12"/>
      <c r="W68" s="12"/>
      <c r="X68" s="12"/>
      <c r="Y68" s="12"/>
      <c r="Z68" s="12"/>
      <c r="AA68" s="12"/>
      <c r="AB68" s="12"/>
      <c r="AC68" s="12"/>
      <c r="AD68" s="87"/>
      <c r="AE68" s="12"/>
      <c r="AF68" s="12"/>
      <c r="AG68" s="12"/>
      <c r="AH68" s="12"/>
      <c r="AI68" s="69">
        <f t="shared" si="0"/>
        <v>226146.2</v>
      </c>
      <c r="AJ68" s="12"/>
      <c r="AK68" s="12"/>
      <c r="AL68" s="70">
        <f t="shared" si="1"/>
        <v>0</v>
      </c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40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</row>
    <row r="69" spans="1:230" s="20" customFormat="1" ht="33.75" customHeight="1">
      <c r="A69" s="14">
        <v>49</v>
      </c>
      <c r="B69" s="12" t="s">
        <v>301</v>
      </c>
      <c r="C69" s="12" t="s">
        <v>302</v>
      </c>
      <c r="D69" s="84" t="s">
        <v>125</v>
      </c>
      <c r="E69" s="12" t="s">
        <v>126</v>
      </c>
      <c r="F69" s="89" t="s">
        <v>312</v>
      </c>
      <c r="G69" s="18" t="s">
        <v>127</v>
      </c>
      <c r="H69" s="11" t="s">
        <v>311</v>
      </c>
      <c r="I69" s="12" t="s">
        <v>313</v>
      </c>
      <c r="J69" s="14" t="s">
        <v>314</v>
      </c>
      <c r="K69" s="63">
        <v>45432</v>
      </c>
      <c r="L69" s="64">
        <v>2930</v>
      </c>
      <c r="M69" s="65" t="s">
        <v>127</v>
      </c>
      <c r="N69" s="63">
        <v>45432</v>
      </c>
      <c r="O69" s="63">
        <v>45657</v>
      </c>
      <c r="P69" s="11">
        <v>1899</v>
      </c>
      <c r="Q69" s="12" t="s">
        <v>127</v>
      </c>
      <c r="R69" s="12" t="s">
        <v>127</v>
      </c>
      <c r="S69" s="12" t="s">
        <v>127</v>
      </c>
      <c r="T69" s="90">
        <v>39</v>
      </c>
      <c r="U69" s="12"/>
      <c r="V69" s="12"/>
      <c r="W69" s="12"/>
      <c r="X69" s="12"/>
      <c r="Y69" s="12"/>
      <c r="Z69" s="12"/>
      <c r="AA69" s="12"/>
      <c r="AB69" s="12"/>
      <c r="AC69" s="12"/>
      <c r="AD69" s="87"/>
      <c r="AE69" s="12"/>
      <c r="AF69" s="12"/>
      <c r="AG69" s="12"/>
      <c r="AH69" s="12"/>
      <c r="AI69" s="69">
        <f t="shared" si="0"/>
        <v>2930</v>
      </c>
      <c r="AJ69" s="12"/>
      <c r="AK69" s="12"/>
      <c r="AL69" s="70">
        <f t="shared" si="1"/>
        <v>0</v>
      </c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40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</row>
    <row r="70" spans="1:230" s="20" customFormat="1" ht="27.75" customHeight="1">
      <c r="A70" s="14">
        <v>50</v>
      </c>
      <c r="B70" s="14" t="s">
        <v>301</v>
      </c>
      <c r="C70" s="12" t="s">
        <v>302</v>
      </c>
      <c r="D70" s="84" t="s">
        <v>125</v>
      </c>
      <c r="E70" s="12" t="s">
        <v>126</v>
      </c>
      <c r="F70" s="89" t="s">
        <v>312</v>
      </c>
      <c r="G70" s="18" t="s">
        <v>127</v>
      </c>
      <c r="H70" s="11" t="s">
        <v>315</v>
      </c>
      <c r="I70" s="12" t="s">
        <v>316</v>
      </c>
      <c r="J70" s="14" t="s">
        <v>317</v>
      </c>
      <c r="K70" s="63">
        <v>45432</v>
      </c>
      <c r="L70" s="64">
        <v>6150</v>
      </c>
      <c r="M70" s="65" t="s">
        <v>127</v>
      </c>
      <c r="N70" s="63">
        <v>45432</v>
      </c>
      <c r="O70" s="63">
        <v>45657</v>
      </c>
      <c r="P70" s="11">
        <v>1899</v>
      </c>
      <c r="Q70" s="12" t="s">
        <v>127</v>
      </c>
      <c r="R70" s="12" t="s">
        <v>127</v>
      </c>
      <c r="S70" s="12" t="s">
        <v>127</v>
      </c>
      <c r="T70" s="90">
        <v>39</v>
      </c>
      <c r="U70" s="12"/>
      <c r="V70" s="12"/>
      <c r="W70" s="12"/>
      <c r="X70" s="12"/>
      <c r="Y70" s="12"/>
      <c r="Z70" s="12"/>
      <c r="AA70" s="12"/>
      <c r="AB70" s="12"/>
      <c r="AC70" s="12"/>
      <c r="AD70" s="87"/>
      <c r="AE70" s="12"/>
      <c r="AF70" s="12"/>
      <c r="AG70" s="12"/>
      <c r="AH70" s="12"/>
      <c r="AI70" s="69">
        <f t="shared" si="0"/>
        <v>6150</v>
      </c>
      <c r="AJ70" s="12"/>
      <c r="AK70" s="12"/>
      <c r="AL70" s="70">
        <f t="shared" si="1"/>
        <v>0</v>
      </c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40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</row>
    <row r="71" spans="1:230" s="20" customFormat="1" ht="25.5">
      <c r="A71" s="14">
        <v>51</v>
      </c>
      <c r="B71" s="14" t="s">
        <v>301</v>
      </c>
      <c r="C71" s="12" t="s">
        <v>302</v>
      </c>
      <c r="D71" s="84" t="s">
        <v>125</v>
      </c>
      <c r="E71" s="12" t="s">
        <v>126</v>
      </c>
      <c r="F71" s="89" t="s">
        <v>312</v>
      </c>
      <c r="G71" s="18" t="s">
        <v>127</v>
      </c>
      <c r="H71" s="11" t="s">
        <v>320</v>
      </c>
      <c r="I71" s="12" t="s">
        <v>318</v>
      </c>
      <c r="J71" s="14" t="s">
        <v>319</v>
      </c>
      <c r="K71" s="63">
        <v>45432</v>
      </c>
      <c r="L71" s="64">
        <v>14272.4</v>
      </c>
      <c r="M71" s="65" t="s">
        <v>127</v>
      </c>
      <c r="N71" s="63">
        <v>45432</v>
      </c>
      <c r="O71" s="63">
        <v>45657</v>
      </c>
      <c r="P71" s="11">
        <v>1899</v>
      </c>
      <c r="Q71" s="12" t="s">
        <v>127</v>
      </c>
      <c r="R71" s="12" t="s">
        <v>127</v>
      </c>
      <c r="S71" s="12" t="s">
        <v>127</v>
      </c>
      <c r="T71" s="90">
        <v>39</v>
      </c>
      <c r="U71" s="12"/>
      <c r="V71" s="12"/>
      <c r="W71" s="12"/>
      <c r="X71" s="12"/>
      <c r="Y71" s="12"/>
      <c r="Z71" s="12"/>
      <c r="AA71" s="12"/>
      <c r="AB71" s="12"/>
      <c r="AC71" s="12"/>
      <c r="AD71" s="87"/>
      <c r="AE71" s="12"/>
      <c r="AF71" s="12"/>
      <c r="AG71" s="12"/>
      <c r="AH71" s="12"/>
      <c r="AI71" s="69">
        <f t="shared" si="0"/>
        <v>14272.4</v>
      </c>
      <c r="AJ71" s="12"/>
      <c r="AK71" s="12"/>
      <c r="AL71" s="70">
        <f t="shared" si="1"/>
        <v>0</v>
      </c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40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</row>
    <row r="72" spans="1:230" s="20" customFormat="1" ht="25.5">
      <c r="A72" s="14">
        <v>52</v>
      </c>
      <c r="B72" s="12" t="s">
        <v>321</v>
      </c>
      <c r="C72" s="12" t="s">
        <v>243</v>
      </c>
      <c r="D72" s="84" t="s">
        <v>125</v>
      </c>
      <c r="E72" s="12" t="s">
        <v>126</v>
      </c>
      <c r="F72" s="89" t="s">
        <v>322</v>
      </c>
      <c r="G72" s="18" t="s">
        <v>127</v>
      </c>
      <c r="H72" s="11" t="s">
        <v>323</v>
      </c>
      <c r="I72" s="12" t="s">
        <v>249</v>
      </c>
      <c r="J72" s="14" t="s">
        <v>250</v>
      </c>
      <c r="K72" s="63">
        <v>45435</v>
      </c>
      <c r="L72" s="64">
        <v>3095</v>
      </c>
      <c r="M72" s="65" t="s">
        <v>127</v>
      </c>
      <c r="N72" s="63">
        <v>45435</v>
      </c>
      <c r="O72" s="63">
        <v>45657</v>
      </c>
      <c r="P72" s="11">
        <v>1899</v>
      </c>
      <c r="Q72" s="12" t="s">
        <v>127</v>
      </c>
      <c r="R72" s="12" t="s">
        <v>127</v>
      </c>
      <c r="S72" s="12" t="s">
        <v>127</v>
      </c>
      <c r="T72" s="90">
        <v>30</v>
      </c>
      <c r="U72" s="12"/>
      <c r="V72" s="12"/>
      <c r="W72" s="12"/>
      <c r="X72" s="12"/>
      <c r="Y72" s="12"/>
      <c r="Z72" s="12"/>
      <c r="AA72" s="12"/>
      <c r="AB72" s="12"/>
      <c r="AC72" s="12"/>
      <c r="AD72" s="87"/>
      <c r="AE72" s="12"/>
      <c r="AF72" s="12"/>
      <c r="AG72" s="12"/>
      <c r="AH72" s="12"/>
      <c r="AI72" s="69">
        <f t="shared" si="0"/>
        <v>3095</v>
      </c>
      <c r="AJ72" s="12"/>
      <c r="AK72" s="12"/>
      <c r="AL72" s="70">
        <f t="shared" si="1"/>
        <v>0</v>
      </c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40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</row>
    <row r="73" spans="1:230" s="20" customFormat="1" ht="25.5">
      <c r="A73" s="14">
        <v>53</v>
      </c>
      <c r="B73" s="12" t="s">
        <v>325</v>
      </c>
      <c r="C73" s="12" t="s">
        <v>324</v>
      </c>
      <c r="D73" s="84" t="s">
        <v>125</v>
      </c>
      <c r="E73" s="12" t="s">
        <v>126</v>
      </c>
      <c r="F73" s="89" t="s">
        <v>326</v>
      </c>
      <c r="G73" s="18" t="s">
        <v>127</v>
      </c>
      <c r="H73" s="11" t="s">
        <v>327</v>
      </c>
      <c r="I73" s="12" t="s">
        <v>190</v>
      </c>
      <c r="J73" s="14" t="s">
        <v>191</v>
      </c>
      <c r="K73" s="63">
        <v>45455</v>
      </c>
      <c r="L73" s="64">
        <v>2490000</v>
      </c>
      <c r="M73" s="65" t="s">
        <v>127</v>
      </c>
      <c r="N73" s="63">
        <v>45455</v>
      </c>
      <c r="O73" s="63">
        <v>45657</v>
      </c>
      <c r="P73" s="11">
        <v>1899</v>
      </c>
      <c r="Q73" s="12" t="s">
        <v>127</v>
      </c>
      <c r="R73" s="12" t="s">
        <v>127</v>
      </c>
      <c r="S73" s="12" t="s">
        <v>127</v>
      </c>
      <c r="T73" s="90" t="s">
        <v>328</v>
      </c>
      <c r="U73" s="12"/>
      <c r="V73" s="12"/>
      <c r="W73" s="12"/>
      <c r="X73" s="12"/>
      <c r="Y73" s="12"/>
      <c r="Z73" s="12"/>
      <c r="AA73" s="12"/>
      <c r="AB73" s="12"/>
      <c r="AC73" s="12"/>
      <c r="AD73" s="87"/>
      <c r="AE73" s="12"/>
      <c r="AF73" s="12"/>
      <c r="AG73" s="12"/>
      <c r="AH73" s="12"/>
      <c r="AI73" s="69">
        <f t="shared" si="0"/>
        <v>2490000</v>
      </c>
      <c r="AJ73" s="12"/>
      <c r="AK73" s="12"/>
      <c r="AL73" s="70">
        <f t="shared" si="1"/>
        <v>0</v>
      </c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40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</row>
    <row r="74" spans="1:230" s="20" customFormat="1" ht="25.5">
      <c r="A74" s="14">
        <v>54</v>
      </c>
      <c r="B74" s="12" t="s">
        <v>325</v>
      </c>
      <c r="C74" s="12" t="s">
        <v>324</v>
      </c>
      <c r="D74" s="84" t="s">
        <v>125</v>
      </c>
      <c r="E74" s="12" t="s">
        <v>126</v>
      </c>
      <c r="F74" s="89" t="s">
        <v>326</v>
      </c>
      <c r="G74" s="18" t="s">
        <v>127</v>
      </c>
      <c r="H74" s="11" t="s">
        <v>329</v>
      </c>
      <c r="I74" s="12" t="s">
        <v>340</v>
      </c>
      <c r="J74" s="14" t="s">
        <v>341</v>
      </c>
      <c r="K74" s="63">
        <v>45455</v>
      </c>
      <c r="L74" s="64">
        <v>100000</v>
      </c>
      <c r="M74" s="65" t="s">
        <v>127</v>
      </c>
      <c r="N74" s="63">
        <v>45455</v>
      </c>
      <c r="O74" s="63">
        <v>45657</v>
      </c>
      <c r="P74" s="11">
        <v>1899</v>
      </c>
      <c r="Q74" s="12" t="s">
        <v>127</v>
      </c>
      <c r="R74" s="12" t="s">
        <v>127</v>
      </c>
      <c r="S74" s="12" t="s">
        <v>127</v>
      </c>
      <c r="T74" s="90" t="s">
        <v>328</v>
      </c>
      <c r="U74" s="12"/>
      <c r="V74" s="12"/>
      <c r="W74" s="12"/>
      <c r="X74" s="12"/>
      <c r="Y74" s="12"/>
      <c r="Z74" s="12"/>
      <c r="AA74" s="12"/>
      <c r="AB74" s="12"/>
      <c r="AC74" s="12"/>
      <c r="AD74" s="87"/>
      <c r="AE74" s="12"/>
      <c r="AF74" s="12"/>
      <c r="AG74" s="12"/>
      <c r="AH74" s="12"/>
      <c r="AI74" s="69">
        <f t="shared" si="0"/>
        <v>100000</v>
      </c>
      <c r="AJ74" s="12"/>
      <c r="AK74" s="12"/>
      <c r="AL74" s="70">
        <f t="shared" si="1"/>
        <v>0</v>
      </c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40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</row>
    <row r="75" spans="1:230" s="20" customFormat="1" ht="25.5">
      <c r="A75" s="14">
        <v>55</v>
      </c>
      <c r="B75" s="12" t="s">
        <v>342</v>
      </c>
      <c r="C75" s="12" t="s">
        <v>343</v>
      </c>
      <c r="D75" s="84" t="s">
        <v>125</v>
      </c>
      <c r="E75" s="12" t="s">
        <v>126</v>
      </c>
      <c r="F75" s="89" t="s">
        <v>344</v>
      </c>
      <c r="G75" s="18" t="s">
        <v>127</v>
      </c>
      <c r="H75" s="11" t="s">
        <v>330</v>
      </c>
      <c r="I75" s="12" t="s">
        <v>345</v>
      </c>
      <c r="J75" s="14" t="s">
        <v>346</v>
      </c>
      <c r="K75" s="63">
        <v>45464</v>
      </c>
      <c r="L75" s="64">
        <v>3764660</v>
      </c>
      <c r="M75" s="65" t="s">
        <v>127</v>
      </c>
      <c r="N75" s="63">
        <v>45464</v>
      </c>
      <c r="O75" s="63">
        <v>45657</v>
      </c>
      <c r="P75" s="11">
        <v>1899</v>
      </c>
      <c r="Q75" s="12" t="s">
        <v>127</v>
      </c>
      <c r="R75" s="12" t="s">
        <v>127</v>
      </c>
      <c r="S75" s="12" t="s">
        <v>127</v>
      </c>
      <c r="T75" s="90">
        <v>30</v>
      </c>
      <c r="U75" s="12"/>
      <c r="V75" s="12"/>
      <c r="W75" s="12"/>
      <c r="X75" s="12"/>
      <c r="Y75" s="12"/>
      <c r="Z75" s="12"/>
      <c r="AA75" s="12"/>
      <c r="AB75" s="12"/>
      <c r="AC75" s="12"/>
      <c r="AD75" s="87"/>
      <c r="AE75" s="12"/>
      <c r="AF75" s="12"/>
      <c r="AG75" s="12"/>
      <c r="AH75" s="12"/>
      <c r="AI75" s="69">
        <f t="shared" si="0"/>
        <v>3764660</v>
      </c>
      <c r="AJ75" s="12"/>
      <c r="AK75" s="12"/>
      <c r="AL75" s="70">
        <f t="shared" si="1"/>
        <v>0</v>
      </c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40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22"/>
      <c r="HB75" s="22"/>
      <c r="HC75" s="22"/>
      <c r="HD75" s="22"/>
      <c r="HE75" s="22"/>
      <c r="HF75" s="22"/>
      <c r="HG75" s="22"/>
      <c r="HH75" s="22"/>
      <c r="HI75" s="22"/>
      <c r="HJ75" s="22"/>
      <c r="HK75" s="22"/>
      <c r="HL75" s="22"/>
      <c r="HM75" s="22"/>
      <c r="HN75" s="22"/>
      <c r="HO75" s="22"/>
      <c r="HP75" s="22"/>
      <c r="HQ75" s="22"/>
      <c r="HR75" s="22"/>
      <c r="HS75" s="22"/>
      <c r="HT75" s="22"/>
      <c r="HU75" s="22"/>
      <c r="HV75" s="22"/>
    </row>
    <row r="76" spans="1:230" s="20" customFormat="1" ht="25.5">
      <c r="A76" s="14">
        <v>56</v>
      </c>
      <c r="B76" s="12" t="s">
        <v>347</v>
      </c>
      <c r="C76" s="12" t="s">
        <v>348</v>
      </c>
      <c r="D76" s="84" t="s">
        <v>125</v>
      </c>
      <c r="E76" s="12" t="s">
        <v>126</v>
      </c>
      <c r="F76" s="89" t="s">
        <v>349</v>
      </c>
      <c r="G76" s="18" t="s">
        <v>127</v>
      </c>
      <c r="H76" s="11" t="s">
        <v>331</v>
      </c>
      <c r="I76" s="12" t="s">
        <v>350</v>
      </c>
      <c r="J76" s="14" t="s">
        <v>351</v>
      </c>
      <c r="K76" s="63">
        <v>45462</v>
      </c>
      <c r="L76" s="64">
        <v>111000</v>
      </c>
      <c r="M76" s="65" t="s">
        <v>127</v>
      </c>
      <c r="N76" s="63">
        <v>45462</v>
      </c>
      <c r="O76" s="63">
        <v>45657</v>
      </c>
      <c r="P76" s="11">
        <v>1899</v>
      </c>
      <c r="Q76" s="12" t="s">
        <v>127</v>
      </c>
      <c r="R76" s="12" t="s">
        <v>127</v>
      </c>
      <c r="S76" s="12" t="s">
        <v>127</v>
      </c>
      <c r="T76" s="90">
        <v>30</v>
      </c>
      <c r="U76" s="12"/>
      <c r="V76" s="12"/>
      <c r="W76" s="12"/>
      <c r="X76" s="12"/>
      <c r="Y76" s="12"/>
      <c r="Z76" s="12"/>
      <c r="AA76" s="12"/>
      <c r="AB76" s="12"/>
      <c r="AC76" s="12"/>
      <c r="AD76" s="87"/>
      <c r="AE76" s="12"/>
      <c r="AF76" s="12"/>
      <c r="AG76" s="12"/>
      <c r="AH76" s="12"/>
      <c r="AI76" s="69">
        <f t="shared" si="0"/>
        <v>111000</v>
      </c>
      <c r="AJ76" s="12"/>
      <c r="AK76" s="12"/>
      <c r="AL76" s="70">
        <f t="shared" si="1"/>
        <v>0</v>
      </c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40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</row>
    <row r="77" spans="1:230" s="20" customFormat="1" ht="25.5">
      <c r="A77" s="14">
        <v>57</v>
      </c>
      <c r="B77" s="12" t="s">
        <v>352</v>
      </c>
      <c r="C77" s="12" t="s">
        <v>353</v>
      </c>
      <c r="D77" s="84" t="s">
        <v>125</v>
      </c>
      <c r="E77" s="12" t="s">
        <v>126</v>
      </c>
      <c r="F77" s="89" t="s">
        <v>354</v>
      </c>
      <c r="G77" s="18" t="s">
        <v>127</v>
      </c>
      <c r="H77" s="11" t="s">
        <v>332</v>
      </c>
      <c r="I77" s="12" t="s">
        <v>355</v>
      </c>
      <c r="J77" s="14" t="s">
        <v>356</v>
      </c>
      <c r="K77" s="63">
        <v>45468</v>
      </c>
      <c r="L77" s="64">
        <v>2160000</v>
      </c>
      <c r="M77" s="65" t="s">
        <v>127</v>
      </c>
      <c r="N77" s="63">
        <v>45468</v>
      </c>
      <c r="O77" s="63">
        <v>45657</v>
      </c>
      <c r="P77" s="11">
        <v>1899</v>
      </c>
      <c r="Q77" s="12" t="s">
        <v>127</v>
      </c>
      <c r="R77" s="12" t="s">
        <v>127</v>
      </c>
      <c r="S77" s="12" t="s">
        <v>127</v>
      </c>
      <c r="T77" s="90">
        <v>30</v>
      </c>
      <c r="U77" s="12"/>
      <c r="V77" s="12"/>
      <c r="W77" s="12"/>
      <c r="X77" s="12"/>
      <c r="Y77" s="12"/>
      <c r="Z77" s="12"/>
      <c r="AA77" s="12"/>
      <c r="AB77" s="12"/>
      <c r="AC77" s="12"/>
      <c r="AD77" s="87"/>
      <c r="AE77" s="12"/>
      <c r="AF77" s="12"/>
      <c r="AG77" s="12"/>
      <c r="AH77" s="12"/>
      <c r="AI77" s="69">
        <f t="shared" si="0"/>
        <v>2160000</v>
      </c>
      <c r="AJ77" s="12"/>
      <c r="AK77" s="12"/>
      <c r="AL77" s="70">
        <f t="shared" si="1"/>
        <v>0</v>
      </c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40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</row>
    <row r="78" spans="1:230" s="20" customFormat="1" ht="25.5">
      <c r="A78" s="14">
        <v>58</v>
      </c>
      <c r="B78" s="12" t="s">
        <v>342</v>
      </c>
      <c r="C78" s="12" t="s">
        <v>343</v>
      </c>
      <c r="D78" s="84" t="s">
        <v>125</v>
      </c>
      <c r="E78" s="12" t="s">
        <v>126</v>
      </c>
      <c r="F78" s="89" t="s">
        <v>344</v>
      </c>
      <c r="G78" s="18" t="s">
        <v>127</v>
      </c>
      <c r="H78" s="11" t="s">
        <v>333</v>
      </c>
      <c r="I78" s="12" t="s">
        <v>357</v>
      </c>
      <c r="J78" s="14" t="s">
        <v>358</v>
      </c>
      <c r="K78" s="63">
        <v>45464</v>
      </c>
      <c r="L78" s="64">
        <v>1319900</v>
      </c>
      <c r="M78" s="65" t="s">
        <v>127</v>
      </c>
      <c r="N78" s="63">
        <v>45464</v>
      </c>
      <c r="O78" s="63">
        <v>45657</v>
      </c>
      <c r="P78" s="11">
        <v>1899</v>
      </c>
      <c r="Q78" s="12" t="s">
        <v>127</v>
      </c>
      <c r="R78" s="12" t="s">
        <v>127</v>
      </c>
      <c r="S78" s="12" t="s">
        <v>127</v>
      </c>
      <c r="T78" s="90">
        <v>30</v>
      </c>
      <c r="U78" s="12"/>
      <c r="V78" s="12"/>
      <c r="W78" s="12"/>
      <c r="X78" s="12"/>
      <c r="Y78" s="12"/>
      <c r="Z78" s="12"/>
      <c r="AA78" s="12"/>
      <c r="AB78" s="12"/>
      <c r="AC78" s="12"/>
      <c r="AD78" s="87"/>
      <c r="AE78" s="12"/>
      <c r="AF78" s="12"/>
      <c r="AG78" s="12"/>
      <c r="AH78" s="12"/>
      <c r="AI78" s="69">
        <f t="shared" si="0"/>
        <v>1319900</v>
      </c>
      <c r="AJ78" s="12"/>
      <c r="AK78" s="12"/>
      <c r="AL78" s="70">
        <f t="shared" si="1"/>
        <v>0</v>
      </c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40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</row>
    <row r="79" spans="1:230" s="20" customFormat="1" ht="26.25" customHeight="1">
      <c r="A79" s="14">
        <v>59</v>
      </c>
      <c r="B79" s="12" t="s">
        <v>359</v>
      </c>
      <c r="C79" s="73" t="s">
        <v>289</v>
      </c>
      <c r="D79" s="18" t="s">
        <v>127</v>
      </c>
      <c r="E79" s="18" t="s">
        <v>127</v>
      </c>
      <c r="F79" s="12" t="s">
        <v>360</v>
      </c>
      <c r="G79" s="18" t="s">
        <v>127</v>
      </c>
      <c r="H79" s="11" t="s">
        <v>334</v>
      </c>
      <c r="I79" s="12" t="s">
        <v>361</v>
      </c>
      <c r="J79" s="14" t="s">
        <v>362</v>
      </c>
      <c r="K79" s="63">
        <v>45462</v>
      </c>
      <c r="L79" s="64">
        <v>240000</v>
      </c>
      <c r="M79" s="65" t="s">
        <v>127</v>
      </c>
      <c r="N79" s="63">
        <v>45462</v>
      </c>
      <c r="O79" s="63">
        <v>45657</v>
      </c>
      <c r="P79" s="11">
        <v>1899</v>
      </c>
      <c r="Q79" s="12" t="s">
        <v>127</v>
      </c>
      <c r="R79" s="12" t="s">
        <v>127</v>
      </c>
      <c r="S79" s="12" t="s">
        <v>127</v>
      </c>
      <c r="T79" s="90">
        <v>39</v>
      </c>
      <c r="U79" s="12"/>
      <c r="V79" s="12"/>
      <c r="W79" s="12"/>
      <c r="X79" s="12"/>
      <c r="Y79" s="12"/>
      <c r="Z79" s="12"/>
      <c r="AA79" s="12"/>
      <c r="AB79" s="12"/>
      <c r="AC79" s="12"/>
      <c r="AD79" s="87"/>
      <c r="AE79" s="12"/>
      <c r="AF79" s="12"/>
      <c r="AG79" s="12"/>
      <c r="AH79" s="12"/>
      <c r="AI79" s="69">
        <f t="shared" si="0"/>
        <v>240000</v>
      </c>
      <c r="AJ79" s="12"/>
      <c r="AK79" s="12"/>
      <c r="AL79" s="70">
        <f t="shared" si="1"/>
        <v>0</v>
      </c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40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  <c r="GD79" s="22"/>
      <c r="GE79" s="22"/>
      <c r="GF79" s="22"/>
      <c r="GG79" s="22"/>
      <c r="GH79" s="22"/>
      <c r="GI79" s="22"/>
      <c r="GJ79" s="22"/>
      <c r="GK79" s="22"/>
      <c r="GL79" s="22"/>
      <c r="GM79" s="22"/>
      <c r="GN79" s="22"/>
      <c r="GO79" s="22"/>
      <c r="GP79" s="22"/>
      <c r="GQ79" s="22"/>
      <c r="GR79" s="22"/>
      <c r="GS79" s="22"/>
      <c r="GT79" s="22"/>
      <c r="GU79" s="22"/>
      <c r="GV79" s="22"/>
      <c r="GW79" s="22"/>
      <c r="GX79" s="22"/>
      <c r="GY79" s="22"/>
      <c r="GZ79" s="22"/>
      <c r="HA79" s="22"/>
      <c r="HB79" s="22"/>
      <c r="HC79" s="22"/>
      <c r="HD79" s="22"/>
      <c r="HE79" s="22"/>
      <c r="HF79" s="22"/>
      <c r="HG79" s="22"/>
      <c r="HH79" s="22"/>
      <c r="HI79" s="22"/>
      <c r="HJ79" s="22"/>
      <c r="HK79" s="22"/>
      <c r="HL79" s="22"/>
      <c r="HM79" s="22"/>
      <c r="HN79" s="22"/>
      <c r="HO79" s="22"/>
      <c r="HP79" s="22"/>
      <c r="HQ79" s="22"/>
      <c r="HR79" s="22"/>
      <c r="HS79" s="22"/>
      <c r="HT79" s="22"/>
      <c r="HU79" s="22"/>
      <c r="HV79" s="22"/>
    </row>
    <row r="80" spans="1:230" s="20" customFormat="1" ht="25.5">
      <c r="A80" s="14">
        <v>60</v>
      </c>
      <c r="B80" s="12" t="s">
        <v>363</v>
      </c>
      <c r="C80" s="12" t="s">
        <v>169</v>
      </c>
      <c r="D80" s="84" t="s">
        <v>125</v>
      </c>
      <c r="E80" s="12" t="s">
        <v>126</v>
      </c>
      <c r="F80" s="89" t="s">
        <v>364</v>
      </c>
      <c r="G80" s="18" t="s">
        <v>127</v>
      </c>
      <c r="H80" s="11" t="s">
        <v>335</v>
      </c>
      <c r="I80" s="12" t="s">
        <v>171</v>
      </c>
      <c r="J80" s="14" t="s">
        <v>172</v>
      </c>
      <c r="K80" s="63">
        <v>45469</v>
      </c>
      <c r="L80" s="64">
        <v>39999.599999999999</v>
      </c>
      <c r="M80" s="65" t="s">
        <v>127</v>
      </c>
      <c r="N80" s="63">
        <v>45469</v>
      </c>
      <c r="O80" s="63">
        <v>45657</v>
      </c>
      <c r="P80" s="11">
        <v>1899</v>
      </c>
      <c r="Q80" s="12" t="s">
        <v>127</v>
      </c>
      <c r="R80" s="12" t="s">
        <v>127</v>
      </c>
      <c r="S80" s="12" t="s">
        <v>127</v>
      </c>
      <c r="T80" s="90">
        <v>39</v>
      </c>
      <c r="U80" s="12"/>
      <c r="V80" s="12"/>
      <c r="W80" s="12"/>
      <c r="X80" s="12"/>
      <c r="Y80" s="12"/>
      <c r="Z80" s="12"/>
      <c r="AA80" s="12"/>
      <c r="AB80" s="12"/>
      <c r="AC80" s="12"/>
      <c r="AD80" s="87"/>
      <c r="AE80" s="12"/>
      <c r="AF80" s="12"/>
      <c r="AG80" s="12"/>
      <c r="AH80" s="12"/>
      <c r="AI80" s="69">
        <f t="shared" si="0"/>
        <v>39999.599999999999</v>
      </c>
      <c r="AJ80" s="12"/>
      <c r="AK80" s="12"/>
      <c r="AL80" s="70">
        <f t="shared" si="1"/>
        <v>0</v>
      </c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40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22"/>
      <c r="GQ80" s="22"/>
      <c r="GR80" s="22"/>
      <c r="GS80" s="22"/>
      <c r="GT80" s="22"/>
      <c r="GU80" s="22"/>
      <c r="GV80" s="22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</row>
    <row r="81" spans="1:230" s="20" customFormat="1" ht="38.25">
      <c r="A81" s="14">
        <v>61</v>
      </c>
      <c r="B81" s="12" t="s">
        <v>365</v>
      </c>
      <c r="C81" s="12" t="s">
        <v>366</v>
      </c>
      <c r="D81" s="84" t="s">
        <v>125</v>
      </c>
      <c r="E81" s="12" t="s">
        <v>126</v>
      </c>
      <c r="F81" s="89" t="s">
        <v>367</v>
      </c>
      <c r="G81" s="18" t="s">
        <v>127</v>
      </c>
      <c r="H81" s="11" t="s">
        <v>336</v>
      </c>
      <c r="I81" s="12" t="s">
        <v>368</v>
      </c>
      <c r="J81" s="14" t="s">
        <v>196</v>
      </c>
      <c r="K81" s="63">
        <v>45469</v>
      </c>
      <c r="L81" s="64">
        <v>369990</v>
      </c>
      <c r="M81" s="65" t="s">
        <v>127</v>
      </c>
      <c r="N81" s="63">
        <v>45469</v>
      </c>
      <c r="O81" s="63">
        <v>45657</v>
      </c>
      <c r="P81" s="11">
        <v>1899</v>
      </c>
      <c r="Q81" s="12" t="s">
        <v>127</v>
      </c>
      <c r="R81" s="12" t="s">
        <v>127</v>
      </c>
      <c r="S81" s="12" t="s">
        <v>127</v>
      </c>
      <c r="T81" s="90">
        <v>30</v>
      </c>
      <c r="U81" s="12"/>
      <c r="V81" s="12"/>
      <c r="W81" s="12"/>
      <c r="X81" s="12"/>
      <c r="Y81" s="12"/>
      <c r="Z81" s="12"/>
      <c r="AA81" s="12"/>
      <c r="AB81" s="12"/>
      <c r="AC81" s="12"/>
      <c r="AD81" s="87"/>
      <c r="AE81" s="12"/>
      <c r="AF81" s="12"/>
      <c r="AG81" s="12"/>
      <c r="AH81" s="12"/>
      <c r="AI81" s="69">
        <f t="shared" si="0"/>
        <v>369990</v>
      </c>
      <c r="AJ81" s="12"/>
      <c r="AK81" s="12"/>
      <c r="AL81" s="70">
        <f t="shared" si="1"/>
        <v>0</v>
      </c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40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</row>
    <row r="82" spans="1:230" s="20" customFormat="1" ht="38.25">
      <c r="A82" s="14">
        <v>62</v>
      </c>
      <c r="B82" s="12" t="s">
        <v>365</v>
      </c>
      <c r="C82" s="12" t="s">
        <v>366</v>
      </c>
      <c r="D82" s="84" t="s">
        <v>125</v>
      </c>
      <c r="E82" s="12" t="s">
        <v>126</v>
      </c>
      <c r="F82" s="89" t="s">
        <v>367</v>
      </c>
      <c r="G82" s="18" t="s">
        <v>127</v>
      </c>
      <c r="H82" s="11" t="s">
        <v>337</v>
      </c>
      <c r="I82" s="12" t="s">
        <v>190</v>
      </c>
      <c r="J82" s="73" t="s">
        <v>191</v>
      </c>
      <c r="K82" s="63">
        <v>45471</v>
      </c>
      <c r="L82" s="64">
        <v>240300</v>
      </c>
      <c r="M82" s="65" t="s">
        <v>127</v>
      </c>
      <c r="N82" s="63">
        <v>45471</v>
      </c>
      <c r="O82" s="63">
        <v>45657</v>
      </c>
      <c r="P82" s="11">
        <v>1899</v>
      </c>
      <c r="Q82" s="12" t="s">
        <v>127</v>
      </c>
      <c r="R82" s="12" t="s">
        <v>127</v>
      </c>
      <c r="S82" s="12" t="s">
        <v>127</v>
      </c>
      <c r="T82" s="90">
        <v>30</v>
      </c>
      <c r="U82" s="12"/>
      <c r="V82" s="12"/>
      <c r="W82" s="12"/>
      <c r="X82" s="12"/>
      <c r="Y82" s="12"/>
      <c r="Z82" s="12"/>
      <c r="AA82" s="12"/>
      <c r="AB82" s="12"/>
      <c r="AC82" s="12"/>
      <c r="AD82" s="87"/>
      <c r="AE82" s="12"/>
      <c r="AF82" s="12"/>
      <c r="AG82" s="12"/>
      <c r="AH82" s="12"/>
      <c r="AI82" s="69">
        <f t="shared" si="0"/>
        <v>240300</v>
      </c>
      <c r="AJ82" s="12"/>
      <c r="AK82" s="12"/>
      <c r="AL82" s="70">
        <f t="shared" si="1"/>
        <v>0</v>
      </c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40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</row>
    <row r="83" spans="1:230" s="20" customFormat="1" ht="38.25">
      <c r="A83" s="14">
        <v>63</v>
      </c>
      <c r="B83" s="12" t="s">
        <v>369</v>
      </c>
      <c r="C83" s="12" t="s">
        <v>370</v>
      </c>
      <c r="D83" s="84" t="s">
        <v>125</v>
      </c>
      <c r="E83" s="12" t="s">
        <v>126</v>
      </c>
      <c r="F83" s="89" t="s">
        <v>371</v>
      </c>
      <c r="G83" s="18" t="s">
        <v>127</v>
      </c>
      <c r="H83" s="11" t="s">
        <v>338</v>
      </c>
      <c r="I83" s="12" t="s">
        <v>372</v>
      </c>
      <c r="J83" s="14" t="s">
        <v>373</v>
      </c>
      <c r="K83" s="63">
        <v>45474</v>
      </c>
      <c r="L83" s="64">
        <v>3030</v>
      </c>
      <c r="M83" s="65" t="s">
        <v>127</v>
      </c>
      <c r="N83" s="63">
        <v>45474</v>
      </c>
      <c r="O83" s="63">
        <v>45657</v>
      </c>
      <c r="P83" s="11">
        <v>1899</v>
      </c>
      <c r="Q83" s="12" t="s">
        <v>127</v>
      </c>
      <c r="R83" s="12" t="s">
        <v>127</v>
      </c>
      <c r="S83" s="12" t="s">
        <v>127</v>
      </c>
      <c r="T83" s="90">
        <v>39</v>
      </c>
      <c r="U83" s="12"/>
      <c r="V83" s="12"/>
      <c r="W83" s="12"/>
      <c r="X83" s="12"/>
      <c r="Y83" s="12"/>
      <c r="Z83" s="12"/>
      <c r="AA83" s="12"/>
      <c r="AB83" s="12"/>
      <c r="AC83" s="12"/>
      <c r="AD83" s="87"/>
      <c r="AE83" s="12"/>
      <c r="AF83" s="12"/>
      <c r="AG83" s="12"/>
      <c r="AH83" s="12"/>
      <c r="AI83" s="69">
        <f t="shared" si="0"/>
        <v>3030</v>
      </c>
      <c r="AJ83" s="12"/>
      <c r="AK83" s="12"/>
      <c r="AL83" s="70">
        <f t="shared" si="1"/>
        <v>0</v>
      </c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40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</row>
    <row r="84" spans="1:230" s="20" customFormat="1" ht="25.5">
      <c r="A84" s="14">
        <v>64</v>
      </c>
      <c r="B84" s="12" t="s">
        <v>374</v>
      </c>
      <c r="C84" s="12" t="s">
        <v>302</v>
      </c>
      <c r="D84" s="84" t="s">
        <v>125</v>
      </c>
      <c r="E84" s="12" t="s">
        <v>126</v>
      </c>
      <c r="F84" s="89" t="s">
        <v>375</v>
      </c>
      <c r="G84" s="18" t="s">
        <v>127</v>
      </c>
      <c r="H84" s="11" t="s">
        <v>339</v>
      </c>
      <c r="I84" s="12" t="s">
        <v>376</v>
      </c>
      <c r="J84" s="14" t="s">
        <v>377</v>
      </c>
      <c r="K84" s="63">
        <v>45475</v>
      </c>
      <c r="L84" s="64">
        <v>42000</v>
      </c>
      <c r="M84" s="65" t="s">
        <v>127</v>
      </c>
      <c r="N84" s="63">
        <v>45475</v>
      </c>
      <c r="O84" s="63">
        <v>45657</v>
      </c>
      <c r="P84" s="11">
        <v>1899</v>
      </c>
      <c r="Q84" s="12" t="s">
        <v>127</v>
      </c>
      <c r="R84" s="12" t="s">
        <v>127</v>
      </c>
      <c r="S84" s="12" t="s">
        <v>127</v>
      </c>
      <c r="T84" s="90" t="s">
        <v>274</v>
      </c>
      <c r="U84" s="12"/>
      <c r="V84" s="12"/>
      <c r="W84" s="12"/>
      <c r="X84" s="12"/>
      <c r="Y84" s="12"/>
      <c r="Z84" s="12"/>
      <c r="AA84" s="12"/>
      <c r="AB84" s="12"/>
      <c r="AC84" s="12"/>
      <c r="AD84" s="87"/>
      <c r="AE84" s="12"/>
      <c r="AF84" s="12"/>
      <c r="AG84" s="12"/>
      <c r="AH84" s="12"/>
      <c r="AI84" s="69">
        <f t="shared" si="0"/>
        <v>42000</v>
      </c>
      <c r="AJ84" s="12"/>
      <c r="AK84" s="12"/>
      <c r="AL84" s="70">
        <f t="shared" si="1"/>
        <v>0</v>
      </c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40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2"/>
      <c r="GU84" s="22"/>
      <c r="GV84" s="22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22"/>
      <c r="HH84" s="22"/>
      <c r="HI84" s="22"/>
      <c r="HJ84" s="22"/>
      <c r="HK84" s="22"/>
      <c r="HL84" s="22"/>
      <c r="HM84" s="22"/>
      <c r="HN84" s="22"/>
      <c r="HO84" s="22"/>
      <c r="HP84" s="22"/>
      <c r="HQ84" s="22"/>
      <c r="HR84" s="22"/>
      <c r="HS84" s="22"/>
      <c r="HT84" s="22"/>
      <c r="HU84" s="22"/>
      <c r="HV84" s="22"/>
    </row>
    <row r="85" spans="1:230" s="20" customFormat="1">
      <c r="A85" s="14">
        <v>65</v>
      </c>
      <c r="B85" s="12" t="s">
        <v>378</v>
      </c>
      <c r="C85" s="12" t="s">
        <v>379</v>
      </c>
      <c r="D85" s="84" t="s">
        <v>125</v>
      </c>
      <c r="E85" s="12" t="s">
        <v>126</v>
      </c>
      <c r="F85" s="89" t="s">
        <v>380</v>
      </c>
      <c r="G85" s="18" t="s">
        <v>127</v>
      </c>
      <c r="H85" s="11" t="s">
        <v>381</v>
      </c>
      <c r="I85" s="12" t="s">
        <v>382</v>
      </c>
      <c r="J85" s="14" t="s">
        <v>383</v>
      </c>
      <c r="K85" s="63">
        <v>45478</v>
      </c>
      <c r="L85" s="64">
        <v>194490</v>
      </c>
      <c r="M85" s="65" t="s">
        <v>127</v>
      </c>
      <c r="N85" s="63">
        <v>45478</v>
      </c>
      <c r="O85" s="63">
        <v>45657</v>
      </c>
      <c r="P85" s="11">
        <v>1899</v>
      </c>
      <c r="Q85" s="12" t="s">
        <v>127</v>
      </c>
      <c r="R85" s="12" t="s">
        <v>127</v>
      </c>
      <c r="S85" s="12" t="s">
        <v>127</v>
      </c>
      <c r="T85" s="90" t="s">
        <v>274</v>
      </c>
      <c r="U85" s="12"/>
      <c r="V85" s="12"/>
      <c r="W85" s="12"/>
      <c r="X85" s="12"/>
      <c r="Y85" s="12"/>
      <c r="Z85" s="12"/>
      <c r="AA85" s="12"/>
      <c r="AB85" s="12"/>
      <c r="AC85" s="12"/>
      <c r="AD85" s="87"/>
      <c r="AE85" s="12"/>
      <c r="AF85" s="12"/>
      <c r="AG85" s="12"/>
      <c r="AH85" s="12"/>
      <c r="AI85" s="69">
        <f t="shared" si="0"/>
        <v>194490</v>
      </c>
      <c r="AJ85" s="12"/>
      <c r="AK85" s="12"/>
      <c r="AL85" s="70">
        <f t="shared" si="1"/>
        <v>0</v>
      </c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40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</row>
    <row r="86" spans="1:230" s="20" customFormat="1" ht="25.5">
      <c r="A86" s="14">
        <v>66</v>
      </c>
      <c r="B86" s="12" t="s">
        <v>385</v>
      </c>
      <c r="C86" s="12" t="s">
        <v>243</v>
      </c>
      <c r="D86" s="84" t="s">
        <v>125</v>
      </c>
      <c r="E86" s="12" t="s">
        <v>126</v>
      </c>
      <c r="F86" s="89" t="s">
        <v>258</v>
      </c>
      <c r="G86" s="18" t="s">
        <v>127</v>
      </c>
      <c r="H86" s="11" t="s">
        <v>384</v>
      </c>
      <c r="I86" s="12" t="s">
        <v>261</v>
      </c>
      <c r="J86" s="14" t="s">
        <v>262</v>
      </c>
      <c r="K86" s="63">
        <v>45490</v>
      </c>
      <c r="L86" s="75">
        <v>2292.5</v>
      </c>
      <c r="M86" s="65" t="s">
        <v>127</v>
      </c>
      <c r="N86" s="63">
        <v>45490</v>
      </c>
      <c r="O86" s="63">
        <v>45657</v>
      </c>
      <c r="P86" s="11">
        <v>1899</v>
      </c>
      <c r="Q86" s="12" t="s">
        <v>127</v>
      </c>
      <c r="R86" s="12" t="s">
        <v>127</v>
      </c>
      <c r="S86" s="12" t="s">
        <v>127</v>
      </c>
      <c r="T86" s="90">
        <v>30</v>
      </c>
      <c r="U86" s="12"/>
      <c r="V86" s="12"/>
      <c r="W86" s="12"/>
      <c r="X86" s="12"/>
      <c r="Y86" s="12"/>
      <c r="Z86" s="12"/>
      <c r="AA86" s="12"/>
      <c r="AB86" s="12"/>
      <c r="AC86" s="12"/>
      <c r="AD86" s="87"/>
      <c r="AE86" s="12"/>
      <c r="AF86" s="12"/>
      <c r="AG86" s="12"/>
      <c r="AH86" s="12"/>
      <c r="AI86" s="69">
        <f t="shared" ref="AI86:AI95" si="2">L86-AE86+AD86+AH86</f>
        <v>2292.5</v>
      </c>
      <c r="AJ86" s="12"/>
      <c r="AK86" s="12"/>
      <c r="AL86" s="70">
        <f t="shared" ref="AL86:AL95" si="3">AJ86+AK86</f>
        <v>0</v>
      </c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40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22"/>
      <c r="GB86" s="22"/>
      <c r="GC86" s="22"/>
      <c r="GD86" s="22"/>
      <c r="GE86" s="22"/>
      <c r="GF86" s="22"/>
      <c r="GG86" s="22"/>
      <c r="GH86" s="22"/>
      <c r="GI86" s="22"/>
      <c r="GJ86" s="22"/>
      <c r="GK86" s="22"/>
      <c r="GL86" s="22"/>
      <c r="GM86" s="22"/>
      <c r="GN86" s="22"/>
      <c r="GO86" s="22"/>
      <c r="GP86" s="22"/>
      <c r="GQ86" s="22"/>
      <c r="GR86" s="22"/>
      <c r="GS86" s="22"/>
      <c r="GT86" s="22"/>
      <c r="GU86" s="22"/>
      <c r="GV86" s="22"/>
      <c r="GW86" s="22"/>
      <c r="GX86" s="22"/>
      <c r="GY86" s="22"/>
      <c r="GZ86" s="22"/>
      <c r="HA86" s="22"/>
      <c r="HB86" s="22"/>
      <c r="HC86" s="22"/>
      <c r="HD86" s="22"/>
      <c r="HE86" s="22"/>
      <c r="HF86" s="22"/>
      <c r="HG86" s="22"/>
      <c r="HH86" s="22"/>
      <c r="HI86" s="22"/>
      <c r="HJ86" s="22"/>
      <c r="HK86" s="22"/>
      <c r="HL86" s="22"/>
      <c r="HM86" s="22"/>
      <c r="HN86" s="22"/>
      <c r="HO86" s="22"/>
      <c r="HP86" s="22"/>
      <c r="HQ86" s="22"/>
      <c r="HR86" s="22"/>
      <c r="HS86" s="22"/>
      <c r="HT86" s="22"/>
      <c r="HU86" s="22"/>
      <c r="HV86" s="22"/>
    </row>
    <row r="87" spans="1:230" s="20" customFormat="1" ht="25.5">
      <c r="A87" s="14">
        <v>67</v>
      </c>
      <c r="B87" s="12" t="s">
        <v>385</v>
      </c>
      <c r="C87" s="12" t="s">
        <v>243</v>
      </c>
      <c r="D87" s="84" t="s">
        <v>125</v>
      </c>
      <c r="E87" s="12" t="s">
        <v>126</v>
      </c>
      <c r="F87" s="89" t="s">
        <v>258</v>
      </c>
      <c r="G87" s="18" t="s">
        <v>127</v>
      </c>
      <c r="H87" s="11" t="s">
        <v>386</v>
      </c>
      <c r="I87" s="12" t="s">
        <v>259</v>
      </c>
      <c r="J87" s="14" t="s">
        <v>260</v>
      </c>
      <c r="K87" s="63">
        <v>45490</v>
      </c>
      <c r="L87" s="64">
        <v>4562.5</v>
      </c>
      <c r="M87" s="65" t="s">
        <v>127</v>
      </c>
      <c r="N87" s="63">
        <v>45490</v>
      </c>
      <c r="O87" s="63">
        <v>45657</v>
      </c>
      <c r="P87" s="11">
        <v>1899</v>
      </c>
      <c r="Q87" s="12" t="s">
        <v>127</v>
      </c>
      <c r="R87" s="12" t="s">
        <v>127</v>
      </c>
      <c r="S87" s="12" t="s">
        <v>127</v>
      </c>
      <c r="T87" s="90">
        <v>30</v>
      </c>
      <c r="U87" s="12"/>
      <c r="V87" s="12"/>
      <c r="W87" s="12"/>
      <c r="X87" s="12"/>
      <c r="Y87" s="12"/>
      <c r="Z87" s="12"/>
      <c r="AA87" s="12"/>
      <c r="AB87" s="12"/>
      <c r="AC87" s="12"/>
      <c r="AD87" s="87"/>
      <c r="AE87" s="12"/>
      <c r="AF87" s="12"/>
      <c r="AG87" s="12"/>
      <c r="AH87" s="12"/>
      <c r="AI87" s="69">
        <f t="shared" si="2"/>
        <v>4562.5</v>
      </c>
      <c r="AJ87" s="12"/>
      <c r="AK87" s="12"/>
      <c r="AL87" s="70">
        <f t="shared" si="3"/>
        <v>0</v>
      </c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40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  <c r="GK87" s="22"/>
      <c r="GL87" s="22"/>
      <c r="GM87" s="22"/>
      <c r="GN87" s="22"/>
      <c r="GO87" s="22"/>
      <c r="GP87" s="22"/>
      <c r="GQ87" s="22"/>
      <c r="GR87" s="22"/>
      <c r="GS87" s="22"/>
      <c r="GT87" s="22"/>
      <c r="GU87" s="22"/>
      <c r="GV87" s="22"/>
      <c r="GW87" s="22"/>
      <c r="GX87" s="22"/>
      <c r="GY87" s="22"/>
      <c r="GZ87" s="22"/>
      <c r="HA87" s="22"/>
      <c r="HB87" s="22"/>
      <c r="HC87" s="22"/>
      <c r="HD87" s="22"/>
      <c r="HE87" s="22"/>
      <c r="HF87" s="22"/>
      <c r="HG87" s="22"/>
      <c r="HH87" s="22"/>
      <c r="HI87" s="22"/>
      <c r="HJ87" s="22"/>
      <c r="HK87" s="22"/>
      <c r="HL87" s="22"/>
      <c r="HM87" s="22"/>
      <c r="HN87" s="22"/>
      <c r="HO87" s="22"/>
      <c r="HP87" s="22"/>
      <c r="HQ87" s="22"/>
      <c r="HR87" s="22"/>
      <c r="HS87" s="22"/>
      <c r="HT87" s="22"/>
      <c r="HU87" s="22"/>
      <c r="HV87" s="22"/>
    </row>
    <row r="88" spans="1:230" s="20" customFormat="1">
      <c r="A88" s="14">
        <v>68</v>
      </c>
      <c r="B88" s="12" t="s">
        <v>388</v>
      </c>
      <c r="C88" s="12" t="s">
        <v>389</v>
      </c>
      <c r="D88" s="84" t="s">
        <v>125</v>
      </c>
      <c r="E88" s="12" t="s">
        <v>126</v>
      </c>
      <c r="F88" s="89" t="s">
        <v>390</v>
      </c>
      <c r="G88" s="18" t="s">
        <v>127</v>
      </c>
      <c r="H88" s="11" t="s">
        <v>387</v>
      </c>
      <c r="I88" s="12" t="s">
        <v>391</v>
      </c>
      <c r="J88" s="14" t="s">
        <v>392</v>
      </c>
      <c r="K88" s="63">
        <v>45492</v>
      </c>
      <c r="L88" s="64">
        <v>1098489.21</v>
      </c>
      <c r="M88" s="65" t="s">
        <v>127</v>
      </c>
      <c r="N88" s="63">
        <v>45492</v>
      </c>
      <c r="O88" s="63">
        <v>45657</v>
      </c>
      <c r="P88" s="11">
        <v>1899</v>
      </c>
      <c r="Q88" s="12" t="s">
        <v>127</v>
      </c>
      <c r="R88" s="12" t="s">
        <v>127</v>
      </c>
      <c r="S88" s="12" t="s">
        <v>127</v>
      </c>
      <c r="T88" s="90" t="s">
        <v>274</v>
      </c>
      <c r="U88" s="12"/>
      <c r="V88" s="12"/>
      <c r="W88" s="12"/>
      <c r="X88" s="12"/>
      <c r="Y88" s="12"/>
      <c r="Z88" s="12"/>
      <c r="AA88" s="12"/>
      <c r="AB88" s="12"/>
      <c r="AC88" s="12"/>
      <c r="AD88" s="87"/>
      <c r="AE88" s="12"/>
      <c r="AF88" s="12"/>
      <c r="AG88" s="12"/>
      <c r="AH88" s="12"/>
      <c r="AI88" s="69">
        <f t="shared" si="2"/>
        <v>1098489.21</v>
      </c>
      <c r="AJ88" s="12"/>
      <c r="AK88" s="12"/>
      <c r="AL88" s="70">
        <f t="shared" si="3"/>
        <v>0</v>
      </c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40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22"/>
      <c r="GE88" s="22"/>
      <c r="GF88" s="22"/>
      <c r="GG88" s="22"/>
      <c r="GH88" s="22"/>
      <c r="GI88" s="22"/>
      <c r="GJ88" s="22"/>
      <c r="GK88" s="22"/>
      <c r="GL88" s="22"/>
      <c r="GM88" s="22"/>
      <c r="GN88" s="22"/>
      <c r="GO88" s="22"/>
      <c r="GP88" s="22"/>
      <c r="GQ88" s="22"/>
      <c r="GR88" s="22"/>
      <c r="GS88" s="22"/>
      <c r="GT88" s="22"/>
      <c r="GU88" s="22"/>
      <c r="GV88" s="22"/>
      <c r="GW88" s="22"/>
      <c r="GX88" s="22"/>
      <c r="GY88" s="22"/>
      <c r="GZ88" s="22"/>
      <c r="HA88" s="22"/>
      <c r="HB88" s="22"/>
      <c r="HC88" s="22"/>
      <c r="HD88" s="22"/>
      <c r="HE88" s="22"/>
      <c r="HF88" s="22"/>
      <c r="HG88" s="22"/>
      <c r="HH88" s="22"/>
      <c r="HI88" s="22"/>
      <c r="HJ88" s="22"/>
      <c r="HK88" s="22"/>
      <c r="HL88" s="22"/>
      <c r="HM88" s="22"/>
      <c r="HN88" s="22"/>
      <c r="HO88" s="22"/>
      <c r="HP88" s="22"/>
      <c r="HQ88" s="22"/>
      <c r="HR88" s="22"/>
      <c r="HS88" s="22"/>
      <c r="HT88" s="22"/>
      <c r="HU88" s="22"/>
      <c r="HV88" s="22"/>
    </row>
    <row r="89" spans="1:230" s="20" customFormat="1" ht="25.5">
      <c r="A89" s="14">
        <v>69</v>
      </c>
      <c r="B89" s="12" t="s">
        <v>394</v>
      </c>
      <c r="C89" s="12" t="s">
        <v>395</v>
      </c>
      <c r="D89" s="18" t="s">
        <v>127</v>
      </c>
      <c r="E89" s="18" t="s">
        <v>127</v>
      </c>
      <c r="F89" s="89" t="s">
        <v>396</v>
      </c>
      <c r="G89" s="18" t="s">
        <v>127</v>
      </c>
      <c r="H89" s="11" t="s">
        <v>393</v>
      </c>
      <c r="I89" s="12" t="s">
        <v>397</v>
      </c>
      <c r="J89" s="14" t="s">
        <v>398</v>
      </c>
      <c r="K89" s="63">
        <v>45492</v>
      </c>
      <c r="L89" s="64">
        <v>24070</v>
      </c>
      <c r="M89" s="65" t="s">
        <v>127</v>
      </c>
      <c r="N89" s="63">
        <v>45492</v>
      </c>
      <c r="O89" s="63">
        <v>45657</v>
      </c>
      <c r="P89" s="11">
        <v>1899</v>
      </c>
      <c r="Q89" s="12" t="s">
        <v>127</v>
      </c>
      <c r="R89" s="12" t="s">
        <v>127</v>
      </c>
      <c r="S89" s="12" t="s">
        <v>127</v>
      </c>
      <c r="T89" s="90">
        <v>30</v>
      </c>
      <c r="U89" s="12"/>
      <c r="V89" s="12"/>
      <c r="W89" s="12"/>
      <c r="X89" s="12"/>
      <c r="Y89" s="12"/>
      <c r="Z89" s="12"/>
      <c r="AA89" s="12"/>
      <c r="AB89" s="12"/>
      <c r="AC89" s="12"/>
      <c r="AD89" s="87"/>
      <c r="AE89" s="12"/>
      <c r="AF89" s="12"/>
      <c r="AG89" s="12"/>
      <c r="AH89" s="12"/>
      <c r="AI89" s="69">
        <f t="shared" si="2"/>
        <v>24070</v>
      </c>
      <c r="AJ89" s="12"/>
      <c r="AK89" s="12"/>
      <c r="AL89" s="70">
        <f t="shared" si="3"/>
        <v>0</v>
      </c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40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/>
      <c r="FL89" s="22"/>
      <c r="FM89" s="22"/>
      <c r="FN89" s="22"/>
      <c r="FO89" s="22"/>
      <c r="FP89" s="22"/>
      <c r="FQ89" s="22"/>
      <c r="FR89" s="22"/>
      <c r="FS89" s="22"/>
      <c r="FT89" s="22"/>
      <c r="FU89" s="22"/>
      <c r="FV89" s="22"/>
      <c r="FW89" s="22"/>
      <c r="FX89" s="22"/>
      <c r="FY89" s="22"/>
      <c r="FZ89" s="22"/>
      <c r="GA89" s="22"/>
      <c r="GB89" s="22"/>
      <c r="GC89" s="22"/>
      <c r="GD89" s="22"/>
      <c r="GE89" s="22"/>
      <c r="GF89" s="22"/>
      <c r="GG89" s="22"/>
      <c r="GH89" s="22"/>
      <c r="GI89" s="22"/>
      <c r="GJ89" s="22"/>
      <c r="GK89" s="22"/>
      <c r="GL89" s="22"/>
      <c r="GM89" s="22"/>
      <c r="GN89" s="22"/>
      <c r="GO89" s="22"/>
      <c r="GP89" s="22"/>
      <c r="GQ89" s="22"/>
      <c r="GR89" s="22"/>
      <c r="GS89" s="22"/>
      <c r="GT89" s="22"/>
      <c r="GU89" s="22"/>
      <c r="GV89" s="22"/>
      <c r="GW89" s="22"/>
      <c r="GX89" s="22"/>
      <c r="GY89" s="22"/>
      <c r="GZ89" s="22"/>
      <c r="HA89" s="22"/>
      <c r="HB89" s="22"/>
      <c r="HC89" s="22"/>
      <c r="HD89" s="22"/>
      <c r="HE89" s="22"/>
      <c r="HF89" s="22"/>
      <c r="HG89" s="22"/>
      <c r="HH89" s="22"/>
      <c r="HI89" s="22"/>
      <c r="HJ89" s="22"/>
      <c r="HK89" s="22"/>
      <c r="HL89" s="22"/>
      <c r="HM89" s="22"/>
      <c r="HN89" s="22"/>
      <c r="HO89" s="22"/>
      <c r="HP89" s="22"/>
      <c r="HQ89" s="22"/>
      <c r="HR89" s="22"/>
      <c r="HS89" s="22"/>
      <c r="HT89" s="22"/>
      <c r="HU89" s="22"/>
      <c r="HV89" s="22"/>
    </row>
    <row r="90" spans="1:230" s="20" customFormat="1" ht="25.5">
      <c r="A90" s="14">
        <v>70</v>
      </c>
      <c r="B90" s="12" t="s">
        <v>369</v>
      </c>
      <c r="C90" s="12" t="s">
        <v>370</v>
      </c>
      <c r="D90" s="84" t="s">
        <v>125</v>
      </c>
      <c r="E90" s="12" t="s">
        <v>126</v>
      </c>
      <c r="F90" s="89" t="s">
        <v>399</v>
      </c>
      <c r="G90" s="18" t="s">
        <v>127</v>
      </c>
      <c r="H90" s="11" t="s">
        <v>400</v>
      </c>
      <c r="I90" s="12" t="s">
        <v>401</v>
      </c>
      <c r="J90" s="14" t="s">
        <v>402</v>
      </c>
      <c r="K90" s="63">
        <v>45573</v>
      </c>
      <c r="L90" s="64">
        <v>26514.12</v>
      </c>
      <c r="M90" s="65" t="s">
        <v>127</v>
      </c>
      <c r="N90" s="63">
        <v>45573</v>
      </c>
      <c r="O90" s="63">
        <v>45657</v>
      </c>
      <c r="P90" s="11">
        <v>1899</v>
      </c>
      <c r="Q90" s="12" t="s">
        <v>127</v>
      </c>
      <c r="R90" s="12" t="s">
        <v>127</v>
      </c>
      <c r="S90" s="12" t="s">
        <v>127</v>
      </c>
      <c r="T90" s="90">
        <v>52</v>
      </c>
      <c r="U90" s="12"/>
      <c r="V90" s="12"/>
      <c r="W90" s="12"/>
      <c r="X90" s="12"/>
      <c r="Y90" s="12"/>
      <c r="Z90" s="12"/>
      <c r="AA90" s="12"/>
      <c r="AB90" s="12"/>
      <c r="AC90" s="12"/>
      <c r="AD90" s="87"/>
      <c r="AE90" s="12"/>
      <c r="AF90" s="12"/>
      <c r="AG90" s="12"/>
      <c r="AH90" s="12"/>
      <c r="AI90" s="69">
        <f t="shared" si="2"/>
        <v>26514.12</v>
      </c>
      <c r="AJ90" s="12"/>
      <c r="AK90" s="12"/>
      <c r="AL90" s="70">
        <f t="shared" si="3"/>
        <v>0</v>
      </c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40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2"/>
      <c r="GP90" s="22"/>
      <c r="GQ90" s="22"/>
      <c r="GR90" s="22"/>
      <c r="GS90" s="22"/>
      <c r="GT90" s="22"/>
      <c r="GU90" s="22"/>
      <c r="GV90" s="22"/>
      <c r="GW90" s="22"/>
      <c r="GX90" s="22"/>
      <c r="GY90" s="22"/>
      <c r="GZ90" s="22"/>
      <c r="HA90" s="22"/>
      <c r="HB90" s="22"/>
      <c r="HC90" s="22"/>
      <c r="HD90" s="22"/>
      <c r="HE90" s="22"/>
      <c r="HF90" s="22"/>
      <c r="HG90" s="22"/>
      <c r="HH90" s="22"/>
      <c r="HI90" s="22"/>
      <c r="HJ90" s="22"/>
      <c r="HK90" s="22"/>
      <c r="HL90" s="22"/>
      <c r="HM90" s="22"/>
      <c r="HN90" s="22"/>
      <c r="HO90" s="22"/>
      <c r="HP90" s="22"/>
      <c r="HQ90" s="22"/>
      <c r="HR90" s="22"/>
      <c r="HS90" s="22"/>
      <c r="HT90" s="22"/>
      <c r="HU90" s="22"/>
      <c r="HV90" s="22"/>
    </row>
    <row r="91" spans="1:230" s="20" customFormat="1" ht="25.5">
      <c r="A91" s="14">
        <v>71</v>
      </c>
      <c r="B91" s="12" t="s">
        <v>403</v>
      </c>
      <c r="C91" s="12" t="s">
        <v>138</v>
      </c>
      <c r="D91" s="84" t="s">
        <v>404</v>
      </c>
      <c r="E91" s="12" t="s">
        <v>405</v>
      </c>
      <c r="F91" s="89" t="s">
        <v>406</v>
      </c>
      <c r="G91" s="18" t="s">
        <v>127</v>
      </c>
      <c r="H91" s="11" t="s">
        <v>407</v>
      </c>
      <c r="I91" s="12" t="s">
        <v>408</v>
      </c>
      <c r="J91" s="14" t="s">
        <v>409</v>
      </c>
      <c r="K91" s="63">
        <v>45548</v>
      </c>
      <c r="L91" s="64">
        <v>290900</v>
      </c>
      <c r="M91" s="65" t="s">
        <v>127</v>
      </c>
      <c r="N91" s="63">
        <v>45548</v>
      </c>
      <c r="O91" s="63">
        <v>45657</v>
      </c>
      <c r="P91" s="11">
        <v>1899</v>
      </c>
      <c r="Q91" s="12" t="s">
        <v>127</v>
      </c>
      <c r="R91" s="12" t="s">
        <v>127</v>
      </c>
      <c r="S91" s="12" t="s">
        <v>127</v>
      </c>
      <c r="T91" s="90">
        <v>30</v>
      </c>
      <c r="U91" s="12"/>
      <c r="V91" s="12"/>
      <c r="W91" s="12"/>
      <c r="X91" s="12"/>
      <c r="Y91" s="12"/>
      <c r="Z91" s="12"/>
      <c r="AA91" s="12"/>
      <c r="AB91" s="12"/>
      <c r="AC91" s="12"/>
      <c r="AD91" s="87"/>
      <c r="AE91" s="12"/>
      <c r="AF91" s="12"/>
      <c r="AG91" s="12"/>
      <c r="AH91" s="12"/>
      <c r="AI91" s="69">
        <f t="shared" si="2"/>
        <v>290900</v>
      </c>
      <c r="AJ91" s="12"/>
      <c r="AK91" s="12"/>
      <c r="AL91" s="70">
        <f t="shared" si="3"/>
        <v>0</v>
      </c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40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22"/>
      <c r="GB91" s="22"/>
      <c r="GC91" s="22"/>
      <c r="GD91" s="22"/>
      <c r="GE91" s="22"/>
      <c r="GF91" s="22"/>
      <c r="GG91" s="22"/>
      <c r="GH91" s="22"/>
      <c r="GI91" s="22"/>
      <c r="GJ91" s="22"/>
      <c r="GK91" s="22"/>
      <c r="GL91" s="22"/>
      <c r="GM91" s="22"/>
      <c r="GN91" s="22"/>
      <c r="GO91" s="22"/>
      <c r="GP91" s="22"/>
      <c r="GQ91" s="22"/>
      <c r="GR91" s="22"/>
      <c r="GS91" s="22"/>
      <c r="GT91" s="22"/>
      <c r="GU91" s="22"/>
      <c r="GV91" s="22"/>
      <c r="GW91" s="22"/>
      <c r="GX91" s="22"/>
      <c r="GY91" s="22"/>
      <c r="GZ91" s="22"/>
      <c r="HA91" s="22"/>
      <c r="HB91" s="22"/>
      <c r="HC91" s="22"/>
      <c r="HD91" s="22"/>
      <c r="HE91" s="22"/>
      <c r="HF91" s="22"/>
      <c r="HG91" s="22"/>
      <c r="HH91" s="22"/>
      <c r="HI91" s="22"/>
      <c r="HJ91" s="22"/>
      <c r="HK91" s="22"/>
      <c r="HL91" s="22"/>
      <c r="HM91" s="22"/>
      <c r="HN91" s="22"/>
      <c r="HO91" s="22"/>
      <c r="HP91" s="22"/>
      <c r="HQ91" s="22"/>
      <c r="HR91" s="22"/>
      <c r="HS91" s="22"/>
      <c r="HT91" s="22"/>
      <c r="HU91" s="22"/>
      <c r="HV91" s="22"/>
    </row>
    <row r="92" spans="1:230" s="20" customFormat="1" ht="25.5">
      <c r="A92" s="14">
        <v>72</v>
      </c>
      <c r="B92" s="12" t="s">
        <v>275</v>
      </c>
      <c r="C92" s="12" t="s">
        <v>169</v>
      </c>
      <c r="D92" s="84" t="s">
        <v>125</v>
      </c>
      <c r="E92" s="12" t="s">
        <v>126</v>
      </c>
      <c r="F92" s="89" t="s">
        <v>364</v>
      </c>
      <c r="G92" s="18" t="s">
        <v>127</v>
      </c>
      <c r="H92" s="11" t="s">
        <v>410</v>
      </c>
      <c r="I92" s="12" t="s">
        <v>171</v>
      </c>
      <c r="J92" s="14" t="s">
        <v>172</v>
      </c>
      <c r="K92" s="63">
        <v>45552</v>
      </c>
      <c r="L92" s="64">
        <v>40899.599999999999</v>
      </c>
      <c r="M92" s="65" t="s">
        <v>127</v>
      </c>
      <c r="N92" s="63">
        <v>45552</v>
      </c>
      <c r="O92" s="63">
        <v>45657</v>
      </c>
      <c r="P92" s="11">
        <v>1899</v>
      </c>
      <c r="Q92" s="12" t="s">
        <v>127</v>
      </c>
      <c r="R92" s="12" t="s">
        <v>127</v>
      </c>
      <c r="S92" s="12" t="s">
        <v>127</v>
      </c>
      <c r="T92" s="90">
        <v>39</v>
      </c>
      <c r="U92" s="12"/>
      <c r="V92" s="12"/>
      <c r="W92" s="12"/>
      <c r="X92" s="12"/>
      <c r="Y92" s="12"/>
      <c r="Z92" s="12"/>
      <c r="AA92" s="12"/>
      <c r="AB92" s="12"/>
      <c r="AC92" s="12"/>
      <c r="AD92" s="87"/>
      <c r="AE92" s="12"/>
      <c r="AF92" s="12"/>
      <c r="AG92" s="12"/>
      <c r="AH92" s="12"/>
      <c r="AI92" s="69">
        <f t="shared" si="2"/>
        <v>40899.599999999999</v>
      </c>
      <c r="AJ92" s="12"/>
      <c r="AK92" s="12"/>
      <c r="AL92" s="70">
        <f t="shared" si="3"/>
        <v>0</v>
      </c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40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  <c r="GK92" s="22"/>
      <c r="GL92" s="22"/>
      <c r="GM92" s="22"/>
      <c r="GN92" s="22"/>
      <c r="GO92" s="22"/>
      <c r="GP92" s="22"/>
      <c r="GQ92" s="22"/>
      <c r="GR92" s="22"/>
      <c r="GS92" s="22"/>
      <c r="GT92" s="22"/>
      <c r="GU92" s="22"/>
      <c r="GV92" s="22"/>
      <c r="GW92" s="22"/>
      <c r="GX92" s="22"/>
      <c r="GY92" s="22"/>
      <c r="GZ92" s="22"/>
      <c r="HA92" s="22"/>
      <c r="HB92" s="22"/>
      <c r="HC92" s="22"/>
      <c r="HD92" s="22"/>
      <c r="HE92" s="22"/>
      <c r="HF92" s="22"/>
      <c r="HG92" s="22"/>
      <c r="HH92" s="22"/>
      <c r="HI92" s="22"/>
      <c r="HJ92" s="22"/>
      <c r="HK92" s="22"/>
      <c r="HL92" s="22"/>
      <c r="HM92" s="22"/>
      <c r="HN92" s="22"/>
      <c r="HO92" s="22"/>
      <c r="HP92" s="22"/>
      <c r="HQ92" s="22"/>
      <c r="HR92" s="22"/>
      <c r="HS92" s="22"/>
      <c r="HT92" s="22"/>
      <c r="HU92" s="22"/>
      <c r="HV92" s="22"/>
    </row>
    <row r="93" spans="1:230" s="20" customFormat="1" ht="51">
      <c r="A93" s="14">
        <v>73</v>
      </c>
      <c r="B93" s="12" t="s">
        <v>182</v>
      </c>
      <c r="C93" s="12" t="s">
        <v>183</v>
      </c>
      <c r="D93" s="84" t="s">
        <v>125</v>
      </c>
      <c r="E93" s="12" t="s">
        <v>126</v>
      </c>
      <c r="F93" s="89" t="s">
        <v>213</v>
      </c>
      <c r="G93" s="18" t="s">
        <v>127</v>
      </c>
      <c r="H93" s="11" t="s">
        <v>411</v>
      </c>
      <c r="I93" s="12" t="s">
        <v>204</v>
      </c>
      <c r="J93" s="14" t="s">
        <v>205</v>
      </c>
      <c r="K93" s="63">
        <v>45565</v>
      </c>
      <c r="L93" s="64">
        <v>500000</v>
      </c>
      <c r="M93" s="65" t="s">
        <v>127</v>
      </c>
      <c r="N93" s="63">
        <v>45565</v>
      </c>
      <c r="O93" s="63">
        <v>45657</v>
      </c>
      <c r="P93" s="11">
        <v>1899</v>
      </c>
      <c r="Q93" s="12" t="s">
        <v>127</v>
      </c>
      <c r="R93" s="12" t="s">
        <v>127</v>
      </c>
      <c r="S93" s="12" t="s">
        <v>127</v>
      </c>
      <c r="T93" s="90">
        <v>30</v>
      </c>
      <c r="U93" s="12"/>
      <c r="V93" s="12"/>
      <c r="W93" s="12"/>
      <c r="X93" s="12"/>
      <c r="Y93" s="12"/>
      <c r="Z93" s="12"/>
      <c r="AA93" s="12"/>
      <c r="AB93" s="12"/>
      <c r="AC93" s="12"/>
      <c r="AD93" s="87"/>
      <c r="AE93" s="12"/>
      <c r="AF93" s="12"/>
      <c r="AG93" s="12"/>
      <c r="AH93" s="12"/>
      <c r="AI93" s="69">
        <f t="shared" si="2"/>
        <v>500000</v>
      </c>
      <c r="AJ93" s="12"/>
      <c r="AK93" s="12"/>
      <c r="AL93" s="70">
        <f t="shared" si="3"/>
        <v>0</v>
      </c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40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/>
      <c r="EJ93" s="22"/>
      <c r="EK93" s="22"/>
      <c r="EL93" s="22"/>
      <c r="EM93" s="22"/>
      <c r="EN93" s="22"/>
      <c r="EO93" s="22"/>
      <c r="EP93" s="22"/>
      <c r="EQ93" s="22"/>
      <c r="ER93" s="22"/>
      <c r="ES93" s="22"/>
      <c r="ET93" s="22"/>
      <c r="EU93" s="22"/>
      <c r="EV93" s="22"/>
      <c r="EW93" s="22"/>
      <c r="EX93" s="22"/>
      <c r="EY93" s="22"/>
      <c r="EZ93" s="22"/>
      <c r="FA93" s="22"/>
      <c r="FB93" s="22"/>
      <c r="FC93" s="22"/>
      <c r="FD93" s="22"/>
      <c r="FE93" s="22"/>
      <c r="FF93" s="22"/>
      <c r="FG93" s="22"/>
      <c r="FH93" s="22"/>
      <c r="FI93" s="22"/>
      <c r="FJ93" s="22"/>
      <c r="FK93" s="22"/>
      <c r="FL93" s="22"/>
      <c r="FM93" s="22"/>
      <c r="FN93" s="22"/>
      <c r="FO93" s="22"/>
      <c r="FP93" s="22"/>
      <c r="FQ93" s="22"/>
      <c r="FR93" s="22"/>
      <c r="FS93" s="22"/>
      <c r="FT93" s="22"/>
      <c r="FU93" s="22"/>
      <c r="FV93" s="22"/>
      <c r="FW93" s="22"/>
      <c r="FX93" s="22"/>
      <c r="FY93" s="22"/>
      <c r="FZ93" s="22"/>
      <c r="GA93" s="22"/>
      <c r="GB93" s="22"/>
      <c r="GC93" s="22"/>
      <c r="GD93" s="22"/>
      <c r="GE93" s="22"/>
      <c r="GF93" s="22"/>
      <c r="GG93" s="22"/>
      <c r="GH93" s="22"/>
      <c r="GI93" s="22"/>
      <c r="GJ93" s="22"/>
      <c r="GK93" s="22"/>
      <c r="GL93" s="22"/>
      <c r="GM93" s="22"/>
      <c r="GN93" s="22"/>
      <c r="GO93" s="22"/>
      <c r="GP93" s="22"/>
      <c r="GQ93" s="22"/>
      <c r="GR93" s="22"/>
      <c r="GS93" s="22"/>
      <c r="GT93" s="22"/>
      <c r="GU93" s="22"/>
      <c r="GV93" s="22"/>
      <c r="GW93" s="22"/>
      <c r="GX93" s="22"/>
      <c r="GY93" s="22"/>
      <c r="GZ93" s="22"/>
      <c r="HA93" s="22"/>
      <c r="HB93" s="22"/>
      <c r="HC93" s="22"/>
      <c r="HD93" s="22"/>
      <c r="HE93" s="22"/>
      <c r="HF93" s="22"/>
      <c r="HG93" s="22"/>
      <c r="HH93" s="22"/>
      <c r="HI93" s="22"/>
      <c r="HJ93" s="22"/>
      <c r="HK93" s="22"/>
      <c r="HL93" s="22"/>
      <c r="HM93" s="22"/>
      <c r="HN93" s="22"/>
      <c r="HO93" s="22"/>
      <c r="HP93" s="22"/>
      <c r="HQ93" s="22"/>
      <c r="HR93" s="22"/>
      <c r="HS93" s="22"/>
      <c r="HT93" s="22"/>
      <c r="HU93" s="22"/>
      <c r="HV93" s="22"/>
    </row>
    <row r="94" spans="1:230" s="20" customFormat="1" ht="25.5">
      <c r="A94" s="14">
        <v>74</v>
      </c>
      <c r="B94" s="12" t="s">
        <v>415</v>
      </c>
      <c r="C94" s="12" t="s">
        <v>395</v>
      </c>
      <c r="D94" s="18" t="s">
        <v>127</v>
      </c>
      <c r="E94" s="18" t="s">
        <v>127</v>
      </c>
      <c r="F94" s="89" t="s">
        <v>414</v>
      </c>
      <c r="G94" s="18" t="s">
        <v>127</v>
      </c>
      <c r="H94" s="11" t="s">
        <v>413</v>
      </c>
      <c r="I94" s="12" t="s">
        <v>412</v>
      </c>
      <c r="J94" s="14" t="s">
        <v>416</v>
      </c>
      <c r="K94" s="63">
        <v>45610</v>
      </c>
      <c r="L94" s="64">
        <v>22000</v>
      </c>
      <c r="M94" s="65" t="s">
        <v>127</v>
      </c>
      <c r="N94" s="63">
        <v>45610</v>
      </c>
      <c r="O94" s="63">
        <v>45657</v>
      </c>
      <c r="P94" s="11">
        <v>1899</v>
      </c>
      <c r="Q94" s="12" t="s">
        <v>127</v>
      </c>
      <c r="R94" s="12" t="s">
        <v>127</v>
      </c>
      <c r="S94" s="12" t="s">
        <v>127</v>
      </c>
      <c r="T94" s="90">
        <v>39</v>
      </c>
      <c r="U94" s="12"/>
      <c r="V94" s="12"/>
      <c r="W94" s="12"/>
      <c r="X94" s="12"/>
      <c r="Y94" s="12"/>
      <c r="Z94" s="12"/>
      <c r="AA94" s="12"/>
      <c r="AB94" s="12"/>
      <c r="AC94" s="12"/>
      <c r="AD94" s="87"/>
      <c r="AE94" s="12"/>
      <c r="AF94" s="12"/>
      <c r="AG94" s="12"/>
      <c r="AH94" s="12"/>
      <c r="AI94" s="69">
        <f t="shared" si="2"/>
        <v>22000</v>
      </c>
      <c r="AJ94" s="12"/>
      <c r="AK94" s="12"/>
      <c r="AL94" s="70">
        <f t="shared" si="3"/>
        <v>0</v>
      </c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40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  <c r="FX94" s="22"/>
      <c r="FY94" s="22"/>
      <c r="FZ94" s="22"/>
      <c r="GA94" s="22"/>
      <c r="GB94" s="22"/>
      <c r="GC94" s="22"/>
      <c r="GD94" s="22"/>
      <c r="GE94" s="22"/>
      <c r="GF94" s="22"/>
      <c r="GG94" s="22"/>
      <c r="GH94" s="22"/>
      <c r="GI94" s="22"/>
      <c r="GJ94" s="22"/>
      <c r="GK94" s="22"/>
      <c r="GL94" s="22"/>
      <c r="GM94" s="22"/>
      <c r="GN94" s="22"/>
      <c r="GO94" s="22"/>
      <c r="GP94" s="22"/>
      <c r="GQ94" s="22"/>
      <c r="GR94" s="22"/>
      <c r="GS94" s="22"/>
      <c r="GT94" s="22"/>
      <c r="GU94" s="22"/>
      <c r="GV94" s="22"/>
      <c r="GW94" s="22"/>
      <c r="GX94" s="22"/>
      <c r="GY94" s="22"/>
      <c r="GZ94" s="22"/>
      <c r="HA94" s="22"/>
      <c r="HB94" s="22"/>
      <c r="HC94" s="22"/>
      <c r="HD94" s="22"/>
      <c r="HE94" s="22"/>
      <c r="HF94" s="22"/>
      <c r="HG94" s="22"/>
      <c r="HH94" s="22"/>
      <c r="HI94" s="22"/>
      <c r="HJ94" s="22"/>
      <c r="HK94" s="22"/>
      <c r="HL94" s="22"/>
      <c r="HM94" s="22"/>
      <c r="HN94" s="22"/>
      <c r="HO94" s="22"/>
      <c r="HP94" s="22"/>
      <c r="HQ94" s="22"/>
      <c r="HR94" s="22"/>
      <c r="HS94" s="22"/>
      <c r="HT94" s="22"/>
      <c r="HU94" s="22"/>
      <c r="HV94" s="22"/>
    </row>
    <row r="95" spans="1:230" s="20" customFormat="1" ht="26.25" thickBot="1">
      <c r="A95" s="13">
        <v>75</v>
      </c>
      <c r="B95" s="11" t="s">
        <v>422</v>
      </c>
      <c r="C95" s="11" t="s">
        <v>421</v>
      </c>
      <c r="D95" s="71" t="s">
        <v>127</v>
      </c>
      <c r="E95" s="71" t="s">
        <v>127</v>
      </c>
      <c r="F95" s="91" t="s">
        <v>420</v>
      </c>
      <c r="G95" s="71" t="s">
        <v>127</v>
      </c>
      <c r="H95" s="11" t="s">
        <v>419</v>
      </c>
      <c r="I95" s="11" t="s">
        <v>417</v>
      </c>
      <c r="J95" s="13" t="s">
        <v>418</v>
      </c>
      <c r="K95" s="68">
        <v>45622</v>
      </c>
      <c r="L95" s="85">
        <v>0</v>
      </c>
      <c r="M95" s="86"/>
      <c r="N95" s="68">
        <v>45622</v>
      </c>
      <c r="O95" s="68">
        <v>45657</v>
      </c>
      <c r="P95" s="11">
        <v>1899</v>
      </c>
      <c r="Q95" s="11" t="s">
        <v>127</v>
      </c>
      <c r="R95" s="11" t="s">
        <v>127</v>
      </c>
      <c r="S95" s="11" t="s">
        <v>127</v>
      </c>
      <c r="T95" s="92">
        <v>39</v>
      </c>
      <c r="U95" s="11"/>
      <c r="V95" s="11"/>
      <c r="W95" s="11"/>
      <c r="X95" s="11"/>
      <c r="Y95" s="11"/>
      <c r="Z95" s="11"/>
      <c r="AA95" s="11"/>
      <c r="AB95" s="11"/>
      <c r="AC95" s="11"/>
      <c r="AD95" s="69"/>
      <c r="AE95" s="11"/>
      <c r="AF95" s="11"/>
      <c r="AG95" s="11"/>
      <c r="AH95" s="11"/>
      <c r="AI95" s="69">
        <f t="shared" si="2"/>
        <v>0</v>
      </c>
      <c r="AJ95" s="11"/>
      <c r="AK95" s="11"/>
      <c r="AL95" s="70">
        <f t="shared" si="3"/>
        <v>0</v>
      </c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40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  <c r="FQ95" s="22"/>
      <c r="FR95" s="22"/>
      <c r="FS95" s="22"/>
      <c r="FT95" s="22"/>
      <c r="FU95" s="22"/>
      <c r="FV95" s="22"/>
      <c r="FW95" s="22"/>
      <c r="FX95" s="22"/>
      <c r="FY95" s="22"/>
      <c r="FZ95" s="22"/>
      <c r="GA95" s="22"/>
      <c r="GB95" s="22"/>
      <c r="GC95" s="22"/>
      <c r="GD95" s="22"/>
      <c r="GE95" s="22"/>
      <c r="GF95" s="22"/>
      <c r="GG95" s="22"/>
      <c r="GH95" s="22"/>
      <c r="GI95" s="22"/>
      <c r="GJ95" s="22"/>
      <c r="GK95" s="22"/>
      <c r="GL95" s="22"/>
      <c r="GM95" s="22"/>
      <c r="GN95" s="22"/>
      <c r="GO95" s="22"/>
      <c r="GP95" s="22"/>
      <c r="GQ95" s="22"/>
      <c r="GR95" s="22"/>
      <c r="GS95" s="22"/>
      <c r="GT95" s="22"/>
      <c r="GU95" s="22"/>
      <c r="GV95" s="22"/>
      <c r="GW95" s="22"/>
      <c r="GX95" s="22"/>
      <c r="GY95" s="22"/>
      <c r="GZ95" s="22"/>
      <c r="HA95" s="22"/>
      <c r="HB95" s="22"/>
      <c r="HC95" s="22"/>
      <c r="HD95" s="22"/>
      <c r="HE95" s="22"/>
      <c r="HF95" s="22"/>
      <c r="HG95" s="22"/>
      <c r="HH95" s="22"/>
      <c r="HI95" s="22"/>
      <c r="HJ95" s="22"/>
      <c r="HK95" s="22"/>
      <c r="HL95" s="22"/>
      <c r="HM95" s="22"/>
      <c r="HN95" s="22"/>
      <c r="HO95" s="22"/>
      <c r="HP95" s="22"/>
      <c r="HQ95" s="22"/>
      <c r="HR95" s="22"/>
      <c r="HS95" s="22"/>
      <c r="HT95" s="22"/>
      <c r="HU95" s="22"/>
      <c r="HV95" s="22"/>
    </row>
    <row r="96" spans="1:230" s="22" customFormat="1" ht="13.5" thickBot="1">
      <c r="A96" s="117" t="s">
        <v>431</v>
      </c>
      <c r="B96" s="118"/>
      <c r="C96" s="118"/>
      <c r="D96" s="118"/>
      <c r="E96" s="118"/>
      <c r="F96" s="118"/>
      <c r="G96" s="52"/>
      <c r="H96" s="53"/>
      <c r="I96" s="53"/>
      <c r="J96" s="94"/>
      <c r="K96" s="54"/>
      <c r="L96" s="55">
        <f>SUM(L21:L95)</f>
        <v>24558915.760000005</v>
      </c>
      <c r="M96" s="56"/>
      <c r="N96" s="54"/>
      <c r="O96" s="54"/>
      <c r="P96" s="57"/>
      <c r="Q96" s="53"/>
      <c r="R96" s="53"/>
      <c r="S96" s="53"/>
      <c r="T96" s="58"/>
      <c r="U96" s="53"/>
      <c r="V96" s="53"/>
      <c r="W96" s="53"/>
      <c r="X96" s="53"/>
      <c r="Y96" s="53"/>
      <c r="Z96" s="53"/>
      <c r="AA96" s="53"/>
      <c r="AB96" s="53"/>
      <c r="AC96" s="53"/>
      <c r="AD96" s="59"/>
      <c r="AE96" s="53"/>
      <c r="AF96" s="53"/>
      <c r="AG96" s="53"/>
      <c r="AH96" s="53"/>
      <c r="AI96" s="59">
        <f>SUM(AI31:AI95)</f>
        <v>18620925.09</v>
      </c>
      <c r="AJ96" s="53"/>
      <c r="AK96" s="53"/>
      <c r="AL96" s="59">
        <f>SUM(AL21:AL95)</f>
        <v>0</v>
      </c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60"/>
    </row>
    <row r="97" spans="1:230" s="22" customFormat="1">
      <c r="A97" s="41"/>
      <c r="B97" s="42"/>
      <c r="C97" s="42"/>
      <c r="D97" s="43"/>
      <c r="E97" s="43"/>
      <c r="F97" s="44"/>
      <c r="G97" s="43"/>
      <c r="H97" s="42"/>
      <c r="I97" s="42"/>
      <c r="J97" s="45"/>
      <c r="K97" s="46"/>
      <c r="L97" s="47"/>
      <c r="M97" s="48"/>
      <c r="N97" s="46"/>
      <c r="O97" s="46"/>
      <c r="P97" s="49"/>
      <c r="Q97" s="42"/>
      <c r="R97" s="42"/>
      <c r="S97" s="42"/>
      <c r="T97" s="50"/>
      <c r="U97" s="42"/>
      <c r="V97" s="42"/>
      <c r="W97" s="42"/>
      <c r="X97" s="42"/>
      <c r="Y97" s="42"/>
      <c r="Z97" s="42"/>
      <c r="AA97" s="42"/>
      <c r="AB97" s="42"/>
      <c r="AC97" s="42"/>
      <c r="AD97" s="51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</row>
    <row r="98" spans="1:230" s="22" customFormat="1">
      <c r="A98" s="23" t="s">
        <v>425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</row>
    <row r="99" spans="1:230" s="22" customFormat="1">
      <c r="A99" s="23" t="s">
        <v>129</v>
      </c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</row>
    <row r="100" spans="1:230" s="23" customFormat="1">
      <c r="A100" s="23" t="s">
        <v>130</v>
      </c>
    </row>
    <row r="101" spans="1:230">
      <c r="C101" s="1"/>
      <c r="F101" s="1"/>
      <c r="AD101" s="1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22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22"/>
      <c r="FX101" s="22"/>
      <c r="FY101" s="22"/>
      <c r="FZ101" s="22"/>
      <c r="GA101" s="22"/>
      <c r="GB101" s="22"/>
      <c r="GC101" s="22"/>
      <c r="GD101" s="22"/>
      <c r="GE101" s="22"/>
      <c r="GF101" s="22"/>
      <c r="GG101" s="22"/>
      <c r="GH101" s="22"/>
      <c r="GI101" s="22"/>
      <c r="GJ101" s="22"/>
      <c r="GK101" s="22"/>
      <c r="GL101" s="22"/>
      <c r="GM101" s="22"/>
      <c r="GN101" s="22"/>
      <c r="GO101" s="22"/>
      <c r="GP101" s="22"/>
      <c r="GQ101" s="22"/>
      <c r="GR101" s="22"/>
      <c r="GS101" s="22"/>
      <c r="GT101" s="22"/>
      <c r="GU101" s="22"/>
      <c r="GV101" s="22"/>
      <c r="GW101" s="22"/>
      <c r="GX101" s="22"/>
      <c r="GY101" s="22"/>
      <c r="GZ101" s="22"/>
      <c r="HA101" s="22"/>
      <c r="HB101" s="22"/>
      <c r="HC101" s="22"/>
      <c r="HD101" s="22"/>
      <c r="HE101" s="22"/>
      <c r="HF101" s="22"/>
      <c r="HG101" s="22"/>
      <c r="HH101" s="22"/>
      <c r="HI101" s="22"/>
      <c r="HJ101" s="22"/>
      <c r="HK101" s="22"/>
      <c r="HL101" s="22"/>
      <c r="HM101" s="22"/>
      <c r="HN101" s="22"/>
      <c r="HO101" s="22"/>
      <c r="HP101" s="22"/>
      <c r="HQ101" s="22"/>
      <c r="HR101" s="22"/>
      <c r="HS101" s="22"/>
      <c r="HT101" s="22"/>
      <c r="HU101" s="22"/>
      <c r="HV101" s="22"/>
    </row>
    <row r="102" spans="1:230">
      <c r="C102" s="1"/>
      <c r="F102" s="1"/>
      <c r="AD102" s="1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  <c r="FF102" s="22"/>
      <c r="FG102" s="22"/>
      <c r="FH102" s="22"/>
      <c r="FI102" s="22"/>
      <c r="FJ102" s="22"/>
      <c r="FK102" s="22"/>
      <c r="FL102" s="22"/>
      <c r="FM102" s="22"/>
      <c r="FN102" s="22"/>
      <c r="FO102" s="22"/>
      <c r="FP102" s="22"/>
      <c r="FQ102" s="22"/>
      <c r="FR102" s="22"/>
      <c r="FS102" s="22"/>
      <c r="FT102" s="22"/>
      <c r="FU102" s="22"/>
      <c r="FV102" s="22"/>
      <c r="FW102" s="22"/>
      <c r="FX102" s="22"/>
      <c r="FY102" s="22"/>
      <c r="FZ102" s="22"/>
      <c r="GA102" s="22"/>
      <c r="GB102" s="22"/>
      <c r="GC102" s="22"/>
      <c r="GD102" s="22"/>
      <c r="GE102" s="22"/>
      <c r="GF102" s="22"/>
      <c r="GG102" s="22"/>
      <c r="GH102" s="22"/>
      <c r="GI102" s="22"/>
      <c r="GJ102" s="22"/>
      <c r="GK102" s="22"/>
      <c r="GL102" s="22"/>
      <c r="GM102" s="22"/>
      <c r="GN102" s="22"/>
      <c r="GO102" s="22"/>
      <c r="GP102" s="22"/>
      <c r="GQ102" s="22"/>
      <c r="GR102" s="22"/>
      <c r="GS102" s="22"/>
      <c r="GT102" s="22"/>
      <c r="GU102" s="22"/>
      <c r="GV102" s="22"/>
      <c r="GW102" s="22"/>
      <c r="GX102" s="22"/>
      <c r="GY102" s="22"/>
      <c r="GZ102" s="22"/>
      <c r="HA102" s="22"/>
      <c r="HB102" s="22"/>
      <c r="HC102" s="22"/>
      <c r="HD102" s="22"/>
      <c r="HE102" s="22"/>
      <c r="HF102" s="22"/>
      <c r="HG102" s="22"/>
      <c r="HH102" s="22"/>
      <c r="HI102" s="22"/>
      <c r="HJ102" s="22"/>
      <c r="HK102" s="22"/>
      <c r="HL102" s="22"/>
      <c r="HM102" s="22"/>
      <c r="HN102" s="22"/>
      <c r="HO102" s="22"/>
      <c r="HP102" s="22"/>
      <c r="HQ102" s="22"/>
      <c r="HR102" s="22"/>
      <c r="HS102" s="22"/>
      <c r="HT102" s="22"/>
      <c r="HU102" s="22"/>
      <c r="HV102" s="22"/>
    </row>
    <row r="103" spans="1:230">
      <c r="C103" s="1"/>
      <c r="F103" s="1"/>
      <c r="AD103" s="1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  <c r="FF103" s="22"/>
      <c r="FG103" s="22"/>
      <c r="FH103" s="22"/>
      <c r="FI103" s="22"/>
      <c r="FJ103" s="22"/>
      <c r="FK103" s="22"/>
      <c r="FL103" s="22"/>
      <c r="FM103" s="22"/>
      <c r="FN103" s="22"/>
      <c r="FO103" s="22"/>
      <c r="FP103" s="22"/>
      <c r="FQ103" s="22"/>
      <c r="FR103" s="22"/>
      <c r="FS103" s="22"/>
      <c r="FT103" s="22"/>
      <c r="FU103" s="22"/>
      <c r="FV103" s="22"/>
      <c r="FW103" s="22"/>
      <c r="FX103" s="22"/>
      <c r="FY103" s="22"/>
      <c r="FZ103" s="22"/>
      <c r="GA103" s="22"/>
      <c r="GB103" s="22"/>
      <c r="GC103" s="22"/>
      <c r="GD103" s="22"/>
      <c r="GE103" s="22"/>
      <c r="GF103" s="22"/>
      <c r="GG103" s="22"/>
      <c r="GH103" s="22"/>
      <c r="GI103" s="22"/>
      <c r="GJ103" s="22"/>
      <c r="GK103" s="22"/>
      <c r="GL103" s="22"/>
      <c r="GM103" s="22"/>
      <c r="GN103" s="22"/>
      <c r="GO103" s="22"/>
      <c r="GP103" s="22"/>
      <c r="GQ103" s="22"/>
      <c r="GR103" s="22"/>
      <c r="GS103" s="22"/>
      <c r="GT103" s="22"/>
      <c r="GU103" s="22"/>
      <c r="GV103" s="22"/>
      <c r="GW103" s="22"/>
      <c r="GX103" s="22"/>
      <c r="GY103" s="22"/>
      <c r="GZ103" s="22"/>
      <c r="HA103" s="22"/>
      <c r="HB103" s="22"/>
      <c r="HC103" s="22"/>
      <c r="HD103" s="22"/>
      <c r="HE103" s="22"/>
      <c r="HF103" s="22"/>
      <c r="HG103" s="22"/>
      <c r="HH103" s="22"/>
      <c r="HI103" s="22"/>
      <c r="HJ103" s="22"/>
      <c r="HK103" s="22"/>
      <c r="HL103" s="22"/>
      <c r="HM103" s="22"/>
      <c r="HN103" s="22"/>
      <c r="HO103" s="22"/>
      <c r="HP103" s="22"/>
      <c r="HQ103" s="22"/>
      <c r="HR103" s="22"/>
      <c r="HS103" s="22"/>
      <c r="HT103" s="22"/>
      <c r="HU103" s="22"/>
      <c r="HV103" s="22"/>
    </row>
    <row r="104" spans="1:230">
      <c r="C104" s="1"/>
      <c r="F104" s="1"/>
      <c r="AD104" s="1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2"/>
      <c r="EN104" s="22"/>
      <c r="EO104" s="22"/>
      <c r="EP104" s="22"/>
      <c r="EQ104" s="22"/>
      <c r="ER104" s="22"/>
      <c r="ES104" s="22"/>
      <c r="ET104" s="22"/>
      <c r="EU104" s="22"/>
      <c r="EV104" s="22"/>
      <c r="EW104" s="22"/>
      <c r="EX104" s="22"/>
      <c r="EY104" s="22"/>
      <c r="EZ104" s="22"/>
      <c r="FA104" s="22"/>
      <c r="FB104" s="22"/>
      <c r="FC104" s="22"/>
      <c r="FD104" s="22"/>
      <c r="FE104" s="22"/>
      <c r="FF104" s="22"/>
      <c r="FG104" s="22"/>
      <c r="FH104" s="22"/>
      <c r="FI104" s="22"/>
      <c r="FJ104" s="22"/>
      <c r="FK104" s="22"/>
      <c r="FL104" s="22"/>
      <c r="FM104" s="22"/>
      <c r="FN104" s="22"/>
      <c r="FO104" s="22"/>
      <c r="FP104" s="22"/>
      <c r="FQ104" s="22"/>
      <c r="FR104" s="22"/>
      <c r="FS104" s="22"/>
      <c r="FT104" s="22"/>
      <c r="FU104" s="22"/>
      <c r="FV104" s="22"/>
      <c r="FW104" s="22"/>
      <c r="FX104" s="22"/>
      <c r="FY104" s="22"/>
      <c r="FZ104" s="22"/>
      <c r="GA104" s="22"/>
      <c r="GB104" s="22"/>
      <c r="GC104" s="22"/>
      <c r="GD104" s="22"/>
      <c r="GE104" s="22"/>
      <c r="GF104" s="22"/>
      <c r="GG104" s="22"/>
      <c r="GH104" s="22"/>
      <c r="GI104" s="22"/>
      <c r="GJ104" s="22"/>
      <c r="GK104" s="22"/>
      <c r="GL104" s="22"/>
      <c r="GM104" s="22"/>
      <c r="GN104" s="22"/>
      <c r="GO104" s="22"/>
      <c r="GP104" s="22"/>
      <c r="GQ104" s="22"/>
      <c r="GR104" s="22"/>
      <c r="GS104" s="22"/>
      <c r="GT104" s="22"/>
      <c r="GU104" s="22"/>
      <c r="GV104" s="22"/>
      <c r="GW104" s="22"/>
      <c r="GX104" s="22"/>
      <c r="GY104" s="22"/>
      <c r="GZ104" s="22"/>
      <c r="HA104" s="22"/>
      <c r="HB104" s="22"/>
      <c r="HC104" s="22"/>
      <c r="HD104" s="22"/>
      <c r="HE104" s="22"/>
      <c r="HF104" s="22"/>
      <c r="HG104" s="22"/>
      <c r="HH104" s="22"/>
      <c r="HI104" s="22"/>
      <c r="HJ104" s="22"/>
      <c r="HK104" s="22"/>
      <c r="HL104" s="22"/>
      <c r="HM104" s="22"/>
      <c r="HN104" s="22"/>
      <c r="HO104" s="22"/>
      <c r="HP104" s="22"/>
      <c r="HQ104" s="22"/>
      <c r="HR104" s="22"/>
      <c r="HS104" s="22"/>
      <c r="HT104" s="22"/>
      <c r="HU104" s="22"/>
      <c r="HV104" s="22"/>
    </row>
    <row r="105" spans="1:230">
      <c r="C105" s="1"/>
      <c r="F105" s="1"/>
      <c r="AD105" s="1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2"/>
      <c r="DC105" s="22"/>
      <c r="DD105" s="22"/>
      <c r="DE105" s="22"/>
      <c r="DF105" s="22"/>
      <c r="DG105" s="22"/>
      <c r="DH105" s="22"/>
      <c r="DI105" s="22"/>
      <c r="DJ105" s="22"/>
      <c r="DK105" s="22"/>
      <c r="DL105" s="22"/>
      <c r="DM105" s="22"/>
      <c r="DN105" s="22"/>
      <c r="DO105" s="22"/>
      <c r="DP105" s="22"/>
      <c r="DQ105" s="22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  <c r="EI105" s="22"/>
      <c r="EJ105" s="22"/>
      <c r="EK105" s="22"/>
      <c r="EL105" s="22"/>
      <c r="EM105" s="22"/>
      <c r="EN105" s="22"/>
      <c r="EO105" s="22"/>
      <c r="EP105" s="22"/>
      <c r="EQ105" s="22"/>
      <c r="ER105" s="22"/>
      <c r="ES105" s="22"/>
      <c r="ET105" s="22"/>
      <c r="EU105" s="22"/>
      <c r="EV105" s="22"/>
      <c r="EW105" s="22"/>
      <c r="EX105" s="22"/>
      <c r="EY105" s="22"/>
      <c r="EZ105" s="22"/>
      <c r="FA105" s="22"/>
      <c r="FB105" s="22"/>
      <c r="FC105" s="22"/>
      <c r="FD105" s="22"/>
      <c r="FE105" s="22"/>
      <c r="FF105" s="22"/>
      <c r="FG105" s="22"/>
      <c r="FH105" s="22"/>
      <c r="FI105" s="22"/>
      <c r="FJ105" s="22"/>
      <c r="FK105" s="22"/>
      <c r="FL105" s="22"/>
      <c r="FM105" s="22"/>
      <c r="FN105" s="22"/>
      <c r="FO105" s="22"/>
      <c r="FP105" s="22"/>
      <c r="FQ105" s="22"/>
      <c r="FR105" s="22"/>
      <c r="FS105" s="22"/>
      <c r="FT105" s="22"/>
      <c r="FU105" s="22"/>
      <c r="FV105" s="22"/>
      <c r="FW105" s="22"/>
      <c r="FX105" s="22"/>
      <c r="FY105" s="22"/>
      <c r="FZ105" s="22"/>
      <c r="GA105" s="22"/>
      <c r="GB105" s="22"/>
      <c r="GC105" s="22"/>
      <c r="GD105" s="22"/>
      <c r="GE105" s="22"/>
      <c r="GF105" s="22"/>
      <c r="GG105" s="22"/>
      <c r="GH105" s="22"/>
      <c r="GI105" s="22"/>
      <c r="GJ105" s="22"/>
      <c r="GK105" s="22"/>
      <c r="GL105" s="22"/>
      <c r="GM105" s="22"/>
      <c r="GN105" s="22"/>
      <c r="GO105" s="22"/>
      <c r="GP105" s="22"/>
      <c r="GQ105" s="22"/>
      <c r="GR105" s="22"/>
      <c r="GS105" s="22"/>
      <c r="GT105" s="22"/>
      <c r="GU105" s="22"/>
      <c r="GV105" s="22"/>
      <c r="GW105" s="22"/>
      <c r="GX105" s="22"/>
      <c r="GY105" s="22"/>
      <c r="GZ105" s="22"/>
      <c r="HA105" s="22"/>
      <c r="HB105" s="22"/>
      <c r="HC105" s="22"/>
      <c r="HD105" s="22"/>
      <c r="HE105" s="22"/>
      <c r="HF105" s="22"/>
      <c r="HG105" s="22"/>
      <c r="HH105" s="22"/>
      <c r="HI105" s="22"/>
      <c r="HJ105" s="22"/>
      <c r="HK105" s="22"/>
      <c r="HL105" s="22"/>
      <c r="HM105" s="22"/>
      <c r="HN105" s="22"/>
      <c r="HO105" s="22"/>
      <c r="HP105" s="22"/>
      <c r="HQ105" s="22"/>
      <c r="HR105" s="22"/>
      <c r="HS105" s="22"/>
      <c r="HT105" s="22"/>
      <c r="HU105" s="22"/>
      <c r="HV105" s="22"/>
    </row>
    <row r="106" spans="1:230">
      <c r="C106" s="1"/>
      <c r="F106" s="1"/>
      <c r="AD106" s="1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22"/>
      <c r="CZ106" s="22"/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  <c r="DK106" s="22"/>
      <c r="DL106" s="22"/>
      <c r="DM106" s="22"/>
      <c r="DN106" s="22"/>
      <c r="DO106" s="22"/>
      <c r="DP106" s="22"/>
      <c r="DQ106" s="22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  <c r="EI106" s="22"/>
      <c r="EJ106" s="22"/>
      <c r="EK106" s="22"/>
      <c r="EL106" s="22"/>
      <c r="EM106" s="22"/>
      <c r="EN106" s="22"/>
      <c r="EO106" s="22"/>
      <c r="EP106" s="22"/>
      <c r="EQ106" s="22"/>
      <c r="ER106" s="22"/>
      <c r="ES106" s="22"/>
      <c r="ET106" s="22"/>
      <c r="EU106" s="22"/>
      <c r="EV106" s="22"/>
      <c r="EW106" s="22"/>
      <c r="EX106" s="22"/>
      <c r="EY106" s="22"/>
      <c r="EZ106" s="22"/>
      <c r="FA106" s="22"/>
      <c r="FB106" s="22"/>
      <c r="FC106" s="22"/>
      <c r="FD106" s="22"/>
      <c r="FE106" s="22"/>
      <c r="FF106" s="22"/>
      <c r="FG106" s="22"/>
      <c r="FH106" s="22"/>
      <c r="FI106" s="22"/>
      <c r="FJ106" s="22"/>
      <c r="FK106" s="22"/>
      <c r="FL106" s="22"/>
      <c r="FM106" s="22"/>
      <c r="FN106" s="22"/>
      <c r="FO106" s="22"/>
      <c r="FP106" s="22"/>
      <c r="FQ106" s="22"/>
      <c r="FR106" s="22"/>
      <c r="FS106" s="22"/>
      <c r="FT106" s="22"/>
      <c r="FU106" s="22"/>
      <c r="FV106" s="22"/>
      <c r="FW106" s="22"/>
      <c r="FX106" s="22"/>
      <c r="FY106" s="22"/>
      <c r="FZ106" s="22"/>
      <c r="GA106" s="22"/>
      <c r="GB106" s="22"/>
      <c r="GC106" s="22"/>
      <c r="GD106" s="22"/>
      <c r="GE106" s="22"/>
      <c r="GF106" s="22"/>
      <c r="GG106" s="22"/>
      <c r="GH106" s="22"/>
      <c r="GI106" s="22"/>
      <c r="GJ106" s="22"/>
      <c r="GK106" s="22"/>
      <c r="GL106" s="22"/>
      <c r="GM106" s="22"/>
      <c r="GN106" s="22"/>
      <c r="GO106" s="22"/>
      <c r="GP106" s="22"/>
      <c r="GQ106" s="22"/>
      <c r="GR106" s="22"/>
      <c r="GS106" s="22"/>
      <c r="GT106" s="22"/>
      <c r="GU106" s="22"/>
      <c r="GV106" s="22"/>
      <c r="GW106" s="22"/>
      <c r="GX106" s="22"/>
      <c r="GY106" s="22"/>
      <c r="GZ106" s="22"/>
      <c r="HA106" s="22"/>
      <c r="HB106" s="22"/>
      <c r="HC106" s="22"/>
      <c r="HD106" s="22"/>
      <c r="HE106" s="22"/>
      <c r="HF106" s="22"/>
      <c r="HG106" s="22"/>
      <c r="HH106" s="22"/>
      <c r="HI106" s="22"/>
      <c r="HJ106" s="22"/>
      <c r="HK106" s="22"/>
      <c r="HL106" s="22"/>
      <c r="HM106" s="22"/>
      <c r="HN106" s="22"/>
      <c r="HO106" s="22"/>
      <c r="HP106" s="22"/>
      <c r="HQ106" s="22"/>
      <c r="HR106" s="22"/>
      <c r="HS106" s="22"/>
      <c r="HT106" s="22"/>
      <c r="HU106" s="22"/>
      <c r="HV106" s="22"/>
    </row>
    <row r="107" spans="1:230">
      <c r="C107" s="1"/>
      <c r="F107" s="1"/>
      <c r="AD107" s="1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  <c r="DK107" s="22"/>
      <c r="DL107" s="22"/>
      <c r="DM107" s="22"/>
      <c r="DN107" s="22"/>
      <c r="DO107" s="22"/>
      <c r="DP107" s="22"/>
      <c r="DQ107" s="22"/>
      <c r="DR107" s="22"/>
      <c r="DS107" s="22"/>
      <c r="DT107" s="22"/>
      <c r="DU107" s="22"/>
      <c r="DV107" s="22"/>
      <c r="DW107" s="22"/>
      <c r="DX107" s="22"/>
      <c r="DY107" s="22"/>
      <c r="DZ107" s="22"/>
      <c r="EA107" s="22"/>
      <c r="EB107" s="22"/>
      <c r="EC107" s="22"/>
      <c r="ED107" s="22"/>
      <c r="EE107" s="22"/>
      <c r="EF107" s="22"/>
      <c r="EG107" s="22"/>
      <c r="EH107" s="22"/>
      <c r="EI107" s="22"/>
      <c r="EJ107" s="22"/>
      <c r="EK107" s="22"/>
      <c r="EL107" s="22"/>
      <c r="EM107" s="22"/>
      <c r="EN107" s="22"/>
      <c r="EO107" s="22"/>
      <c r="EP107" s="22"/>
      <c r="EQ107" s="22"/>
      <c r="ER107" s="22"/>
      <c r="ES107" s="22"/>
      <c r="ET107" s="22"/>
      <c r="EU107" s="22"/>
      <c r="EV107" s="22"/>
      <c r="EW107" s="22"/>
      <c r="EX107" s="22"/>
      <c r="EY107" s="22"/>
      <c r="EZ107" s="22"/>
      <c r="FA107" s="22"/>
      <c r="FB107" s="22"/>
      <c r="FC107" s="22"/>
      <c r="FD107" s="22"/>
      <c r="FE107" s="22"/>
      <c r="FF107" s="22"/>
      <c r="FG107" s="22"/>
      <c r="FH107" s="22"/>
      <c r="FI107" s="22"/>
      <c r="FJ107" s="22"/>
      <c r="FK107" s="22"/>
      <c r="FL107" s="22"/>
      <c r="FM107" s="22"/>
      <c r="FN107" s="22"/>
      <c r="FO107" s="22"/>
      <c r="FP107" s="22"/>
      <c r="FQ107" s="22"/>
      <c r="FR107" s="22"/>
      <c r="FS107" s="22"/>
      <c r="FT107" s="22"/>
      <c r="FU107" s="22"/>
      <c r="FV107" s="22"/>
      <c r="FW107" s="22"/>
      <c r="FX107" s="22"/>
      <c r="FY107" s="22"/>
      <c r="FZ107" s="22"/>
      <c r="GA107" s="22"/>
      <c r="GB107" s="22"/>
      <c r="GC107" s="22"/>
      <c r="GD107" s="22"/>
      <c r="GE107" s="22"/>
      <c r="GF107" s="22"/>
      <c r="GG107" s="22"/>
      <c r="GH107" s="22"/>
      <c r="GI107" s="22"/>
      <c r="GJ107" s="22"/>
      <c r="GK107" s="22"/>
      <c r="GL107" s="22"/>
      <c r="GM107" s="22"/>
      <c r="GN107" s="22"/>
      <c r="GO107" s="22"/>
      <c r="GP107" s="22"/>
      <c r="GQ107" s="22"/>
      <c r="GR107" s="22"/>
      <c r="GS107" s="22"/>
      <c r="GT107" s="22"/>
      <c r="GU107" s="22"/>
      <c r="GV107" s="22"/>
      <c r="GW107" s="22"/>
      <c r="GX107" s="22"/>
      <c r="GY107" s="22"/>
      <c r="GZ107" s="22"/>
      <c r="HA107" s="22"/>
      <c r="HB107" s="22"/>
      <c r="HC107" s="22"/>
      <c r="HD107" s="22"/>
      <c r="HE107" s="22"/>
      <c r="HF107" s="22"/>
      <c r="HG107" s="22"/>
      <c r="HH107" s="22"/>
      <c r="HI107" s="22"/>
      <c r="HJ107" s="22"/>
      <c r="HK107" s="22"/>
      <c r="HL107" s="22"/>
      <c r="HM107" s="22"/>
      <c r="HN107" s="22"/>
      <c r="HO107" s="22"/>
      <c r="HP107" s="22"/>
      <c r="HQ107" s="22"/>
      <c r="HR107" s="22"/>
      <c r="HS107" s="22"/>
      <c r="HT107" s="22"/>
      <c r="HU107" s="22"/>
      <c r="HV107" s="22"/>
    </row>
    <row r="108" spans="1:230">
      <c r="C108" s="1"/>
      <c r="F108" s="1"/>
      <c r="AD108" s="1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/>
      <c r="DM108" s="22"/>
      <c r="DN108" s="22"/>
      <c r="DO108" s="22"/>
      <c r="DP108" s="22"/>
      <c r="DQ108" s="22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  <c r="EI108" s="22"/>
      <c r="EJ108" s="22"/>
      <c r="EK108" s="22"/>
      <c r="EL108" s="22"/>
      <c r="EM108" s="22"/>
      <c r="EN108" s="22"/>
      <c r="EO108" s="22"/>
      <c r="EP108" s="22"/>
      <c r="EQ108" s="22"/>
      <c r="ER108" s="22"/>
      <c r="ES108" s="22"/>
      <c r="ET108" s="22"/>
      <c r="EU108" s="22"/>
      <c r="EV108" s="22"/>
      <c r="EW108" s="22"/>
      <c r="EX108" s="22"/>
      <c r="EY108" s="22"/>
      <c r="EZ108" s="22"/>
      <c r="FA108" s="22"/>
      <c r="FB108" s="22"/>
      <c r="FC108" s="22"/>
      <c r="FD108" s="22"/>
      <c r="FE108" s="22"/>
      <c r="FF108" s="22"/>
      <c r="FG108" s="22"/>
      <c r="FH108" s="22"/>
      <c r="FI108" s="22"/>
      <c r="FJ108" s="22"/>
      <c r="FK108" s="22"/>
      <c r="FL108" s="22"/>
      <c r="FM108" s="22"/>
      <c r="FN108" s="22"/>
      <c r="FO108" s="22"/>
      <c r="FP108" s="22"/>
      <c r="FQ108" s="22"/>
      <c r="FR108" s="22"/>
      <c r="FS108" s="22"/>
      <c r="FT108" s="22"/>
      <c r="FU108" s="22"/>
      <c r="FV108" s="22"/>
      <c r="FW108" s="22"/>
      <c r="FX108" s="22"/>
      <c r="FY108" s="22"/>
      <c r="FZ108" s="22"/>
      <c r="GA108" s="22"/>
      <c r="GB108" s="22"/>
      <c r="GC108" s="22"/>
      <c r="GD108" s="22"/>
      <c r="GE108" s="22"/>
      <c r="GF108" s="22"/>
      <c r="GG108" s="22"/>
      <c r="GH108" s="22"/>
      <c r="GI108" s="22"/>
      <c r="GJ108" s="22"/>
      <c r="GK108" s="22"/>
      <c r="GL108" s="22"/>
      <c r="GM108" s="22"/>
      <c r="GN108" s="22"/>
      <c r="GO108" s="22"/>
      <c r="GP108" s="22"/>
      <c r="GQ108" s="22"/>
      <c r="GR108" s="22"/>
      <c r="GS108" s="22"/>
      <c r="GT108" s="22"/>
      <c r="GU108" s="22"/>
      <c r="GV108" s="22"/>
      <c r="GW108" s="22"/>
      <c r="GX108" s="22"/>
      <c r="GY108" s="22"/>
      <c r="GZ108" s="22"/>
      <c r="HA108" s="22"/>
      <c r="HB108" s="22"/>
      <c r="HC108" s="22"/>
      <c r="HD108" s="22"/>
      <c r="HE108" s="22"/>
      <c r="HF108" s="22"/>
      <c r="HG108" s="22"/>
      <c r="HH108" s="22"/>
      <c r="HI108" s="22"/>
      <c r="HJ108" s="22"/>
      <c r="HK108" s="22"/>
      <c r="HL108" s="22"/>
      <c r="HM108" s="22"/>
      <c r="HN108" s="22"/>
      <c r="HO108" s="22"/>
      <c r="HP108" s="22"/>
      <c r="HQ108" s="22"/>
      <c r="HR108" s="22"/>
      <c r="HS108" s="22"/>
      <c r="HT108" s="22"/>
      <c r="HU108" s="22"/>
      <c r="HV108" s="22"/>
    </row>
    <row r="109" spans="1:230">
      <c r="C109" s="1"/>
      <c r="F109" s="1"/>
      <c r="AD109" s="1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  <c r="EI109" s="22"/>
      <c r="EJ109" s="22"/>
      <c r="EK109" s="22"/>
      <c r="EL109" s="22"/>
      <c r="EM109" s="22"/>
      <c r="EN109" s="22"/>
      <c r="EO109" s="22"/>
      <c r="EP109" s="22"/>
      <c r="EQ109" s="22"/>
      <c r="ER109" s="22"/>
      <c r="ES109" s="22"/>
      <c r="ET109" s="22"/>
      <c r="EU109" s="22"/>
      <c r="EV109" s="22"/>
      <c r="EW109" s="22"/>
      <c r="EX109" s="22"/>
      <c r="EY109" s="22"/>
      <c r="EZ109" s="22"/>
      <c r="FA109" s="22"/>
      <c r="FB109" s="22"/>
      <c r="FC109" s="22"/>
      <c r="FD109" s="22"/>
      <c r="FE109" s="22"/>
      <c r="FF109" s="22"/>
      <c r="FG109" s="22"/>
      <c r="FH109" s="22"/>
      <c r="FI109" s="22"/>
      <c r="FJ109" s="22"/>
      <c r="FK109" s="22"/>
      <c r="FL109" s="22"/>
      <c r="FM109" s="22"/>
      <c r="FN109" s="22"/>
      <c r="FO109" s="22"/>
      <c r="FP109" s="22"/>
      <c r="FQ109" s="22"/>
      <c r="FR109" s="22"/>
      <c r="FS109" s="22"/>
      <c r="FT109" s="22"/>
      <c r="FU109" s="22"/>
      <c r="FV109" s="22"/>
      <c r="FW109" s="22"/>
      <c r="FX109" s="22"/>
      <c r="FY109" s="22"/>
      <c r="FZ109" s="22"/>
      <c r="GA109" s="22"/>
      <c r="GB109" s="22"/>
      <c r="GC109" s="22"/>
      <c r="GD109" s="22"/>
      <c r="GE109" s="22"/>
      <c r="GF109" s="22"/>
      <c r="GG109" s="22"/>
      <c r="GH109" s="22"/>
      <c r="GI109" s="22"/>
      <c r="GJ109" s="22"/>
      <c r="GK109" s="22"/>
      <c r="GL109" s="22"/>
      <c r="GM109" s="22"/>
      <c r="GN109" s="22"/>
      <c r="GO109" s="22"/>
      <c r="GP109" s="22"/>
      <c r="GQ109" s="22"/>
      <c r="GR109" s="22"/>
      <c r="GS109" s="22"/>
      <c r="GT109" s="22"/>
      <c r="GU109" s="22"/>
      <c r="GV109" s="22"/>
      <c r="GW109" s="22"/>
      <c r="GX109" s="22"/>
      <c r="GY109" s="22"/>
      <c r="GZ109" s="22"/>
      <c r="HA109" s="22"/>
      <c r="HB109" s="22"/>
      <c r="HC109" s="22"/>
      <c r="HD109" s="22"/>
      <c r="HE109" s="22"/>
      <c r="HF109" s="22"/>
      <c r="HG109" s="22"/>
      <c r="HH109" s="22"/>
      <c r="HI109" s="22"/>
      <c r="HJ109" s="22"/>
      <c r="HK109" s="22"/>
      <c r="HL109" s="22"/>
      <c r="HM109" s="22"/>
      <c r="HN109" s="22"/>
      <c r="HO109" s="22"/>
      <c r="HP109" s="22"/>
      <c r="HQ109" s="22"/>
      <c r="HR109" s="22"/>
      <c r="HS109" s="22"/>
      <c r="HT109" s="22"/>
      <c r="HU109" s="22"/>
      <c r="HV109" s="22"/>
    </row>
    <row r="110" spans="1:230">
      <c r="C110" s="1"/>
      <c r="F110" s="1"/>
      <c r="AD110" s="1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22"/>
      <c r="CU110" s="22"/>
      <c r="CV110" s="22"/>
      <c r="CW110" s="22"/>
      <c r="CX110" s="22"/>
      <c r="CY110" s="22"/>
      <c r="CZ110" s="22"/>
      <c r="DA110" s="22"/>
      <c r="DB110" s="22"/>
      <c r="DC110" s="22"/>
      <c r="DD110" s="22"/>
      <c r="DE110" s="22"/>
      <c r="DF110" s="22"/>
      <c r="DG110" s="22"/>
      <c r="DH110" s="22"/>
      <c r="DI110" s="22"/>
      <c r="DJ110" s="22"/>
      <c r="DK110" s="22"/>
      <c r="DL110" s="22"/>
      <c r="DM110" s="22"/>
      <c r="DN110" s="22"/>
      <c r="DO110" s="22"/>
      <c r="DP110" s="22"/>
      <c r="DQ110" s="22"/>
      <c r="DR110" s="22"/>
      <c r="DS110" s="22"/>
      <c r="DT110" s="22"/>
      <c r="DU110" s="22"/>
      <c r="DV110" s="22"/>
      <c r="DW110" s="22"/>
      <c r="DX110" s="22"/>
      <c r="DY110" s="22"/>
      <c r="DZ110" s="22"/>
      <c r="EA110" s="22"/>
      <c r="EB110" s="22"/>
      <c r="EC110" s="22"/>
      <c r="ED110" s="22"/>
      <c r="EE110" s="22"/>
      <c r="EF110" s="22"/>
      <c r="EG110" s="22"/>
      <c r="EH110" s="22"/>
      <c r="EI110" s="22"/>
      <c r="EJ110" s="22"/>
      <c r="EK110" s="22"/>
      <c r="EL110" s="22"/>
      <c r="EM110" s="22"/>
      <c r="EN110" s="22"/>
      <c r="EO110" s="22"/>
      <c r="EP110" s="22"/>
      <c r="EQ110" s="22"/>
      <c r="ER110" s="22"/>
      <c r="ES110" s="22"/>
      <c r="ET110" s="22"/>
      <c r="EU110" s="22"/>
      <c r="EV110" s="22"/>
      <c r="EW110" s="22"/>
      <c r="EX110" s="22"/>
      <c r="EY110" s="22"/>
      <c r="EZ110" s="22"/>
      <c r="FA110" s="22"/>
      <c r="FB110" s="22"/>
      <c r="FC110" s="22"/>
      <c r="FD110" s="22"/>
      <c r="FE110" s="22"/>
      <c r="FF110" s="22"/>
      <c r="FG110" s="22"/>
      <c r="FH110" s="22"/>
      <c r="FI110" s="22"/>
      <c r="FJ110" s="22"/>
      <c r="FK110" s="22"/>
      <c r="FL110" s="22"/>
      <c r="FM110" s="22"/>
      <c r="FN110" s="22"/>
      <c r="FO110" s="22"/>
      <c r="FP110" s="22"/>
      <c r="FQ110" s="22"/>
      <c r="FR110" s="22"/>
      <c r="FS110" s="22"/>
      <c r="FT110" s="22"/>
      <c r="FU110" s="22"/>
      <c r="FV110" s="22"/>
      <c r="FW110" s="22"/>
      <c r="FX110" s="22"/>
      <c r="FY110" s="22"/>
      <c r="FZ110" s="22"/>
      <c r="GA110" s="22"/>
      <c r="GB110" s="22"/>
      <c r="GC110" s="22"/>
      <c r="GD110" s="22"/>
      <c r="GE110" s="22"/>
      <c r="GF110" s="22"/>
      <c r="GG110" s="22"/>
      <c r="GH110" s="22"/>
      <c r="GI110" s="22"/>
      <c r="GJ110" s="22"/>
      <c r="GK110" s="22"/>
      <c r="GL110" s="22"/>
      <c r="GM110" s="22"/>
      <c r="GN110" s="22"/>
      <c r="GO110" s="22"/>
      <c r="GP110" s="22"/>
      <c r="GQ110" s="22"/>
      <c r="GR110" s="22"/>
      <c r="GS110" s="22"/>
      <c r="GT110" s="22"/>
      <c r="GU110" s="22"/>
      <c r="GV110" s="22"/>
      <c r="GW110" s="22"/>
      <c r="GX110" s="22"/>
      <c r="GY110" s="22"/>
      <c r="GZ110" s="22"/>
      <c r="HA110" s="22"/>
      <c r="HB110" s="22"/>
      <c r="HC110" s="22"/>
      <c r="HD110" s="22"/>
      <c r="HE110" s="22"/>
      <c r="HF110" s="22"/>
      <c r="HG110" s="22"/>
      <c r="HH110" s="22"/>
      <c r="HI110" s="22"/>
      <c r="HJ110" s="22"/>
      <c r="HK110" s="22"/>
      <c r="HL110" s="22"/>
      <c r="HM110" s="22"/>
      <c r="HN110" s="22"/>
      <c r="HO110" s="22"/>
      <c r="HP110" s="22"/>
      <c r="HQ110" s="22"/>
      <c r="HR110" s="22"/>
      <c r="HS110" s="22"/>
      <c r="HT110" s="22"/>
      <c r="HU110" s="22"/>
      <c r="HV110" s="22"/>
    </row>
    <row r="111" spans="1:230">
      <c r="C111" s="1"/>
      <c r="F111" s="1"/>
      <c r="AD111" s="1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2"/>
      <c r="DG111" s="22"/>
      <c r="DH111" s="22"/>
      <c r="DI111" s="22"/>
      <c r="DJ111" s="22"/>
      <c r="DK111" s="22"/>
      <c r="DL111" s="22"/>
      <c r="DM111" s="22"/>
      <c r="DN111" s="22"/>
      <c r="DO111" s="22"/>
      <c r="DP111" s="22"/>
      <c r="DQ111" s="22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  <c r="EE111" s="22"/>
      <c r="EF111" s="22"/>
      <c r="EG111" s="22"/>
      <c r="EH111" s="22"/>
      <c r="EI111" s="22"/>
      <c r="EJ111" s="22"/>
      <c r="EK111" s="22"/>
      <c r="EL111" s="22"/>
      <c r="EM111" s="22"/>
      <c r="EN111" s="22"/>
      <c r="EO111" s="22"/>
      <c r="EP111" s="22"/>
      <c r="EQ111" s="22"/>
      <c r="ER111" s="22"/>
      <c r="ES111" s="22"/>
      <c r="ET111" s="22"/>
      <c r="EU111" s="22"/>
      <c r="EV111" s="22"/>
      <c r="EW111" s="22"/>
      <c r="EX111" s="22"/>
      <c r="EY111" s="22"/>
      <c r="EZ111" s="22"/>
      <c r="FA111" s="22"/>
      <c r="FB111" s="22"/>
      <c r="FC111" s="22"/>
      <c r="FD111" s="22"/>
      <c r="FE111" s="22"/>
      <c r="FF111" s="22"/>
      <c r="FG111" s="22"/>
      <c r="FH111" s="22"/>
      <c r="FI111" s="22"/>
      <c r="FJ111" s="22"/>
      <c r="FK111" s="22"/>
      <c r="FL111" s="22"/>
      <c r="FM111" s="22"/>
      <c r="FN111" s="22"/>
      <c r="FO111" s="22"/>
      <c r="FP111" s="22"/>
      <c r="FQ111" s="22"/>
      <c r="FR111" s="22"/>
      <c r="FS111" s="22"/>
      <c r="FT111" s="22"/>
      <c r="FU111" s="22"/>
      <c r="FV111" s="22"/>
      <c r="FW111" s="22"/>
      <c r="FX111" s="22"/>
      <c r="FY111" s="22"/>
      <c r="FZ111" s="22"/>
      <c r="GA111" s="22"/>
      <c r="GB111" s="22"/>
      <c r="GC111" s="22"/>
      <c r="GD111" s="22"/>
      <c r="GE111" s="22"/>
      <c r="GF111" s="22"/>
      <c r="GG111" s="22"/>
      <c r="GH111" s="22"/>
      <c r="GI111" s="22"/>
      <c r="GJ111" s="22"/>
      <c r="GK111" s="22"/>
      <c r="GL111" s="22"/>
      <c r="GM111" s="22"/>
      <c r="GN111" s="22"/>
      <c r="GO111" s="22"/>
      <c r="GP111" s="22"/>
      <c r="GQ111" s="22"/>
      <c r="GR111" s="22"/>
      <c r="GS111" s="22"/>
      <c r="GT111" s="22"/>
      <c r="GU111" s="22"/>
      <c r="GV111" s="22"/>
      <c r="GW111" s="22"/>
      <c r="GX111" s="22"/>
      <c r="GY111" s="22"/>
      <c r="GZ111" s="22"/>
      <c r="HA111" s="22"/>
      <c r="HB111" s="22"/>
      <c r="HC111" s="22"/>
      <c r="HD111" s="22"/>
      <c r="HE111" s="22"/>
      <c r="HF111" s="22"/>
      <c r="HG111" s="22"/>
      <c r="HH111" s="22"/>
      <c r="HI111" s="22"/>
      <c r="HJ111" s="22"/>
      <c r="HK111" s="22"/>
      <c r="HL111" s="22"/>
      <c r="HM111" s="22"/>
      <c r="HN111" s="22"/>
      <c r="HO111" s="22"/>
      <c r="HP111" s="22"/>
      <c r="HQ111" s="22"/>
      <c r="HR111" s="22"/>
      <c r="HS111" s="22"/>
      <c r="HT111" s="22"/>
      <c r="HU111" s="22"/>
      <c r="HV111" s="22"/>
    </row>
    <row r="112" spans="1:230">
      <c r="C112" s="1"/>
      <c r="F112" s="1"/>
      <c r="AD112" s="1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2"/>
      <c r="CZ112" s="22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  <c r="DO112" s="22"/>
      <c r="DP112" s="22"/>
      <c r="DQ112" s="22"/>
      <c r="DR112" s="22"/>
      <c r="DS112" s="22"/>
      <c r="DT112" s="22"/>
      <c r="DU112" s="22"/>
      <c r="DV112" s="22"/>
      <c r="DW112" s="22"/>
      <c r="DX112" s="22"/>
      <c r="DY112" s="22"/>
      <c r="DZ112" s="22"/>
      <c r="EA112" s="22"/>
      <c r="EB112" s="22"/>
      <c r="EC112" s="22"/>
      <c r="ED112" s="22"/>
      <c r="EE112" s="22"/>
      <c r="EF112" s="22"/>
      <c r="EG112" s="22"/>
      <c r="EH112" s="22"/>
      <c r="EI112" s="22"/>
      <c r="EJ112" s="22"/>
      <c r="EK112" s="22"/>
      <c r="EL112" s="22"/>
      <c r="EM112" s="22"/>
      <c r="EN112" s="22"/>
      <c r="EO112" s="22"/>
      <c r="EP112" s="22"/>
      <c r="EQ112" s="22"/>
      <c r="ER112" s="22"/>
      <c r="ES112" s="22"/>
      <c r="ET112" s="22"/>
      <c r="EU112" s="22"/>
      <c r="EV112" s="22"/>
      <c r="EW112" s="22"/>
      <c r="EX112" s="22"/>
      <c r="EY112" s="22"/>
      <c r="EZ112" s="22"/>
      <c r="FA112" s="22"/>
      <c r="FB112" s="22"/>
      <c r="FC112" s="22"/>
      <c r="FD112" s="22"/>
      <c r="FE112" s="22"/>
      <c r="FF112" s="22"/>
      <c r="FG112" s="22"/>
      <c r="FH112" s="22"/>
      <c r="FI112" s="22"/>
      <c r="FJ112" s="22"/>
      <c r="FK112" s="22"/>
      <c r="FL112" s="22"/>
      <c r="FM112" s="22"/>
      <c r="FN112" s="22"/>
      <c r="FO112" s="22"/>
      <c r="FP112" s="22"/>
      <c r="FQ112" s="22"/>
      <c r="FR112" s="22"/>
      <c r="FS112" s="22"/>
      <c r="FT112" s="22"/>
      <c r="FU112" s="22"/>
      <c r="FV112" s="22"/>
      <c r="FW112" s="22"/>
      <c r="FX112" s="22"/>
      <c r="FY112" s="22"/>
      <c r="FZ112" s="22"/>
      <c r="GA112" s="22"/>
      <c r="GB112" s="22"/>
      <c r="GC112" s="22"/>
      <c r="GD112" s="22"/>
      <c r="GE112" s="22"/>
      <c r="GF112" s="22"/>
      <c r="GG112" s="22"/>
      <c r="GH112" s="22"/>
      <c r="GI112" s="22"/>
      <c r="GJ112" s="22"/>
      <c r="GK112" s="22"/>
      <c r="GL112" s="22"/>
      <c r="GM112" s="22"/>
      <c r="GN112" s="22"/>
      <c r="GO112" s="22"/>
      <c r="GP112" s="22"/>
      <c r="GQ112" s="22"/>
      <c r="GR112" s="22"/>
      <c r="GS112" s="22"/>
      <c r="GT112" s="22"/>
      <c r="GU112" s="22"/>
      <c r="GV112" s="22"/>
      <c r="GW112" s="22"/>
      <c r="GX112" s="22"/>
      <c r="GY112" s="22"/>
      <c r="GZ112" s="22"/>
      <c r="HA112" s="22"/>
      <c r="HB112" s="22"/>
      <c r="HC112" s="22"/>
      <c r="HD112" s="22"/>
      <c r="HE112" s="22"/>
      <c r="HF112" s="22"/>
      <c r="HG112" s="22"/>
      <c r="HH112" s="22"/>
      <c r="HI112" s="22"/>
      <c r="HJ112" s="22"/>
      <c r="HK112" s="22"/>
      <c r="HL112" s="22"/>
      <c r="HM112" s="22"/>
      <c r="HN112" s="22"/>
      <c r="HO112" s="22"/>
      <c r="HP112" s="22"/>
      <c r="HQ112" s="22"/>
      <c r="HR112" s="22"/>
      <c r="HS112" s="22"/>
      <c r="HT112" s="22"/>
      <c r="HU112" s="22"/>
      <c r="HV112" s="22"/>
    </row>
    <row r="113" spans="3:230">
      <c r="C113" s="1"/>
      <c r="F113" s="1"/>
      <c r="AD113" s="1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22"/>
      <c r="CU113" s="22"/>
      <c r="CV113" s="22"/>
      <c r="CW113" s="22"/>
      <c r="CX113" s="22"/>
      <c r="CY113" s="22"/>
      <c r="CZ113" s="22"/>
      <c r="DA113" s="22"/>
      <c r="DB113" s="22"/>
      <c r="DC113" s="22"/>
      <c r="DD113" s="22"/>
      <c r="DE113" s="22"/>
      <c r="DF113" s="22"/>
      <c r="DG113" s="22"/>
      <c r="DH113" s="22"/>
      <c r="DI113" s="22"/>
      <c r="DJ113" s="22"/>
      <c r="DK113" s="22"/>
      <c r="DL113" s="22"/>
      <c r="DM113" s="22"/>
      <c r="DN113" s="22"/>
      <c r="DO113" s="22"/>
      <c r="DP113" s="22"/>
      <c r="DQ113" s="22"/>
      <c r="DR113" s="22"/>
      <c r="DS113" s="22"/>
      <c r="DT113" s="22"/>
      <c r="DU113" s="22"/>
      <c r="DV113" s="22"/>
      <c r="DW113" s="22"/>
      <c r="DX113" s="22"/>
      <c r="DY113" s="22"/>
      <c r="DZ113" s="22"/>
      <c r="EA113" s="22"/>
      <c r="EB113" s="22"/>
      <c r="EC113" s="22"/>
      <c r="ED113" s="22"/>
      <c r="EE113" s="22"/>
      <c r="EF113" s="22"/>
      <c r="EG113" s="22"/>
      <c r="EH113" s="22"/>
      <c r="EI113" s="22"/>
      <c r="EJ113" s="22"/>
      <c r="EK113" s="22"/>
      <c r="EL113" s="22"/>
      <c r="EM113" s="22"/>
      <c r="EN113" s="22"/>
      <c r="EO113" s="22"/>
      <c r="EP113" s="22"/>
      <c r="EQ113" s="22"/>
      <c r="ER113" s="22"/>
      <c r="ES113" s="22"/>
      <c r="ET113" s="22"/>
      <c r="EU113" s="22"/>
      <c r="EV113" s="22"/>
      <c r="EW113" s="22"/>
      <c r="EX113" s="22"/>
      <c r="EY113" s="22"/>
      <c r="EZ113" s="22"/>
      <c r="FA113" s="22"/>
      <c r="FB113" s="22"/>
      <c r="FC113" s="22"/>
      <c r="FD113" s="22"/>
      <c r="FE113" s="22"/>
      <c r="FF113" s="22"/>
      <c r="FG113" s="22"/>
      <c r="FH113" s="22"/>
      <c r="FI113" s="22"/>
      <c r="FJ113" s="22"/>
      <c r="FK113" s="22"/>
      <c r="FL113" s="22"/>
      <c r="FM113" s="22"/>
      <c r="FN113" s="22"/>
      <c r="FO113" s="22"/>
      <c r="FP113" s="22"/>
      <c r="FQ113" s="22"/>
      <c r="FR113" s="22"/>
      <c r="FS113" s="22"/>
      <c r="FT113" s="22"/>
      <c r="FU113" s="22"/>
      <c r="FV113" s="22"/>
      <c r="FW113" s="22"/>
      <c r="FX113" s="22"/>
      <c r="FY113" s="22"/>
      <c r="FZ113" s="22"/>
      <c r="GA113" s="22"/>
      <c r="GB113" s="22"/>
      <c r="GC113" s="22"/>
      <c r="GD113" s="22"/>
      <c r="GE113" s="22"/>
      <c r="GF113" s="22"/>
      <c r="GG113" s="22"/>
      <c r="GH113" s="22"/>
      <c r="GI113" s="22"/>
      <c r="GJ113" s="22"/>
      <c r="GK113" s="22"/>
      <c r="GL113" s="22"/>
      <c r="GM113" s="22"/>
      <c r="GN113" s="22"/>
      <c r="GO113" s="22"/>
      <c r="GP113" s="22"/>
      <c r="GQ113" s="22"/>
      <c r="GR113" s="22"/>
      <c r="GS113" s="22"/>
      <c r="GT113" s="22"/>
      <c r="GU113" s="22"/>
      <c r="GV113" s="22"/>
      <c r="GW113" s="22"/>
      <c r="GX113" s="22"/>
      <c r="GY113" s="22"/>
      <c r="GZ113" s="22"/>
      <c r="HA113" s="22"/>
      <c r="HB113" s="22"/>
      <c r="HC113" s="22"/>
      <c r="HD113" s="22"/>
      <c r="HE113" s="22"/>
      <c r="HF113" s="22"/>
      <c r="HG113" s="22"/>
      <c r="HH113" s="22"/>
      <c r="HI113" s="22"/>
      <c r="HJ113" s="22"/>
      <c r="HK113" s="22"/>
      <c r="HL113" s="22"/>
      <c r="HM113" s="22"/>
      <c r="HN113" s="22"/>
      <c r="HO113" s="22"/>
      <c r="HP113" s="22"/>
      <c r="HQ113" s="22"/>
      <c r="HR113" s="22"/>
      <c r="HS113" s="22"/>
      <c r="HT113" s="22"/>
      <c r="HU113" s="22"/>
      <c r="HV113" s="22"/>
    </row>
    <row r="114" spans="3:230">
      <c r="C114" s="1"/>
      <c r="F114" s="1"/>
      <c r="AD114" s="1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22"/>
      <c r="DK114" s="22"/>
      <c r="DL114" s="22"/>
      <c r="DM114" s="22"/>
      <c r="DN114" s="22"/>
      <c r="DO114" s="22"/>
      <c r="DP114" s="22"/>
      <c r="DQ114" s="22"/>
      <c r="DR114" s="22"/>
      <c r="DS114" s="22"/>
      <c r="DT114" s="22"/>
      <c r="DU114" s="22"/>
      <c r="DV114" s="22"/>
      <c r="DW114" s="22"/>
      <c r="DX114" s="22"/>
      <c r="DY114" s="22"/>
      <c r="DZ114" s="22"/>
      <c r="EA114" s="22"/>
      <c r="EB114" s="22"/>
      <c r="EC114" s="22"/>
      <c r="ED114" s="22"/>
      <c r="EE114" s="22"/>
      <c r="EF114" s="22"/>
      <c r="EG114" s="22"/>
      <c r="EH114" s="22"/>
      <c r="EI114" s="22"/>
      <c r="EJ114" s="22"/>
      <c r="EK114" s="22"/>
      <c r="EL114" s="22"/>
      <c r="EM114" s="22"/>
      <c r="EN114" s="22"/>
      <c r="EO114" s="22"/>
      <c r="EP114" s="22"/>
      <c r="EQ114" s="22"/>
      <c r="ER114" s="22"/>
      <c r="ES114" s="22"/>
      <c r="ET114" s="22"/>
      <c r="EU114" s="22"/>
      <c r="EV114" s="22"/>
      <c r="EW114" s="22"/>
      <c r="EX114" s="22"/>
      <c r="EY114" s="22"/>
      <c r="EZ114" s="22"/>
      <c r="FA114" s="22"/>
      <c r="FB114" s="22"/>
      <c r="FC114" s="22"/>
      <c r="FD114" s="22"/>
      <c r="FE114" s="22"/>
      <c r="FF114" s="22"/>
      <c r="FG114" s="22"/>
      <c r="FH114" s="22"/>
      <c r="FI114" s="22"/>
      <c r="FJ114" s="22"/>
      <c r="FK114" s="22"/>
      <c r="FL114" s="22"/>
      <c r="FM114" s="22"/>
      <c r="FN114" s="22"/>
      <c r="FO114" s="22"/>
      <c r="FP114" s="22"/>
      <c r="FQ114" s="22"/>
      <c r="FR114" s="22"/>
      <c r="FS114" s="22"/>
      <c r="FT114" s="22"/>
      <c r="FU114" s="22"/>
      <c r="FV114" s="22"/>
      <c r="FW114" s="22"/>
      <c r="FX114" s="22"/>
      <c r="FY114" s="22"/>
      <c r="FZ114" s="22"/>
      <c r="GA114" s="22"/>
      <c r="GB114" s="22"/>
      <c r="GC114" s="22"/>
      <c r="GD114" s="22"/>
      <c r="GE114" s="22"/>
      <c r="GF114" s="22"/>
      <c r="GG114" s="22"/>
      <c r="GH114" s="22"/>
      <c r="GI114" s="22"/>
      <c r="GJ114" s="22"/>
      <c r="GK114" s="22"/>
      <c r="GL114" s="22"/>
      <c r="GM114" s="22"/>
      <c r="GN114" s="22"/>
      <c r="GO114" s="22"/>
      <c r="GP114" s="22"/>
      <c r="GQ114" s="22"/>
      <c r="GR114" s="22"/>
      <c r="GS114" s="22"/>
      <c r="GT114" s="22"/>
      <c r="GU114" s="22"/>
      <c r="GV114" s="22"/>
      <c r="GW114" s="22"/>
      <c r="GX114" s="22"/>
      <c r="GY114" s="22"/>
      <c r="GZ114" s="22"/>
      <c r="HA114" s="22"/>
      <c r="HB114" s="22"/>
      <c r="HC114" s="22"/>
      <c r="HD114" s="22"/>
      <c r="HE114" s="22"/>
      <c r="HF114" s="22"/>
      <c r="HG114" s="22"/>
      <c r="HH114" s="22"/>
      <c r="HI114" s="22"/>
      <c r="HJ114" s="22"/>
      <c r="HK114" s="22"/>
      <c r="HL114" s="22"/>
      <c r="HM114" s="22"/>
      <c r="HN114" s="22"/>
      <c r="HO114" s="22"/>
      <c r="HP114" s="22"/>
      <c r="HQ114" s="22"/>
      <c r="HR114" s="22"/>
      <c r="HS114" s="22"/>
      <c r="HT114" s="22"/>
      <c r="HU114" s="22"/>
      <c r="HV114" s="22"/>
    </row>
    <row r="115" spans="3:230">
      <c r="C115" s="1"/>
      <c r="F115" s="1"/>
      <c r="AD115" s="1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2"/>
      <c r="DD115" s="22"/>
      <c r="DE115" s="22"/>
      <c r="DF115" s="22"/>
      <c r="DG115" s="22"/>
      <c r="DH115" s="22"/>
      <c r="DI115" s="22"/>
      <c r="DJ115" s="22"/>
      <c r="DK115" s="22"/>
      <c r="DL115" s="22"/>
      <c r="DM115" s="22"/>
      <c r="DN115" s="22"/>
      <c r="DO115" s="22"/>
      <c r="DP115" s="22"/>
      <c r="DQ115" s="22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  <c r="EE115" s="22"/>
      <c r="EF115" s="22"/>
      <c r="EG115" s="22"/>
      <c r="EH115" s="22"/>
      <c r="EI115" s="22"/>
      <c r="EJ115" s="22"/>
      <c r="EK115" s="22"/>
      <c r="EL115" s="22"/>
      <c r="EM115" s="22"/>
      <c r="EN115" s="22"/>
      <c r="EO115" s="22"/>
      <c r="EP115" s="22"/>
      <c r="EQ115" s="22"/>
      <c r="ER115" s="22"/>
      <c r="ES115" s="22"/>
      <c r="ET115" s="22"/>
      <c r="EU115" s="22"/>
      <c r="EV115" s="22"/>
      <c r="EW115" s="22"/>
      <c r="EX115" s="22"/>
      <c r="EY115" s="22"/>
      <c r="EZ115" s="22"/>
      <c r="FA115" s="22"/>
      <c r="FB115" s="22"/>
      <c r="FC115" s="22"/>
      <c r="FD115" s="22"/>
      <c r="FE115" s="22"/>
      <c r="FF115" s="22"/>
      <c r="FG115" s="22"/>
      <c r="FH115" s="22"/>
      <c r="FI115" s="22"/>
      <c r="FJ115" s="22"/>
      <c r="FK115" s="22"/>
      <c r="FL115" s="22"/>
      <c r="FM115" s="22"/>
      <c r="FN115" s="22"/>
      <c r="FO115" s="22"/>
      <c r="FP115" s="22"/>
      <c r="FQ115" s="22"/>
      <c r="FR115" s="22"/>
      <c r="FS115" s="22"/>
      <c r="FT115" s="22"/>
      <c r="FU115" s="22"/>
      <c r="FV115" s="22"/>
      <c r="FW115" s="22"/>
      <c r="FX115" s="22"/>
      <c r="FY115" s="22"/>
      <c r="FZ115" s="22"/>
      <c r="GA115" s="22"/>
      <c r="GB115" s="22"/>
      <c r="GC115" s="22"/>
      <c r="GD115" s="22"/>
      <c r="GE115" s="22"/>
      <c r="GF115" s="22"/>
      <c r="GG115" s="22"/>
      <c r="GH115" s="22"/>
      <c r="GI115" s="22"/>
      <c r="GJ115" s="22"/>
      <c r="GK115" s="22"/>
      <c r="GL115" s="22"/>
      <c r="GM115" s="22"/>
      <c r="GN115" s="22"/>
      <c r="GO115" s="22"/>
      <c r="GP115" s="22"/>
      <c r="GQ115" s="22"/>
      <c r="GR115" s="22"/>
      <c r="GS115" s="22"/>
      <c r="GT115" s="22"/>
      <c r="GU115" s="22"/>
      <c r="GV115" s="22"/>
      <c r="GW115" s="22"/>
      <c r="GX115" s="22"/>
      <c r="GY115" s="22"/>
      <c r="GZ115" s="22"/>
      <c r="HA115" s="22"/>
      <c r="HB115" s="22"/>
      <c r="HC115" s="22"/>
      <c r="HD115" s="22"/>
      <c r="HE115" s="22"/>
      <c r="HF115" s="22"/>
      <c r="HG115" s="22"/>
      <c r="HH115" s="22"/>
      <c r="HI115" s="22"/>
      <c r="HJ115" s="22"/>
      <c r="HK115" s="22"/>
      <c r="HL115" s="22"/>
      <c r="HM115" s="22"/>
      <c r="HN115" s="22"/>
      <c r="HO115" s="22"/>
      <c r="HP115" s="22"/>
      <c r="HQ115" s="22"/>
      <c r="HR115" s="22"/>
      <c r="HS115" s="22"/>
      <c r="HT115" s="22"/>
      <c r="HU115" s="22"/>
      <c r="HV115" s="22"/>
    </row>
    <row r="116" spans="3:230">
      <c r="C116" s="1"/>
      <c r="F116" s="1"/>
      <c r="AD116" s="1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2"/>
      <c r="DB116" s="22"/>
      <c r="DC116" s="22"/>
      <c r="DD116" s="22"/>
      <c r="DE116" s="22"/>
      <c r="DF116" s="22"/>
      <c r="DG116" s="22"/>
      <c r="DH116" s="22"/>
      <c r="DI116" s="22"/>
      <c r="DJ116" s="22"/>
      <c r="DK116" s="22"/>
      <c r="DL116" s="22"/>
      <c r="DM116" s="22"/>
      <c r="DN116" s="22"/>
      <c r="DO116" s="22"/>
      <c r="DP116" s="22"/>
      <c r="DQ116" s="22"/>
      <c r="DR116" s="22"/>
      <c r="DS116" s="22"/>
      <c r="DT116" s="22"/>
      <c r="DU116" s="22"/>
      <c r="DV116" s="22"/>
      <c r="DW116" s="22"/>
      <c r="DX116" s="22"/>
      <c r="DY116" s="22"/>
      <c r="DZ116" s="22"/>
      <c r="EA116" s="22"/>
      <c r="EB116" s="22"/>
      <c r="EC116" s="22"/>
      <c r="ED116" s="22"/>
      <c r="EE116" s="22"/>
      <c r="EF116" s="22"/>
      <c r="EG116" s="22"/>
      <c r="EH116" s="22"/>
      <c r="EI116" s="22"/>
      <c r="EJ116" s="22"/>
      <c r="EK116" s="22"/>
      <c r="EL116" s="22"/>
      <c r="EM116" s="22"/>
      <c r="EN116" s="22"/>
      <c r="EO116" s="22"/>
      <c r="EP116" s="22"/>
      <c r="EQ116" s="22"/>
      <c r="ER116" s="22"/>
      <c r="ES116" s="22"/>
      <c r="ET116" s="22"/>
      <c r="EU116" s="22"/>
      <c r="EV116" s="22"/>
      <c r="EW116" s="22"/>
      <c r="EX116" s="22"/>
      <c r="EY116" s="22"/>
      <c r="EZ116" s="22"/>
      <c r="FA116" s="22"/>
      <c r="FB116" s="22"/>
      <c r="FC116" s="22"/>
      <c r="FD116" s="22"/>
      <c r="FE116" s="22"/>
      <c r="FF116" s="22"/>
      <c r="FG116" s="22"/>
      <c r="FH116" s="22"/>
      <c r="FI116" s="22"/>
      <c r="FJ116" s="22"/>
      <c r="FK116" s="22"/>
      <c r="FL116" s="22"/>
      <c r="FM116" s="22"/>
      <c r="FN116" s="22"/>
      <c r="FO116" s="22"/>
      <c r="FP116" s="22"/>
      <c r="FQ116" s="22"/>
      <c r="FR116" s="22"/>
      <c r="FS116" s="22"/>
      <c r="FT116" s="22"/>
      <c r="FU116" s="22"/>
      <c r="FV116" s="22"/>
      <c r="FW116" s="22"/>
      <c r="FX116" s="22"/>
      <c r="FY116" s="22"/>
      <c r="FZ116" s="22"/>
      <c r="GA116" s="22"/>
      <c r="GB116" s="22"/>
      <c r="GC116" s="22"/>
      <c r="GD116" s="22"/>
      <c r="GE116" s="22"/>
      <c r="GF116" s="22"/>
      <c r="GG116" s="22"/>
      <c r="GH116" s="22"/>
      <c r="GI116" s="22"/>
      <c r="GJ116" s="22"/>
      <c r="GK116" s="22"/>
      <c r="GL116" s="22"/>
      <c r="GM116" s="22"/>
      <c r="GN116" s="22"/>
      <c r="GO116" s="22"/>
      <c r="GP116" s="22"/>
      <c r="GQ116" s="22"/>
      <c r="GR116" s="22"/>
      <c r="GS116" s="22"/>
      <c r="GT116" s="22"/>
      <c r="GU116" s="22"/>
      <c r="GV116" s="22"/>
      <c r="GW116" s="22"/>
      <c r="GX116" s="22"/>
      <c r="GY116" s="22"/>
      <c r="GZ116" s="22"/>
      <c r="HA116" s="22"/>
      <c r="HB116" s="22"/>
      <c r="HC116" s="22"/>
      <c r="HD116" s="22"/>
      <c r="HE116" s="22"/>
      <c r="HF116" s="22"/>
      <c r="HG116" s="22"/>
      <c r="HH116" s="22"/>
      <c r="HI116" s="22"/>
      <c r="HJ116" s="22"/>
      <c r="HK116" s="22"/>
      <c r="HL116" s="22"/>
      <c r="HM116" s="22"/>
      <c r="HN116" s="22"/>
      <c r="HO116" s="22"/>
      <c r="HP116" s="22"/>
      <c r="HQ116" s="22"/>
      <c r="HR116" s="22"/>
      <c r="HS116" s="22"/>
      <c r="HT116" s="22"/>
      <c r="HU116" s="22"/>
      <c r="HV116" s="22"/>
    </row>
    <row r="117" spans="3:230">
      <c r="C117" s="1"/>
      <c r="F117" s="1"/>
      <c r="AD117" s="1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  <c r="CY117" s="22"/>
      <c r="CZ117" s="22"/>
      <c r="DA117" s="22"/>
      <c r="DB117" s="22"/>
      <c r="DC117" s="22"/>
      <c r="DD117" s="22"/>
      <c r="DE117" s="22"/>
      <c r="DF117" s="22"/>
      <c r="DG117" s="22"/>
      <c r="DH117" s="22"/>
      <c r="DI117" s="22"/>
      <c r="DJ117" s="22"/>
      <c r="DK117" s="22"/>
      <c r="DL117" s="22"/>
      <c r="DM117" s="22"/>
      <c r="DN117" s="22"/>
      <c r="DO117" s="22"/>
      <c r="DP117" s="22"/>
      <c r="DQ117" s="22"/>
      <c r="DR117" s="22"/>
      <c r="DS117" s="22"/>
      <c r="DT117" s="22"/>
      <c r="DU117" s="22"/>
      <c r="DV117" s="22"/>
      <c r="DW117" s="22"/>
      <c r="DX117" s="22"/>
      <c r="DY117" s="22"/>
      <c r="DZ117" s="22"/>
      <c r="EA117" s="22"/>
      <c r="EB117" s="22"/>
      <c r="EC117" s="22"/>
      <c r="ED117" s="22"/>
      <c r="EE117" s="22"/>
      <c r="EF117" s="22"/>
      <c r="EG117" s="22"/>
      <c r="EH117" s="22"/>
      <c r="EI117" s="22"/>
      <c r="EJ117" s="22"/>
      <c r="EK117" s="22"/>
      <c r="EL117" s="22"/>
      <c r="EM117" s="22"/>
      <c r="EN117" s="22"/>
      <c r="EO117" s="22"/>
      <c r="EP117" s="22"/>
      <c r="EQ117" s="22"/>
      <c r="ER117" s="22"/>
      <c r="ES117" s="22"/>
      <c r="ET117" s="22"/>
      <c r="EU117" s="22"/>
      <c r="EV117" s="22"/>
      <c r="EW117" s="22"/>
      <c r="EX117" s="22"/>
      <c r="EY117" s="22"/>
      <c r="EZ117" s="22"/>
      <c r="FA117" s="22"/>
      <c r="FB117" s="22"/>
      <c r="FC117" s="22"/>
      <c r="FD117" s="22"/>
      <c r="FE117" s="22"/>
      <c r="FF117" s="22"/>
      <c r="FG117" s="22"/>
      <c r="FH117" s="22"/>
      <c r="FI117" s="22"/>
      <c r="FJ117" s="22"/>
      <c r="FK117" s="22"/>
      <c r="FL117" s="22"/>
      <c r="FM117" s="22"/>
      <c r="FN117" s="22"/>
      <c r="FO117" s="22"/>
      <c r="FP117" s="22"/>
      <c r="FQ117" s="22"/>
      <c r="FR117" s="22"/>
      <c r="FS117" s="22"/>
      <c r="FT117" s="22"/>
      <c r="FU117" s="22"/>
      <c r="FV117" s="22"/>
      <c r="FW117" s="22"/>
      <c r="FX117" s="22"/>
      <c r="FY117" s="22"/>
      <c r="FZ117" s="22"/>
      <c r="GA117" s="22"/>
      <c r="GB117" s="22"/>
      <c r="GC117" s="22"/>
      <c r="GD117" s="22"/>
      <c r="GE117" s="22"/>
      <c r="GF117" s="22"/>
      <c r="GG117" s="22"/>
      <c r="GH117" s="22"/>
      <c r="GI117" s="22"/>
      <c r="GJ117" s="22"/>
      <c r="GK117" s="22"/>
      <c r="GL117" s="22"/>
      <c r="GM117" s="22"/>
      <c r="GN117" s="22"/>
      <c r="GO117" s="22"/>
      <c r="GP117" s="22"/>
      <c r="GQ117" s="22"/>
      <c r="GR117" s="22"/>
      <c r="GS117" s="22"/>
      <c r="GT117" s="22"/>
      <c r="GU117" s="22"/>
      <c r="GV117" s="22"/>
      <c r="GW117" s="22"/>
      <c r="GX117" s="22"/>
      <c r="GY117" s="22"/>
      <c r="GZ117" s="22"/>
      <c r="HA117" s="22"/>
      <c r="HB117" s="22"/>
      <c r="HC117" s="22"/>
      <c r="HD117" s="22"/>
      <c r="HE117" s="22"/>
      <c r="HF117" s="22"/>
      <c r="HG117" s="22"/>
      <c r="HH117" s="22"/>
      <c r="HI117" s="22"/>
      <c r="HJ117" s="22"/>
      <c r="HK117" s="22"/>
      <c r="HL117" s="22"/>
      <c r="HM117" s="22"/>
      <c r="HN117" s="22"/>
      <c r="HO117" s="22"/>
      <c r="HP117" s="22"/>
      <c r="HQ117" s="22"/>
      <c r="HR117" s="22"/>
      <c r="HS117" s="22"/>
      <c r="HT117" s="22"/>
      <c r="HU117" s="22"/>
      <c r="HV117" s="22"/>
    </row>
    <row r="118" spans="3:230">
      <c r="C118" s="1"/>
      <c r="F118" s="1"/>
      <c r="AD118" s="1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22"/>
      <c r="EF118" s="22"/>
      <c r="EG118" s="22"/>
      <c r="EH118" s="22"/>
      <c r="EI118" s="22"/>
      <c r="EJ118" s="22"/>
      <c r="EK118" s="22"/>
      <c r="EL118" s="22"/>
      <c r="EM118" s="22"/>
      <c r="EN118" s="22"/>
      <c r="EO118" s="22"/>
      <c r="EP118" s="22"/>
      <c r="EQ118" s="22"/>
      <c r="ER118" s="22"/>
      <c r="ES118" s="22"/>
      <c r="ET118" s="22"/>
      <c r="EU118" s="22"/>
      <c r="EV118" s="22"/>
      <c r="EW118" s="22"/>
      <c r="EX118" s="22"/>
      <c r="EY118" s="22"/>
      <c r="EZ118" s="22"/>
      <c r="FA118" s="22"/>
      <c r="FB118" s="22"/>
      <c r="FC118" s="22"/>
      <c r="FD118" s="22"/>
      <c r="FE118" s="22"/>
      <c r="FF118" s="22"/>
      <c r="FG118" s="22"/>
      <c r="FH118" s="22"/>
      <c r="FI118" s="22"/>
      <c r="FJ118" s="22"/>
      <c r="FK118" s="22"/>
      <c r="FL118" s="22"/>
      <c r="FM118" s="22"/>
      <c r="FN118" s="22"/>
      <c r="FO118" s="22"/>
      <c r="FP118" s="22"/>
      <c r="FQ118" s="22"/>
      <c r="FR118" s="22"/>
      <c r="FS118" s="22"/>
      <c r="FT118" s="22"/>
      <c r="FU118" s="22"/>
      <c r="FV118" s="22"/>
      <c r="FW118" s="22"/>
      <c r="FX118" s="22"/>
      <c r="FY118" s="22"/>
      <c r="FZ118" s="22"/>
      <c r="GA118" s="22"/>
      <c r="GB118" s="22"/>
      <c r="GC118" s="22"/>
      <c r="GD118" s="22"/>
      <c r="GE118" s="22"/>
      <c r="GF118" s="22"/>
      <c r="GG118" s="22"/>
      <c r="GH118" s="22"/>
      <c r="GI118" s="22"/>
      <c r="GJ118" s="22"/>
      <c r="GK118" s="22"/>
      <c r="GL118" s="22"/>
      <c r="GM118" s="22"/>
      <c r="GN118" s="22"/>
      <c r="GO118" s="22"/>
      <c r="GP118" s="22"/>
      <c r="GQ118" s="22"/>
      <c r="GR118" s="22"/>
      <c r="GS118" s="22"/>
      <c r="GT118" s="22"/>
      <c r="GU118" s="22"/>
      <c r="GV118" s="22"/>
      <c r="GW118" s="22"/>
      <c r="GX118" s="22"/>
      <c r="GY118" s="22"/>
      <c r="GZ118" s="22"/>
      <c r="HA118" s="22"/>
      <c r="HB118" s="22"/>
      <c r="HC118" s="22"/>
      <c r="HD118" s="22"/>
      <c r="HE118" s="22"/>
      <c r="HF118" s="22"/>
      <c r="HG118" s="22"/>
      <c r="HH118" s="22"/>
      <c r="HI118" s="22"/>
      <c r="HJ118" s="22"/>
      <c r="HK118" s="22"/>
      <c r="HL118" s="22"/>
      <c r="HM118" s="22"/>
      <c r="HN118" s="22"/>
      <c r="HO118" s="22"/>
      <c r="HP118" s="22"/>
      <c r="HQ118" s="22"/>
      <c r="HR118" s="22"/>
      <c r="HS118" s="22"/>
      <c r="HT118" s="22"/>
      <c r="HU118" s="22"/>
      <c r="HV118" s="22"/>
    </row>
    <row r="119" spans="3:230">
      <c r="C119" s="1"/>
      <c r="F119" s="1"/>
      <c r="AD119" s="1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22"/>
      <c r="DY119" s="22"/>
      <c r="DZ119" s="22"/>
      <c r="EA119" s="22"/>
      <c r="EB119" s="22"/>
      <c r="EC119" s="22"/>
      <c r="ED119" s="22"/>
      <c r="EE119" s="22"/>
      <c r="EF119" s="22"/>
      <c r="EG119" s="22"/>
      <c r="EH119" s="22"/>
      <c r="EI119" s="22"/>
      <c r="EJ119" s="22"/>
      <c r="EK119" s="22"/>
      <c r="EL119" s="22"/>
      <c r="EM119" s="22"/>
      <c r="EN119" s="22"/>
      <c r="EO119" s="22"/>
      <c r="EP119" s="22"/>
      <c r="EQ119" s="22"/>
      <c r="ER119" s="22"/>
      <c r="ES119" s="22"/>
      <c r="ET119" s="22"/>
      <c r="EU119" s="22"/>
      <c r="EV119" s="22"/>
      <c r="EW119" s="22"/>
      <c r="EX119" s="22"/>
      <c r="EY119" s="22"/>
      <c r="EZ119" s="22"/>
      <c r="FA119" s="22"/>
      <c r="FB119" s="22"/>
      <c r="FC119" s="22"/>
      <c r="FD119" s="22"/>
      <c r="FE119" s="22"/>
      <c r="FF119" s="22"/>
      <c r="FG119" s="22"/>
      <c r="FH119" s="22"/>
      <c r="FI119" s="22"/>
      <c r="FJ119" s="22"/>
      <c r="FK119" s="22"/>
      <c r="FL119" s="22"/>
      <c r="FM119" s="22"/>
      <c r="FN119" s="22"/>
      <c r="FO119" s="22"/>
      <c r="FP119" s="22"/>
      <c r="FQ119" s="22"/>
      <c r="FR119" s="22"/>
      <c r="FS119" s="22"/>
      <c r="FT119" s="22"/>
      <c r="FU119" s="22"/>
      <c r="FV119" s="22"/>
      <c r="FW119" s="22"/>
      <c r="FX119" s="22"/>
      <c r="FY119" s="22"/>
      <c r="FZ119" s="22"/>
      <c r="GA119" s="22"/>
      <c r="GB119" s="22"/>
      <c r="GC119" s="22"/>
      <c r="GD119" s="22"/>
      <c r="GE119" s="22"/>
      <c r="GF119" s="22"/>
      <c r="GG119" s="22"/>
      <c r="GH119" s="22"/>
      <c r="GI119" s="22"/>
      <c r="GJ119" s="22"/>
      <c r="GK119" s="22"/>
      <c r="GL119" s="22"/>
      <c r="GM119" s="22"/>
      <c r="GN119" s="22"/>
      <c r="GO119" s="22"/>
      <c r="GP119" s="22"/>
      <c r="GQ119" s="22"/>
      <c r="GR119" s="22"/>
      <c r="GS119" s="22"/>
      <c r="GT119" s="22"/>
      <c r="GU119" s="22"/>
      <c r="GV119" s="22"/>
      <c r="GW119" s="22"/>
      <c r="GX119" s="22"/>
      <c r="GY119" s="22"/>
      <c r="GZ119" s="22"/>
      <c r="HA119" s="22"/>
      <c r="HB119" s="22"/>
      <c r="HC119" s="22"/>
      <c r="HD119" s="22"/>
      <c r="HE119" s="22"/>
      <c r="HF119" s="22"/>
      <c r="HG119" s="22"/>
      <c r="HH119" s="22"/>
      <c r="HI119" s="22"/>
      <c r="HJ119" s="22"/>
      <c r="HK119" s="22"/>
      <c r="HL119" s="22"/>
      <c r="HM119" s="22"/>
      <c r="HN119" s="22"/>
      <c r="HO119" s="22"/>
      <c r="HP119" s="22"/>
      <c r="HQ119" s="22"/>
      <c r="HR119" s="22"/>
      <c r="HS119" s="22"/>
      <c r="HT119" s="22"/>
      <c r="HU119" s="22"/>
      <c r="HV119" s="22"/>
    </row>
    <row r="120" spans="3:230">
      <c r="C120" s="1"/>
      <c r="F120" s="1"/>
      <c r="AD120" s="1"/>
    </row>
    <row r="121" spans="3:230">
      <c r="C121" s="1"/>
      <c r="F121" s="1"/>
      <c r="AD121" s="1"/>
    </row>
    <row r="122" spans="3:230">
      <c r="C122" s="1"/>
      <c r="F122" s="1"/>
      <c r="AD122" s="1"/>
    </row>
    <row r="123" spans="3:230">
      <c r="C123" s="1"/>
      <c r="F123" s="1"/>
      <c r="AD123" s="1"/>
    </row>
    <row r="124" spans="3:230">
      <c r="C124" s="1"/>
      <c r="F124" s="1"/>
      <c r="AD124" s="1"/>
    </row>
    <row r="125" spans="3:230">
      <c r="C125" s="1"/>
      <c r="F125" s="1"/>
      <c r="AD125" s="1"/>
    </row>
    <row r="126" spans="3:230">
      <c r="C126" s="1"/>
      <c r="F126" s="1"/>
      <c r="AD126" s="1"/>
    </row>
    <row r="127" spans="3:230">
      <c r="C127" s="1"/>
      <c r="F127" s="1"/>
      <c r="AD127" s="1"/>
    </row>
    <row r="128" spans="3:230">
      <c r="C128" s="1"/>
      <c r="F128" s="1"/>
      <c r="AD128" s="1"/>
    </row>
    <row r="129" spans="3:30">
      <c r="C129" s="1"/>
      <c r="F129" s="1"/>
      <c r="AD129" s="1"/>
    </row>
    <row r="130" spans="3:30">
      <c r="C130" s="1"/>
      <c r="F130" s="1"/>
      <c r="AD130" s="1"/>
    </row>
    <row r="131" spans="3:30">
      <c r="C131" s="1"/>
      <c r="F131" s="1"/>
      <c r="AD131" s="1"/>
    </row>
  </sheetData>
  <mergeCells count="40">
    <mergeCell ref="BD17:BD19"/>
    <mergeCell ref="AY17:BA18"/>
    <mergeCell ref="BB17:BC18"/>
    <mergeCell ref="AU17:AU19"/>
    <mergeCell ref="AV17:AV19"/>
    <mergeCell ref="AQ17:AQ19"/>
    <mergeCell ref="A96:F96"/>
    <mergeCell ref="A15:BH15"/>
    <mergeCell ref="BE17:BE19"/>
    <mergeCell ref="BF17:BH17"/>
    <mergeCell ref="AW16:BH16"/>
    <mergeCell ref="AW17:AW19"/>
    <mergeCell ref="AX17:AX19"/>
    <mergeCell ref="A16:A20"/>
    <mergeCell ref="AQ16:AV16"/>
    <mergeCell ref="AR17:AR19"/>
    <mergeCell ref="BF18:BF19"/>
    <mergeCell ref="BG18:BG19"/>
    <mergeCell ref="BH18:BH19"/>
    <mergeCell ref="AB18:AE18"/>
    <mergeCell ref="AF17:AH17"/>
    <mergeCell ref="AF18:AH18"/>
    <mergeCell ref="AS17:AS19"/>
    <mergeCell ref="AT17:AT19"/>
    <mergeCell ref="F11:G11"/>
    <mergeCell ref="D62:E62"/>
    <mergeCell ref="AP17:AP19"/>
    <mergeCell ref="AO17:AO19"/>
    <mergeCell ref="AI17:AL17"/>
    <mergeCell ref="U17:AE17"/>
    <mergeCell ref="AJ18:AL18"/>
    <mergeCell ref="B16:G18"/>
    <mergeCell ref="H17:T18"/>
    <mergeCell ref="U18:Y18"/>
    <mergeCell ref="AM17:AM19"/>
    <mergeCell ref="AN17:AN19"/>
    <mergeCell ref="H16:AL16"/>
    <mergeCell ref="F12:G12"/>
    <mergeCell ref="AM16:AP16"/>
    <mergeCell ref="Z18:AA18"/>
  </mergeCells>
  <phoneticPr fontId="6" type="noConversion"/>
  <pageMargins left="0.51181102362204722" right="0.51181102362204722" top="0.78740157480314965" bottom="0.78740157480314965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EMURB LICITAÇÕES 11 2024</vt:lpstr>
      <vt:lpstr>'EMURB LICITAÇÕES 11 2024'!_Hlk45785165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Bruno Melo</cp:lastModifiedBy>
  <cp:lastPrinted>2017-12-11T21:41:57Z</cp:lastPrinted>
  <dcterms:created xsi:type="dcterms:W3CDTF">2013-10-11T22:10:57Z</dcterms:created>
  <dcterms:modified xsi:type="dcterms:W3CDTF">2024-12-04T15:09:33Z</dcterms:modified>
</cp:coreProperties>
</file>