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0730" windowHeight="11160" tabRatio="784"/>
  </bookViews>
  <sheets>
    <sheet name="COMDEC LICITAÇÕES DEZ 202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I21" i="1" l="1"/>
  <c r="AI28" i="1" s="1"/>
  <c r="AI22" i="1"/>
  <c r="AI23" i="1"/>
  <c r="AI24" i="1"/>
  <c r="AI25" i="1"/>
  <c r="AI26" i="1"/>
  <c r="AI27" i="1"/>
  <c r="AI20" i="1"/>
  <c r="AL28" i="1"/>
  <c r="AK28" i="1"/>
  <c r="AJ28" i="1"/>
  <c r="AH28" i="1"/>
  <c r="AE28" i="1"/>
  <c r="AD28" i="1"/>
  <c r="L28" i="1"/>
</calcChain>
</file>

<file path=xl/sharedStrings.xml><?xml version="1.0" encoding="utf-8"?>
<sst xmlns="http://schemas.openxmlformats.org/spreadsheetml/2006/main" count="236" uniqueCount="186">
  <si>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</si>
  <si>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</si>
  <si>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</si>
  <si>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</si>
  <si>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</si>
  <si>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</si>
  <si>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</si>
  <si>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</si>
  <si>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</si>
  <si>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</si>
  <si>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</si>
  <si>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</si>
  <si>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</si>
  <si>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</si>
  <si>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</si>
  <si>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</si>
  <si>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</si>
  <si>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</si>
  <si>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</si>
  <si>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</si>
  <si>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</si>
  <si>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</si>
  <si>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</si>
  <si>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</si>
  <si>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</si>
  <si>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</si>
  <si>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</si>
  <si>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</si>
  <si>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</si>
  <si>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</si>
  <si>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</si>
  <si>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</si>
  <si>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</si>
  <si>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</si>
  <si>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</si>
  <si>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</si>
  <si>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</si>
  <si>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</si>
  <si>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</si>
  <si>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</si>
  <si>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</si>
  <si>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</si>
  <si>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</si>
  <si>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</si>
  <si>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</si>
  <si>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</si>
  <si>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</si>
  <si>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</si>
  <si>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</si>
  <si>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</si>
  <si>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</si>
  <si>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</si>
  <si>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</si>
  <si>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</si>
  <si>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</si>
  <si>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</si>
  <si>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</si>
  <si>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</si>
  <si>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</si>
  <si>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</si>
  <si>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</si>
  <si>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</si>
  <si>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</si>
  <si>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</si>
  <si>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</si>
  <si>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</si>
  <si>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</si>
  <si>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</si>
  <si>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</si>
  <si>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</si>
  <si>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>Contrato e Termo Aditivo</t>
  </si>
  <si>
    <t>Especificação de obras e serviços de engenharia</t>
  </si>
  <si>
    <t xml:space="preserve">(ad) </t>
  </si>
  <si>
    <t>(at)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</si>
  <si>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</si>
  <si>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</si>
  <si>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</si>
  <si>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</si>
  <si>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</si>
  <si>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</si>
  <si>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</si>
  <si>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</si>
  <si>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</si>
  <si>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</si>
  <si>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</si>
  <si>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</si>
  <si>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</si>
  <si>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</si>
  <si>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</si>
  <si>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</si>
  <si>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</si>
  <si>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</si>
  <si>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</si>
  <si>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</si>
  <si>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</si>
  <si>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</si>
  <si>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</si>
  <si>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</si>
  <si>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</si>
  <si>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</si>
  <si>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</si>
  <si>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</si>
  <si>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</si>
  <si>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</si>
  <si>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</si>
  <si>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</si>
  <si>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</si>
  <si>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</si>
  <si>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</si>
  <si>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</si>
  <si>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</si>
  <si>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</si>
  <si>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</si>
  <si>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</si>
  <si>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</si>
  <si>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</si>
  <si>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</si>
  <si>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PRESTAÇÃO DE CONTAS - EXERCÍCIO 2021</t>
  </si>
  <si>
    <t>Executado até 2020</t>
  </si>
  <si>
    <t xml:space="preserve"> Executado no Exercício 2021</t>
  </si>
  <si>
    <t>Manual de Referência - 8ª Edição</t>
  </si>
  <si>
    <t>Obs.: PREENCHER COM "NADA CONSTA", QUANDO FOR O CASO</t>
  </si>
  <si>
    <t>Nº Contrato formato TCE</t>
  </si>
  <si>
    <t>% de execução</t>
  </si>
  <si>
    <t>Concluída em 2021</t>
  </si>
  <si>
    <t>Data de Início</t>
  </si>
  <si>
    <t>Data de Reinício</t>
  </si>
  <si>
    <t>Medição</t>
  </si>
  <si>
    <t>Data da última medição</t>
  </si>
  <si>
    <t>Data do pagamento da última médição</t>
  </si>
  <si>
    <t>Não concluída em 2021</t>
  </si>
  <si>
    <t>Q L Oliveira</t>
  </si>
  <si>
    <t>W L Oliveira Eireli</t>
  </si>
  <si>
    <t>W L Israel Serviços</t>
  </si>
  <si>
    <t>017/2021</t>
  </si>
  <si>
    <t>045/2020</t>
  </si>
  <si>
    <t>Pregão para Registro de Preço</t>
  </si>
  <si>
    <t>Menor Preço</t>
  </si>
  <si>
    <t>Aquisição de material de consumo(refeição pronta)</t>
  </si>
  <si>
    <t>18.706.864/0001-99</t>
  </si>
  <si>
    <t>01.02.2021</t>
  </si>
  <si>
    <t>31.12.2021</t>
  </si>
  <si>
    <t>001/2021</t>
  </si>
  <si>
    <t>Gabinete Militar</t>
  </si>
  <si>
    <t>01030015/2021</t>
  </si>
  <si>
    <t>25.05.2021</t>
  </si>
  <si>
    <t>039/2021</t>
  </si>
  <si>
    <t>Serviço de locação de veículo</t>
  </si>
  <si>
    <t>081/2020</t>
  </si>
  <si>
    <t>01030016/2021</t>
  </si>
  <si>
    <t>17.337.136/0001-94</t>
  </si>
  <si>
    <t>S D Rocha Nonato</t>
  </si>
  <si>
    <t>043/2021</t>
  </si>
  <si>
    <t>-</t>
  </si>
  <si>
    <t>Dispensa de Licitação</t>
  </si>
  <si>
    <t>Aquisição de material de expedinere (unoforme)</t>
  </si>
  <si>
    <t>01030028/2021</t>
  </si>
  <si>
    <t>11.189.535/0001-79</t>
  </si>
  <si>
    <t>19.08.2021</t>
  </si>
  <si>
    <t>19.11.2021</t>
  </si>
  <si>
    <t>076/2021</t>
  </si>
  <si>
    <t>Aquisição de material de expediente (conexão)</t>
  </si>
  <si>
    <t>Aquisição de material de expediente (caixa d'agua)</t>
  </si>
  <si>
    <t>19.725.788/0001-21</t>
  </si>
  <si>
    <t>01030030/2021</t>
  </si>
  <si>
    <t>01030031/2021</t>
  </si>
  <si>
    <t>27.09.2021</t>
  </si>
  <si>
    <t>27.12.2021</t>
  </si>
  <si>
    <t>075/2021</t>
  </si>
  <si>
    <t>01030032/2021</t>
  </si>
  <si>
    <t>M F Distribuidora Epp</t>
  </si>
  <si>
    <t>26.062.483/0001-42</t>
  </si>
  <si>
    <t>29.09.2021</t>
  </si>
  <si>
    <t>29.12.2021</t>
  </si>
  <si>
    <t>074/2021</t>
  </si>
  <si>
    <t>Serviço de apoio administrativo</t>
  </si>
  <si>
    <t>010300133/2021</t>
  </si>
  <si>
    <t>PODER EXECUTIVO MUNICIPAL</t>
  </si>
  <si>
    <r>
      <t xml:space="preserve">IDENTIFICAÇÃO DO ÓRGÃO/ENTIDADE/FUNDO: </t>
    </r>
    <r>
      <rPr>
        <b/>
        <sz val="12"/>
        <rFont val="Arial"/>
        <family val="2"/>
      </rPr>
      <t>COORDENADORIA MUNICIPAL DE DEFESA CIVIL - COMDEC</t>
    </r>
  </si>
  <si>
    <r>
      <t xml:space="preserve">REALIZADO ATÉ O MÊS/ANO (ACUMULADO): </t>
    </r>
    <r>
      <rPr>
        <b/>
        <sz val="12"/>
        <rFont val="Arial"/>
        <family val="2"/>
      </rPr>
      <t>JANEIRO A DEZEMBRO/2021</t>
    </r>
  </si>
  <si>
    <r>
      <t xml:space="preserve">DATA DA ÚLTIMA ATUALIZAÇÃO: </t>
    </r>
    <r>
      <rPr>
        <b/>
        <sz val="11"/>
        <rFont val="Arial"/>
        <family val="2"/>
      </rPr>
      <t>13/12/2021</t>
    </r>
  </si>
  <si>
    <t>DEMONSTRATIVO DE LICITAÇÕES, CONTRATOS  E OBRAS CONTRATADAS</t>
  </si>
  <si>
    <r>
      <t xml:space="preserve">Nome do responsável pela elaboração: </t>
    </r>
    <r>
      <rPr>
        <b/>
        <sz val="11"/>
        <rFont val="Arial"/>
        <family val="2"/>
      </rPr>
      <t>FRANCISCO JOCIEL MARQUES DA SILVA</t>
    </r>
  </si>
  <si>
    <r>
      <t>Nome do titular do Órgão/Entidade/Fundo (no exercício do cargo):</t>
    </r>
    <r>
      <rPr>
        <b/>
        <sz val="11"/>
        <rFont val="Arial"/>
        <family val="2"/>
      </rPr>
      <t xml:space="preserve"> VALTIM JOSÉ DA SILVA</t>
    </r>
  </si>
  <si>
    <t>Nº do Convênio/ Contrato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</si>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</sst>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 wrapText="1"/>
    </xf>
    <xf numFmtId="49" fontId="2" fillId="0" borderId="10" xfId="0" applyNumberFormat="1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2" fontId="3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 wrapText="1"/>
    </xf>
    <xf numFmtId="49" fontId="2" fillId="0" borderId="6" xfId="0" applyNumberFormat="1" applyFont="1" applyFill="1" applyBorder="1" applyAlignment="1">
      <alignment horizontal="left" vertical="center" wrapText="1"/>
    </xf>
    <xf numFmtId="3" fontId="2" fillId="0" borderId="6" xfId="0" applyNumberFormat="1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44" fontId="4" fillId="0" borderId="0" xfId="2" applyFont="1" applyFill="1" applyAlignment="1">
      <alignment horizontal="left" vertical="center"/>
    </xf>
    <xf numFmtId="44" fontId="5" fillId="0" borderId="0" xfId="2" applyFont="1" applyFill="1" applyBorder="1" applyAlignment="1">
      <alignment horizontal="left" vertical="center"/>
    </xf>
    <xf numFmtId="44" fontId="3" fillId="0" borderId="1" xfId="2" applyFont="1" applyFill="1" applyBorder="1" applyAlignment="1">
      <alignment horizontal="center" vertical="center" wrapText="1"/>
    </xf>
    <xf numFmtId="44" fontId="3" fillId="0" borderId="4" xfId="2" applyFont="1" applyFill="1" applyBorder="1" applyAlignment="1">
      <alignment horizontal="center" vertical="center" wrapText="1"/>
    </xf>
    <xf numFmtId="44" fontId="2" fillId="0" borderId="6" xfId="2" applyFont="1" applyFill="1" applyBorder="1" applyAlignment="1">
      <alignment horizontal="left" vertical="center" wrapText="1"/>
    </xf>
    <xf numFmtId="44" fontId="2" fillId="0" borderId="1" xfId="2" applyFont="1" applyFill="1" applyBorder="1" applyAlignment="1">
      <alignment horizontal="left" vertical="center" wrapText="1"/>
    </xf>
    <xf numFmtId="44" fontId="3" fillId="0" borderId="0" xfId="2" applyFont="1" applyFill="1" applyBorder="1" applyAlignment="1">
      <alignment horizontal="left" vertical="center" wrapText="1"/>
    </xf>
    <xf numFmtId="44" fontId="2" fillId="0" borderId="0" xfId="2" applyFont="1" applyFill="1" applyAlignment="1">
      <alignment horizontal="left" vertical="center"/>
    </xf>
    <xf numFmtId="44" fontId="3" fillId="0" borderId="1" xfId="2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3" fontId="2" fillId="0" borderId="10" xfId="0" applyNumberFormat="1" applyFont="1" applyFill="1" applyBorder="1" applyAlignment="1">
      <alignment horizontal="left" vertical="center" wrapText="1"/>
    </xf>
    <xf numFmtId="49" fontId="3" fillId="0" borderId="10" xfId="0" applyNumberFormat="1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44" fontId="2" fillId="0" borderId="10" xfId="2" applyFont="1" applyFill="1" applyBorder="1" applyAlignment="1">
      <alignment horizontal="left" vertical="center" wrapText="1"/>
    </xf>
    <xf numFmtId="43" fontId="2" fillId="0" borderId="10" xfId="1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44" fontId="3" fillId="0" borderId="13" xfId="2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2" fontId="3" fillId="0" borderId="13" xfId="0" applyNumberFormat="1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140758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247650</xdr:colOff>
      <xdr:row>0</xdr:row>
      <xdr:rowOff>28575</xdr:rowOff>
    </xdr:from>
    <xdr:to>
      <xdr:col>1</xdr:col>
      <xdr:colOff>781050</xdr:colOff>
      <xdr:row>2</xdr:row>
      <xdr:rowOff>121708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4850" y="28575"/>
          <a:ext cx="5334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33"/>
  <sheetViews>
    <sheetView tabSelected="1" zoomScale="90" zoomScaleNormal="90" workbookViewId="0">
      <selection activeCell="A20" sqref="A20"/>
    </sheetView>
  </sheetViews>
  <sheetFormatPr defaultRowHeight="15" x14ac:dyDescent="0.25"/>
  <cols>
    <col min="1" max="1" width="6.85546875" style="1" customWidth="1"/>
    <col min="2" max="2" width="16.140625" style="1" customWidth="1"/>
    <col min="3" max="3" width="10.28515625" style="1" bestFit="1" customWidth="1"/>
    <col min="4" max="4" width="30.5703125" style="1" bestFit="1" customWidth="1"/>
    <col min="5" max="5" width="12.85546875" style="1" bestFit="1" customWidth="1"/>
    <col min="6" max="6" width="49.5703125" style="1" bestFit="1" customWidth="1"/>
    <col min="7" max="7" width="14.85546875" style="1" customWidth="1"/>
    <col min="8" max="8" width="16.85546875" style="42" customWidth="1"/>
    <col min="9" max="9" width="23.42578125" style="42" bestFit="1" customWidth="1"/>
    <col min="10" max="10" width="20.85546875" style="1" bestFit="1" customWidth="1"/>
    <col min="11" max="11" width="12" style="1" customWidth="1"/>
    <col min="12" max="12" width="15.85546875" style="50" bestFit="1" customWidth="1"/>
    <col min="13" max="13" width="11.42578125" style="1" bestFit="1" customWidth="1"/>
    <col min="14" max="14" width="11.5703125" style="1" customWidth="1"/>
    <col min="15" max="15" width="13.28515625" style="1" customWidth="1"/>
    <col min="16" max="16" width="10.140625" style="1" bestFit="1" customWidth="1"/>
    <col min="17" max="17" width="13.140625" style="1" bestFit="1" customWidth="1"/>
    <col min="18" max="18" width="14" style="1" customWidth="1"/>
    <col min="19" max="19" width="17.28515625" style="1" customWidth="1"/>
    <col min="20" max="20" width="13.85546875" style="1" bestFit="1" customWidth="1"/>
    <col min="21" max="21" width="8.5703125" style="1" customWidth="1"/>
    <col min="22" max="22" width="10.5703125" style="1" customWidth="1"/>
    <col min="23" max="23" width="11.85546875" style="1" customWidth="1"/>
    <col min="24" max="25" width="12.85546875" style="1" customWidth="1"/>
    <col min="26" max="26" width="9.85546875" style="1" bestFit="1" customWidth="1"/>
    <col min="27" max="27" width="10.5703125" style="1" customWidth="1"/>
    <col min="28" max="28" width="11.42578125" style="1" bestFit="1" customWidth="1"/>
    <col min="29" max="29" width="11.140625" style="1" bestFit="1" customWidth="1"/>
    <col min="30" max="30" width="11.42578125" style="50" bestFit="1" customWidth="1"/>
    <col min="31" max="31" width="11.140625" style="50" bestFit="1" customWidth="1"/>
    <col min="32" max="32" width="14" style="1" customWidth="1"/>
    <col min="33" max="33" width="9.28515625" style="1" bestFit="1" customWidth="1"/>
    <col min="34" max="34" width="9.7109375" style="50" bestFit="1" customWidth="1"/>
    <col min="35" max="35" width="30.28515625" style="50" customWidth="1"/>
    <col min="36" max="36" width="15.7109375" style="50" bestFit="1" customWidth="1"/>
    <col min="37" max="37" width="16.140625" style="50" customWidth="1"/>
    <col min="38" max="38" width="20.85546875" style="50" customWidth="1"/>
    <col min="39" max="39" width="10.42578125" style="1" bestFit="1" customWidth="1"/>
    <col min="40" max="40" width="15.28515625" style="1" customWidth="1"/>
    <col min="41" max="41" width="20.85546875" style="1" bestFit="1" customWidth="1"/>
    <col min="42" max="42" width="16.42578125" style="1" customWidth="1"/>
    <col min="43" max="43" width="17.7109375" style="1" customWidth="1"/>
    <col min="44" max="44" width="17.85546875" style="1" customWidth="1"/>
    <col min="45" max="45" width="17" style="1" customWidth="1"/>
    <col min="46" max="46" width="15.5703125" style="1" customWidth="1"/>
    <col min="47" max="47" width="17.140625" style="1" customWidth="1"/>
    <col min="48" max="48" width="12.42578125" style="1" customWidth="1"/>
    <col min="49" max="49" width="9.140625" style="1"/>
    <col min="50" max="50" width="12.28515625" style="1" customWidth="1"/>
    <col min="51" max="51" width="6.7109375" style="1" bestFit="1" customWidth="1"/>
    <col min="52" max="52" width="9.5703125" style="1" bestFit="1" customWidth="1"/>
    <col min="53" max="53" width="11.28515625" style="1" customWidth="1"/>
    <col min="54" max="54" width="11.5703125" style="1" customWidth="1"/>
    <col min="55" max="55" width="14" style="1" customWidth="1"/>
    <col min="56" max="56" width="11.85546875" style="1" customWidth="1"/>
    <col min="57" max="57" width="12.7109375" style="1" customWidth="1"/>
    <col min="58" max="59" width="9.140625" style="1"/>
    <col min="60" max="60" width="8" style="1" bestFit="1" customWidth="1"/>
    <col min="61" max="16384" width="9.140625" style="1"/>
  </cols>
  <sheetData>
    <row r="1" spans="1:60" s="14" customFormat="1" ht="15.75" x14ac:dyDescent="0.25">
      <c r="H1" s="15"/>
      <c r="I1" s="15"/>
      <c r="L1" s="43"/>
      <c r="AD1" s="43"/>
      <c r="AE1" s="43"/>
      <c r="AH1" s="43"/>
      <c r="AI1" s="43"/>
      <c r="AJ1" s="43"/>
      <c r="AK1" s="43"/>
      <c r="AL1" s="43"/>
    </row>
    <row r="2" spans="1:60" s="14" customFormat="1" ht="15.75" x14ac:dyDescent="0.25">
      <c r="H2" s="15"/>
      <c r="I2" s="15"/>
      <c r="L2" s="43"/>
      <c r="AD2" s="43"/>
      <c r="AE2" s="43"/>
      <c r="AH2" s="43"/>
      <c r="AI2" s="43"/>
      <c r="AJ2" s="43"/>
      <c r="AK2" s="43"/>
      <c r="AL2" s="43"/>
    </row>
    <row r="3" spans="1:60" s="14" customFormat="1" ht="15.75" x14ac:dyDescent="0.25">
      <c r="H3" s="15"/>
      <c r="I3" s="15"/>
      <c r="L3" s="43"/>
      <c r="AD3" s="43"/>
      <c r="AE3" s="43"/>
      <c r="AH3" s="43"/>
      <c r="AI3" s="43"/>
      <c r="AJ3" s="43"/>
      <c r="AK3" s="43"/>
      <c r="AL3" s="43"/>
    </row>
    <row r="4" spans="1:60" s="14" customFormat="1" ht="15.75" x14ac:dyDescent="0.25">
      <c r="A4" s="15" t="s">
        <v>177</v>
      </c>
      <c r="H4" s="15"/>
      <c r="I4" s="15"/>
      <c r="L4" s="43"/>
      <c r="AD4" s="43"/>
      <c r="AE4" s="43"/>
      <c r="AH4" s="43"/>
      <c r="AI4" s="43"/>
      <c r="AJ4" s="43"/>
      <c r="AK4" s="43"/>
      <c r="AL4" s="43"/>
    </row>
    <row r="5" spans="1:60" s="14" customFormat="1" ht="15.75" x14ac:dyDescent="0.25">
      <c r="H5" s="15"/>
      <c r="I5" s="15"/>
      <c r="L5" s="43"/>
      <c r="AD5" s="43"/>
      <c r="AE5" s="43"/>
      <c r="AH5" s="43"/>
      <c r="AI5" s="43"/>
      <c r="AJ5" s="43"/>
      <c r="AK5" s="43"/>
      <c r="AL5" s="43"/>
    </row>
    <row r="6" spans="1:60" s="14" customFormat="1" ht="15.75" x14ac:dyDescent="0.25">
      <c r="A6" s="15" t="s">
        <v>117</v>
      </c>
      <c r="H6" s="15"/>
      <c r="I6" s="15"/>
      <c r="L6" s="43"/>
      <c r="AD6" s="43"/>
      <c r="AE6" s="43"/>
      <c r="AH6" s="43"/>
      <c r="AI6" s="43"/>
      <c r="AJ6" s="43"/>
      <c r="AK6" s="43"/>
      <c r="AL6" s="43"/>
    </row>
    <row r="7" spans="1:60" s="14" customFormat="1" ht="15.75" x14ac:dyDescent="0.25">
      <c r="A7" s="14" t="s">
        <v>92</v>
      </c>
      <c r="H7" s="15"/>
      <c r="I7" s="15"/>
      <c r="L7" s="43"/>
      <c r="AD7" s="43"/>
      <c r="AE7" s="43"/>
      <c r="AH7" s="43"/>
      <c r="AI7" s="43"/>
      <c r="AJ7" s="43"/>
      <c r="AK7" s="43"/>
      <c r="AL7" s="43"/>
    </row>
    <row r="8" spans="1:60" s="14" customFormat="1" ht="15.75" x14ac:dyDescent="0.25">
      <c r="A8" s="14" t="s">
        <v>120</v>
      </c>
      <c r="H8" s="15"/>
      <c r="I8" s="15"/>
      <c r="L8" s="43"/>
      <c r="AD8" s="43"/>
      <c r="AE8" s="43"/>
      <c r="AH8" s="43"/>
      <c r="AI8" s="43"/>
      <c r="AJ8" s="43"/>
      <c r="AK8" s="43"/>
      <c r="AL8" s="43"/>
    </row>
    <row r="9" spans="1:60" s="14" customFormat="1" ht="15.75" x14ac:dyDescent="0.25">
      <c r="H9" s="15"/>
      <c r="I9" s="15"/>
      <c r="L9" s="43"/>
      <c r="AD9" s="43"/>
      <c r="AE9" s="43"/>
      <c r="AH9" s="43"/>
      <c r="AI9" s="43"/>
      <c r="AJ9" s="43"/>
      <c r="AK9" s="43"/>
      <c r="AL9" s="43"/>
    </row>
    <row r="10" spans="1:60" s="14" customFormat="1" ht="15.75" x14ac:dyDescent="0.25">
      <c r="A10" s="14" t="s">
        <v>178</v>
      </c>
      <c r="H10" s="15"/>
      <c r="I10" s="15"/>
      <c r="L10" s="43"/>
      <c r="AD10" s="43"/>
      <c r="AE10" s="43"/>
      <c r="AH10" s="43"/>
      <c r="AI10" s="43"/>
      <c r="AJ10" s="43"/>
      <c r="AK10" s="43"/>
      <c r="AL10" s="43"/>
    </row>
    <row r="11" spans="1:60" s="14" customFormat="1" ht="15.75" x14ac:dyDescent="0.25">
      <c r="A11" s="14" t="s">
        <v>179</v>
      </c>
      <c r="H11" s="15"/>
      <c r="I11" s="15"/>
      <c r="L11" s="43"/>
      <c r="AD11" s="43"/>
      <c r="AE11" s="43"/>
      <c r="AH11" s="43"/>
      <c r="AI11" s="43"/>
      <c r="AJ11" s="43"/>
      <c r="AK11" s="43"/>
      <c r="AL11" s="43"/>
    </row>
    <row r="12" spans="1:60" x14ac:dyDescent="0.25">
      <c r="A12" s="13" t="s">
        <v>180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</row>
    <row r="13" spans="1:60" s="14" customFormat="1" ht="15.75" x14ac:dyDescent="0.25">
      <c r="H13" s="15"/>
      <c r="I13" s="15"/>
      <c r="L13" s="43"/>
      <c r="AD13" s="43"/>
      <c r="AE13" s="43"/>
      <c r="AH13" s="43"/>
      <c r="AI13" s="43"/>
      <c r="AJ13" s="43"/>
      <c r="AK13" s="43"/>
      <c r="AL13" s="43"/>
    </row>
    <row r="14" spans="1:60" s="14" customFormat="1" ht="16.5" thickBot="1" x14ac:dyDescent="0.3">
      <c r="A14" s="16" t="s">
        <v>181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44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44"/>
      <c r="AE14" s="44"/>
      <c r="AF14" s="16"/>
      <c r="AG14" s="16"/>
      <c r="AH14" s="44"/>
      <c r="AI14" s="44"/>
      <c r="AJ14" s="44"/>
      <c r="AK14" s="44"/>
      <c r="AL14" s="44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</row>
    <row r="15" spans="1:60" x14ac:dyDescent="0.25">
      <c r="A15" s="27" t="s">
        <v>51</v>
      </c>
      <c r="B15" s="28" t="s">
        <v>20</v>
      </c>
      <c r="C15" s="28"/>
      <c r="D15" s="28"/>
      <c r="E15" s="28"/>
      <c r="F15" s="28"/>
      <c r="G15" s="28"/>
      <c r="H15" s="28" t="s">
        <v>70</v>
      </c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 t="s">
        <v>74</v>
      </c>
      <c r="AN15" s="28"/>
      <c r="AO15" s="28"/>
      <c r="AP15" s="28"/>
      <c r="AQ15" s="28" t="s">
        <v>91</v>
      </c>
      <c r="AR15" s="28"/>
      <c r="AS15" s="28"/>
      <c r="AT15" s="28"/>
      <c r="AU15" s="28"/>
      <c r="AV15" s="28"/>
      <c r="AW15" s="28" t="s">
        <v>71</v>
      </c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9"/>
    </row>
    <row r="16" spans="1:60" x14ac:dyDescent="0.25">
      <c r="A16" s="30"/>
      <c r="B16" s="19"/>
      <c r="C16" s="19"/>
      <c r="D16" s="19"/>
      <c r="E16" s="19"/>
      <c r="F16" s="19"/>
      <c r="G16" s="19"/>
      <c r="H16" s="19" t="s">
        <v>49</v>
      </c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 t="s">
        <v>102</v>
      </c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 t="s">
        <v>94</v>
      </c>
      <c r="AG16" s="19"/>
      <c r="AH16" s="19"/>
      <c r="AI16" s="51" t="s">
        <v>50</v>
      </c>
      <c r="AJ16" s="51"/>
      <c r="AK16" s="51"/>
      <c r="AL16" s="51"/>
      <c r="AM16" s="19" t="s">
        <v>76</v>
      </c>
      <c r="AN16" s="19" t="s">
        <v>77</v>
      </c>
      <c r="AO16" s="19" t="s">
        <v>75</v>
      </c>
      <c r="AP16" s="19" t="s">
        <v>111</v>
      </c>
      <c r="AQ16" s="19" t="s">
        <v>81</v>
      </c>
      <c r="AR16" s="19" t="s">
        <v>82</v>
      </c>
      <c r="AS16" s="19" t="s">
        <v>83</v>
      </c>
      <c r="AT16" s="19" t="s">
        <v>85</v>
      </c>
      <c r="AU16" s="19" t="s">
        <v>84</v>
      </c>
      <c r="AV16" s="19" t="s">
        <v>85</v>
      </c>
      <c r="AW16" s="19" t="s">
        <v>1</v>
      </c>
      <c r="AX16" s="19" t="s">
        <v>56</v>
      </c>
      <c r="AY16" s="31" t="s">
        <v>59</v>
      </c>
      <c r="AZ16" s="31"/>
      <c r="BA16" s="31"/>
      <c r="BB16" s="31" t="s">
        <v>127</v>
      </c>
      <c r="BC16" s="31"/>
      <c r="BD16" s="19" t="s">
        <v>124</v>
      </c>
      <c r="BE16" s="19" t="s">
        <v>130</v>
      </c>
      <c r="BF16" s="31" t="s">
        <v>61</v>
      </c>
      <c r="BG16" s="31"/>
      <c r="BH16" s="32"/>
    </row>
    <row r="17" spans="1:60" x14ac:dyDescent="0.25">
      <c r="A17" s="30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 t="s">
        <v>93</v>
      </c>
      <c r="AA17" s="19"/>
      <c r="AB17" s="19" t="s">
        <v>96</v>
      </c>
      <c r="AC17" s="19"/>
      <c r="AD17" s="19"/>
      <c r="AE17" s="19"/>
      <c r="AF17" s="19" t="s">
        <v>95</v>
      </c>
      <c r="AG17" s="19"/>
      <c r="AH17" s="19"/>
      <c r="AI17" s="45"/>
      <c r="AJ17" s="51" t="s">
        <v>103</v>
      </c>
      <c r="AK17" s="51"/>
      <c r="AL17" s="51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31"/>
      <c r="AZ17" s="31"/>
      <c r="BA17" s="31"/>
      <c r="BB17" s="31"/>
      <c r="BC17" s="31"/>
      <c r="BD17" s="19"/>
      <c r="BE17" s="19"/>
      <c r="BF17" s="19" t="s">
        <v>125</v>
      </c>
      <c r="BG17" s="19" t="s">
        <v>126</v>
      </c>
      <c r="BH17" s="32" t="s">
        <v>60</v>
      </c>
    </row>
    <row r="18" spans="1:60" ht="75" x14ac:dyDescent="0.25">
      <c r="A18" s="30"/>
      <c r="B18" s="33" t="s">
        <v>6</v>
      </c>
      <c r="C18" s="33" t="s">
        <v>7</v>
      </c>
      <c r="D18" s="33" t="s">
        <v>0</v>
      </c>
      <c r="E18" s="33" t="s">
        <v>1</v>
      </c>
      <c r="F18" s="33" t="s">
        <v>2</v>
      </c>
      <c r="G18" s="33" t="s">
        <v>8</v>
      </c>
      <c r="H18" s="34" t="s">
        <v>122</v>
      </c>
      <c r="I18" s="33" t="s">
        <v>3</v>
      </c>
      <c r="J18" s="33" t="s">
        <v>18</v>
      </c>
      <c r="K18" s="33" t="s">
        <v>9</v>
      </c>
      <c r="L18" s="45" t="s">
        <v>47</v>
      </c>
      <c r="M18" s="33" t="s">
        <v>13</v>
      </c>
      <c r="N18" s="33" t="s">
        <v>12</v>
      </c>
      <c r="O18" s="33" t="s">
        <v>11</v>
      </c>
      <c r="P18" s="33" t="s">
        <v>4</v>
      </c>
      <c r="Q18" s="33" t="s">
        <v>184</v>
      </c>
      <c r="R18" s="33" t="s">
        <v>52</v>
      </c>
      <c r="S18" s="33" t="s">
        <v>53</v>
      </c>
      <c r="T18" s="33" t="s">
        <v>5</v>
      </c>
      <c r="U18" s="33" t="s">
        <v>1</v>
      </c>
      <c r="V18" s="33" t="s">
        <v>106</v>
      </c>
      <c r="W18" s="33" t="s">
        <v>9</v>
      </c>
      <c r="X18" s="33" t="s">
        <v>13</v>
      </c>
      <c r="Y18" s="33" t="s">
        <v>10</v>
      </c>
      <c r="Z18" s="33" t="s">
        <v>12</v>
      </c>
      <c r="AA18" s="33" t="s">
        <v>11</v>
      </c>
      <c r="AB18" s="33" t="s">
        <v>14</v>
      </c>
      <c r="AC18" s="33" t="s">
        <v>15</v>
      </c>
      <c r="AD18" s="45" t="s">
        <v>16</v>
      </c>
      <c r="AE18" s="45" t="s">
        <v>17</v>
      </c>
      <c r="AF18" s="33" t="s">
        <v>101</v>
      </c>
      <c r="AG18" s="33" t="s">
        <v>100</v>
      </c>
      <c r="AH18" s="45" t="s">
        <v>99</v>
      </c>
      <c r="AI18" s="45" t="s">
        <v>21</v>
      </c>
      <c r="AJ18" s="45" t="s">
        <v>118</v>
      </c>
      <c r="AK18" s="45" t="s">
        <v>119</v>
      </c>
      <c r="AL18" s="45" t="s">
        <v>19</v>
      </c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26" t="s">
        <v>57</v>
      </c>
      <c r="AZ18" s="26" t="s">
        <v>58</v>
      </c>
      <c r="BA18" s="33" t="s">
        <v>123</v>
      </c>
      <c r="BB18" s="33" t="s">
        <v>128</v>
      </c>
      <c r="BC18" s="33" t="s">
        <v>129</v>
      </c>
      <c r="BD18" s="19"/>
      <c r="BE18" s="19"/>
      <c r="BF18" s="19"/>
      <c r="BG18" s="19"/>
      <c r="BH18" s="32"/>
    </row>
    <row r="19" spans="1:60" ht="15.75" thickBot="1" x14ac:dyDescent="0.3">
      <c r="A19" s="35"/>
      <c r="B19" s="36" t="s">
        <v>22</v>
      </c>
      <c r="C19" s="36" t="s">
        <v>23</v>
      </c>
      <c r="D19" s="37" t="s">
        <v>46</v>
      </c>
      <c r="E19" s="36" t="s">
        <v>24</v>
      </c>
      <c r="F19" s="36" t="s">
        <v>25</v>
      </c>
      <c r="G19" s="36" t="s">
        <v>26</v>
      </c>
      <c r="H19" s="37" t="s">
        <v>27</v>
      </c>
      <c r="I19" s="36" t="s">
        <v>28</v>
      </c>
      <c r="J19" s="36" t="s">
        <v>29</v>
      </c>
      <c r="K19" s="36" t="s">
        <v>30</v>
      </c>
      <c r="L19" s="46" t="s">
        <v>31</v>
      </c>
      <c r="M19" s="36" t="s">
        <v>32</v>
      </c>
      <c r="N19" s="36" t="s">
        <v>33</v>
      </c>
      <c r="O19" s="36" t="s">
        <v>34</v>
      </c>
      <c r="P19" s="36" t="s">
        <v>35</v>
      </c>
      <c r="Q19" s="36" t="s">
        <v>36</v>
      </c>
      <c r="R19" s="36" t="s">
        <v>37</v>
      </c>
      <c r="S19" s="36" t="s">
        <v>48</v>
      </c>
      <c r="T19" s="36" t="s">
        <v>38</v>
      </c>
      <c r="U19" s="36" t="s">
        <v>105</v>
      </c>
      <c r="V19" s="36" t="s">
        <v>39</v>
      </c>
      <c r="W19" s="36" t="s">
        <v>40</v>
      </c>
      <c r="X19" s="36" t="s">
        <v>41</v>
      </c>
      <c r="Y19" s="36" t="s">
        <v>42</v>
      </c>
      <c r="Z19" s="36" t="s">
        <v>43</v>
      </c>
      <c r="AA19" s="36" t="s">
        <v>44</v>
      </c>
      <c r="AB19" s="36" t="s">
        <v>54</v>
      </c>
      <c r="AC19" s="36" t="s">
        <v>45</v>
      </c>
      <c r="AD19" s="46" t="s">
        <v>72</v>
      </c>
      <c r="AE19" s="46" t="s">
        <v>97</v>
      </c>
      <c r="AF19" s="36" t="s">
        <v>55</v>
      </c>
      <c r="AG19" s="36" t="s">
        <v>98</v>
      </c>
      <c r="AH19" s="46" t="s">
        <v>107</v>
      </c>
      <c r="AI19" s="46" t="s">
        <v>108</v>
      </c>
      <c r="AJ19" s="46" t="s">
        <v>62</v>
      </c>
      <c r="AK19" s="46" t="s">
        <v>109</v>
      </c>
      <c r="AL19" s="46" t="s">
        <v>110</v>
      </c>
      <c r="AM19" s="36" t="s">
        <v>63</v>
      </c>
      <c r="AN19" s="36" t="s">
        <v>64</v>
      </c>
      <c r="AO19" s="36" t="s">
        <v>65</v>
      </c>
      <c r="AP19" s="38" t="s">
        <v>66</v>
      </c>
      <c r="AQ19" s="38" t="s">
        <v>67</v>
      </c>
      <c r="AR19" s="38" t="s">
        <v>68</v>
      </c>
      <c r="AS19" s="38" t="s">
        <v>69</v>
      </c>
      <c r="AT19" s="38" t="s">
        <v>73</v>
      </c>
      <c r="AU19" s="38" t="s">
        <v>78</v>
      </c>
      <c r="AV19" s="38" t="s">
        <v>79</v>
      </c>
      <c r="AW19" s="38" t="s">
        <v>112</v>
      </c>
      <c r="AX19" s="38" t="s">
        <v>80</v>
      </c>
      <c r="AY19" s="38" t="s">
        <v>86</v>
      </c>
      <c r="AZ19" s="38" t="s">
        <v>87</v>
      </c>
      <c r="BA19" s="38" t="s">
        <v>88</v>
      </c>
      <c r="BB19" s="38" t="s">
        <v>89</v>
      </c>
      <c r="BC19" s="38" t="s">
        <v>90</v>
      </c>
      <c r="BD19" s="38" t="s">
        <v>104</v>
      </c>
      <c r="BE19" s="38" t="s">
        <v>113</v>
      </c>
      <c r="BF19" s="38" t="s">
        <v>114</v>
      </c>
      <c r="BG19" s="38" t="s">
        <v>115</v>
      </c>
      <c r="BH19" s="39" t="s">
        <v>116</v>
      </c>
    </row>
    <row r="20" spans="1:60" x14ac:dyDescent="0.25">
      <c r="A20" s="25">
        <v>1</v>
      </c>
      <c r="B20" s="22" t="s">
        <v>134</v>
      </c>
      <c r="C20" s="22" t="s">
        <v>135</v>
      </c>
      <c r="D20" s="23" t="s">
        <v>136</v>
      </c>
      <c r="E20" s="22" t="s">
        <v>137</v>
      </c>
      <c r="F20" s="22" t="s">
        <v>138</v>
      </c>
      <c r="G20" s="24">
        <v>12905</v>
      </c>
      <c r="H20" s="40"/>
      <c r="I20" s="41" t="s">
        <v>131</v>
      </c>
      <c r="J20" s="22" t="s">
        <v>139</v>
      </c>
      <c r="K20" s="22" t="s">
        <v>140</v>
      </c>
      <c r="L20" s="47">
        <v>4500</v>
      </c>
      <c r="M20" s="24">
        <v>13051</v>
      </c>
      <c r="N20" s="22" t="s">
        <v>140</v>
      </c>
      <c r="O20" s="22" t="s">
        <v>141</v>
      </c>
      <c r="P20" s="22">
        <v>101</v>
      </c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47"/>
      <c r="AE20" s="47"/>
      <c r="AF20" s="22"/>
      <c r="AG20" s="22"/>
      <c r="AH20" s="47"/>
      <c r="AI20" s="47">
        <f>L20-AE20+AD20+AH20</f>
        <v>4500</v>
      </c>
      <c r="AJ20" s="47"/>
      <c r="AK20" s="47">
        <v>4500</v>
      </c>
      <c r="AL20" s="47"/>
      <c r="AM20" s="22" t="s">
        <v>142</v>
      </c>
      <c r="AN20" s="24">
        <v>12941</v>
      </c>
      <c r="AO20" s="22" t="s">
        <v>143</v>
      </c>
      <c r="AP20" s="24">
        <v>13051</v>
      </c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</row>
    <row r="21" spans="1:60" x14ac:dyDescent="0.25">
      <c r="A21" s="26">
        <v>2</v>
      </c>
      <c r="B21" s="2" t="s">
        <v>134</v>
      </c>
      <c r="C21" s="2" t="s">
        <v>135</v>
      </c>
      <c r="D21" s="7" t="s">
        <v>136</v>
      </c>
      <c r="E21" s="2" t="s">
        <v>137</v>
      </c>
      <c r="F21" s="2" t="s">
        <v>138</v>
      </c>
      <c r="G21" s="8">
        <v>12905</v>
      </c>
      <c r="H21" s="20" t="s">
        <v>144</v>
      </c>
      <c r="I21" s="18" t="s">
        <v>131</v>
      </c>
      <c r="J21" s="2" t="s">
        <v>139</v>
      </c>
      <c r="K21" s="2" t="s">
        <v>145</v>
      </c>
      <c r="L21" s="48">
        <v>9000</v>
      </c>
      <c r="M21" s="8">
        <v>13062</v>
      </c>
      <c r="N21" s="2" t="s">
        <v>145</v>
      </c>
      <c r="O21" s="2" t="s">
        <v>141</v>
      </c>
      <c r="P21" s="2">
        <v>101</v>
      </c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48"/>
      <c r="AE21" s="48"/>
      <c r="AF21" s="2"/>
      <c r="AG21" s="2"/>
      <c r="AH21" s="48"/>
      <c r="AI21" s="47">
        <f t="shared" ref="AI21:AI27" si="0">L21-AE21+AD21+AH21</f>
        <v>9000</v>
      </c>
      <c r="AJ21" s="48"/>
      <c r="AK21" s="48">
        <v>8784</v>
      </c>
      <c r="AL21" s="48"/>
      <c r="AM21" s="2"/>
      <c r="AN21" s="2"/>
      <c r="AO21" s="2"/>
      <c r="AP21" s="2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</row>
    <row r="22" spans="1:60" x14ac:dyDescent="0.25">
      <c r="A22" s="26">
        <v>3</v>
      </c>
      <c r="B22" s="2" t="s">
        <v>146</v>
      </c>
      <c r="C22" s="2" t="s">
        <v>148</v>
      </c>
      <c r="D22" s="7" t="s">
        <v>136</v>
      </c>
      <c r="E22" s="2" t="s">
        <v>137</v>
      </c>
      <c r="F22" s="2" t="s">
        <v>147</v>
      </c>
      <c r="G22" s="8">
        <v>12802</v>
      </c>
      <c r="H22" s="20" t="s">
        <v>149</v>
      </c>
      <c r="I22" s="18" t="s">
        <v>132</v>
      </c>
      <c r="J22" s="2" t="s">
        <v>150</v>
      </c>
      <c r="K22" s="2" t="s">
        <v>145</v>
      </c>
      <c r="L22" s="48">
        <v>39783.910000000003</v>
      </c>
      <c r="M22" s="8">
        <v>13067</v>
      </c>
      <c r="N22" s="2" t="s">
        <v>145</v>
      </c>
      <c r="O22" s="2" t="s">
        <v>141</v>
      </c>
      <c r="P22" s="2">
        <v>101</v>
      </c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48"/>
      <c r="AE22" s="48"/>
      <c r="AF22" s="2"/>
      <c r="AG22" s="2"/>
      <c r="AH22" s="48"/>
      <c r="AI22" s="47">
        <f t="shared" si="0"/>
        <v>39783.910000000003</v>
      </c>
      <c r="AJ22" s="48"/>
      <c r="AK22" s="48">
        <v>39783.31</v>
      </c>
      <c r="AL22" s="48"/>
      <c r="AM22" s="2"/>
      <c r="AN22" s="2"/>
      <c r="AO22" s="2"/>
      <c r="AP22" s="2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</row>
    <row r="23" spans="1:60" x14ac:dyDescent="0.25">
      <c r="A23" s="26">
        <v>4</v>
      </c>
      <c r="B23" s="2" t="s">
        <v>152</v>
      </c>
      <c r="C23" s="2" t="s">
        <v>153</v>
      </c>
      <c r="D23" s="7" t="s">
        <v>154</v>
      </c>
      <c r="E23" s="2" t="s">
        <v>137</v>
      </c>
      <c r="F23" s="2" t="s">
        <v>155</v>
      </c>
      <c r="G23" s="8">
        <v>13104</v>
      </c>
      <c r="H23" s="20" t="s">
        <v>156</v>
      </c>
      <c r="I23" s="18" t="s">
        <v>151</v>
      </c>
      <c r="J23" s="2" t="s">
        <v>157</v>
      </c>
      <c r="K23" s="2" t="s">
        <v>158</v>
      </c>
      <c r="L23" s="48">
        <v>14166</v>
      </c>
      <c r="M23" s="8">
        <v>13139</v>
      </c>
      <c r="N23" s="2" t="s">
        <v>158</v>
      </c>
      <c r="O23" s="2" t="s">
        <v>159</v>
      </c>
      <c r="P23" s="2">
        <v>101</v>
      </c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48"/>
      <c r="AE23" s="48"/>
      <c r="AF23" s="2"/>
      <c r="AG23" s="2"/>
      <c r="AH23" s="48"/>
      <c r="AI23" s="47">
        <f t="shared" si="0"/>
        <v>14166</v>
      </c>
      <c r="AJ23" s="48"/>
      <c r="AK23" s="48">
        <v>14166</v>
      </c>
      <c r="AL23" s="48"/>
      <c r="AM23" s="2"/>
      <c r="AN23" s="2"/>
      <c r="AO23" s="2"/>
      <c r="AP23" s="2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</row>
    <row r="24" spans="1:60" x14ac:dyDescent="0.25">
      <c r="A24" s="26">
        <v>5</v>
      </c>
      <c r="B24" s="2" t="s">
        <v>160</v>
      </c>
      <c r="C24" s="2" t="s">
        <v>153</v>
      </c>
      <c r="D24" s="7" t="s">
        <v>154</v>
      </c>
      <c r="E24" s="2" t="s">
        <v>137</v>
      </c>
      <c r="F24" s="2" t="s">
        <v>162</v>
      </c>
      <c r="G24" s="8">
        <v>13118</v>
      </c>
      <c r="H24" s="20" t="s">
        <v>164</v>
      </c>
      <c r="I24" s="18" t="s">
        <v>133</v>
      </c>
      <c r="J24" s="2" t="s">
        <v>163</v>
      </c>
      <c r="K24" s="2" t="s">
        <v>166</v>
      </c>
      <c r="L24" s="48">
        <v>96870</v>
      </c>
      <c r="M24" s="8">
        <v>13143</v>
      </c>
      <c r="N24" s="2" t="s">
        <v>166</v>
      </c>
      <c r="O24" s="2" t="s">
        <v>167</v>
      </c>
      <c r="P24" s="2">
        <v>101</v>
      </c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48"/>
      <c r="AE24" s="48"/>
      <c r="AF24" s="2"/>
      <c r="AG24" s="2"/>
      <c r="AH24" s="48"/>
      <c r="AI24" s="47">
        <f t="shared" si="0"/>
        <v>96870</v>
      </c>
      <c r="AJ24" s="48"/>
      <c r="AK24" s="48">
        <v>96870</v>
      </c>
      <c r="AL24" s="48"/>
      <c r="AM24" s="2"/>
      <c r="AN24" s="2"/>
      <c r="AO24" s="2"/>
      <c r="AP24" s="2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</row>
    <row r="25" spans="1:60" x14ac:dyDescent="0.25">
      <c r="A25" s="26">
        <v>6</v>
      </c>
      <c r="B25" s="2" t="s">
        <v>160</v>
      </c>
      <c r="C25" s="2" t="s">
        <v>153</v>
      </c>
      <c r="D25" s="7" t="s">
        <v>154</v>
      </c>
      <c r="E25" s="2" t="s">
        <v>137</v>
      </c>
      <c r="F25" s="2" t="s">
        <v>161</v>
      </c>
      <c r="G25" s="8">
        <v>13118</v>
      </c>
      <c r="H25" s="20" t="s">
        <v>165</v>
      </c>
      <c r="I25" s="18" t="s">
        <v>133</v>
      </c>
      <c r="J25" s="2" t="s">
        <v>163</v>
      </c>
      <c r="K25" s="2" t="s">
        <v>166</v>
      </c>
      <c r="L25" s="48">
        <v>2899</v>
      </c>
      <c r="M25" s="8">
        <v>13143</v>
      </c>
      <c r="N25" s="2" t="s">
        <v>166</v>
      </c>
      <c r="O25" s="2" t="s">
        <v>167</v>
      </c>
      <c r="P25" s="2">
        <v>101</v>
      </c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48"/>
      <c r="AE25" s="48"/>
      <c r="AF25" s="2"/>
      <c r="AG25" s="2"/>
      <c r="AH25" s="48"/>
      <c r="AI25" s="47">
        <f t="shared" si="0"/>
        <v>2899</v>
      </c>
      <c r="AJ25" s="48"/>
      <c r="AK25" s="48">
        <v>2899</v>
      </c>
      <c r="AL25" s="48"/>
      <c r="AM25" s="2"/>
      <c r="AN25" s="2"/>
      <c r="AO25" s="2"/>
      <c r="AP25" s="2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</row>
    <row r="26" spans="1:60" x14ac:dyDescent="0.25">
      <c r="A26" s="26">
        <v>7</v>
      </c>
      <c r="B26" s="2" t="s">
        <v>168</v>
      </c>
      <c r="C26" s="2" t="s">
        <v>153</v>
      </c>
      <c r="D26" s="7" t="s">
        <v>154</v>
      </c>
      <c r="E26" s="2" t="s">
        <v>137</v>
      </c>
      <c r="F26" s="2" t="s">
        <v>147</v>
      </c>
      <c r="G26" s="8">
        <v>13118</v>
      </c>
      <c r="H26" s="20" t="s">
        <v>169</v>
      </c>
      <c r="I26" s="18" t="s">
        <v>170</v>
      </c>
      <c r="J26" s="2" t="s">
        <v>171</v>
      </c>
      <c r="K26" s="2" t="s">
        <v>172</v>
      </c>
      <c r="L26" s="48">
        <v>18300</v>
      </c>
      <c r="M26" s="8">
        <v>13143</v>
      </c>
      <c r="N26" s="2" t="s">
        <v>172</v>
      </c>
      <c r="O26" s="2" t="s">
        <v>173</v>
      </c>
      <c r="P26" s="2">
        <v>101</v>
      </c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48"/>
      <c r="AE26" s="48"/>
      <c r="AF26" s="2"/>
      <c r="AG26" s="2"/>
      <c r="AH26" s="48"/>
      <c r="AI26" s="47">
        <f t="shared" si="0"/>
        <v>18300</v>
      </c>
      <c r="AJ26" s="48"/>
      <c r="AK26" s="48">
        <v>18300</v>
      </c>
      <c r="AL26" s="48"/>
      <c r="AM26" s="2"/>
      <c r="AN26" s="2"/>
      <c r="AO26" s="2"/>
      <c r="AP26" s="2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</row>
    <row r="27" spans="1:60" ht="15.75" thickBot="1" x14ac:dyDescent="0.3">
      <c r="A27" s="52">
        <v>8</v>
      </c>
      <c r="B27" s="4" t="s">
        <v>174</v>
      </c>
      <c r="C27" s="4" t="s">
        <v>153</v>
      </c>
      <c r="D27" s="5" t="s">
        <v>154</v>
      </c>
      <c r="E27" s="4" t="s">
        <v>137</v>
      </c>
      <c r="F27" s="4" t="s">
        <v>175</v>
      </c>
      <c r="G27" s="53">
        <v>13118</v>
      </c>
      <c r="H27" s="54" t="s">
        <v>176</v>
      </c>
      <c r="I27" s="55" t="s">
        <v>132</v>
      </c>
      <c r="J27" s="4" t="s">
        <v>150</v>
      </c>
      <c r="K27" s="4" t="s">
        <v>166</v>
      </c>
      <c r="L27" s="56"/>
      <c r="M27" s="57">
        <v>89167.29</v>
      </c>
      <c r="N27" s="4" t="s">
        <v>166</v>
      </c>
      <c r="O27" s="4" t="s">
        <v>167</v>
      </c>
      <c r="P27" s="4">
        <v>101</v>
      </c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56"/>
      <c r="AE27" s="56"/>
      <c r="AF27" s="4"/>
      <c r="AG27" s="4"/>
      <c r="AH27" s="56"/>
      <c r="AI27" s="47">
        <f t="shared" si="0"/>
        <v>0</v>
      </c>
      <c r="AJ27" s="56"/>
      <c r="AK27" s="56">
        <v>86106.3</v>
      </c>
      <c r="AL27" s="56"/>
      <c r="AM27" s="4"/>
      <c r="AN27" s="4"/>
      <c r="AO27" s="4"/>
      <c r="AP27" s="4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</row>
    <row r="28" spans="1:60" s="42" customFormat="1" ht="15.75" thickBot="1" x14ac:dyDescent="0.3">
      <c r="A28" s="58" t="s">
        <v>185</v>
      </c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60">
        <f>SUM(L20:L27)</f>
        <v>185518.91</v>
      </c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0">
        <f>SUM(AD20:AD27)</f>
        <v>0</v>
      </c>
      <c r="AE28" s="60">
        <f>SUM(AE20:AE27)</f>
        <v>0</v>
      </c>
      <c r="AF28" s="62"/>
      <c r="AG28" s="62"/>
      <c r="AH28" s="60">
        <f>SUM(AH20:AH27)</f>
        <v>0</v>
      </c>
      <c r="AI28" s="60">
        <f>SUM(AI20:AI27)</f>
        <v>185518.91</v>
      </c>
      <c r="AJ28" s="60">
        <f>SUM(AJ20:AJ27)</f>
        <v>0</v>
      </c>
      <c r="AK28" s="60">
        <f>SUM(AK20:AK27)</f>
        <v>271408.61</v>
      </c>
      <c r="AL28" s="60">
        <f>SUM(AL20:AL27)</f>
        <v>0</v>
      </c>
      <c r="AM28" s="62"/>
      <c r="AN28" s="62"/>
      <c r="AO28" s="62"/>
      <c r="AP28" s="62"/>
      <c r="AQ28" s="62"/>
      <c r="AR28" s="62"/>
      <c r="AS28" s="62"/>
      <c r="AT28" s="62"/>
      <c r="AU28" s="62"/>
      <c r="AV28" s="62"/>
      <c r="AW28" s="61"/>
      <c r="AX28" s="63"/>
      <c r="AY28" s="63"/>
      <c r="AZ28" s="63"/>
      <c r="BA28" s="63"/>
      <c r="BB28" s="63"/>
      <c r="BC28" s="63"/>
      <c r="BD28" s="63"/>
      <c r="BE28" s="63"/>
      <c r="BF28" s="63"/>
      <c r="BG28" s="63"/>
      <c r="BH28" s="64"/>
    </row>
    <row r="29" spans="1:60" x14ac:dyDescent="0.25">
      <c r="A29" s="17" t="s">
        <v>121</v>
      </c>
      <c r="B29" s="17"/>
      <c r="C29" s="17"/>
      <c r="D29" s="17"/>
      <c r="E29" s="17"/>
      <c r="F29" s="9"/>
      <c r="G29" s="9"/>
      <c r="H29" s="9"/>
      <c r="I29" s="9"/>
      <c r="J29" s="9"/>
      <c r="K29" s="9"/>
      <c r="L29" s="4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49"/>
      <c r="AE29" s="49"/>
      <c r="AF29" s="10"/>
      <c r="AG29" s="10"/>
      <c r="AH29" s="49"/>
      <c r="AI29" s="49"/>
      <c r="AJ29" s="49"/>
      <c r="AK29" s="49"/>
      <c r="AL29" s="49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1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</row>
    <row r="30" spans="1:60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4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49"/>
      <c r="AE30" s="49"/>
      <c r="AF30" s="10"/>
      <c r="AG30" s="10"/>
      <c r="AH30" s="49"/>
      <c r="AI30" s="49"/>
      <c r="AJ30" s="49"/>
      <c r="AK30" s="49"/>
      <c r="AL30" s="49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1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</row>
    <row r="31" spans="1:60" x14ac:dyDescent="0.25">
      <c r="A31" s="1" t="s">
        <v>182</v>
      </c>
    </row>
    <row r="33" spans="1:7" x14ac:dyDescent="0.25">
      <c r="A33" s="13" t="s">
        <v>183</v>
      </c>
      <c r="B33" s="13"/>
      <c r="C33" s="13"/>
      <c r="D33" s="13"/>
      <c r="E33" s="13"/>
      <c r="F33" s="13"/>
      <c r="G33" s="13"/>
    </row>
  </sheetData>
  <mergeCells count="39">
    <mergeCell ref="A33:G33"/>
    <mergeCell ref="A28:K28"/>
    <mergeCell ref="AS16:AS18"/>
    <mergeCell ref="AT16:AT18"/>
    <mergeCell ref="AU16:AU18"/>
    <mergeCell ref="AV16:AV18"/>
    <mergeCell ref="AQ16:AQ18"/>
    <mergeCell ref="AM15:AP15"/>
    <mergeCell ref="Z17:AA17"/>
    <mergeCell ref="AB17:AE17"/>
    <mergeCell ref="AF16:AH16"/>
    <mergeCell ref="AF17:AH17"/>
    <mergeCell ref="AP16:AP18"/>
    <mergeCell ref="BE16:BE18"/>
    <mergeCell ref="BF16:BH16"/>
    <mergeCell ref="AW15:BH15"/>
    <mergeCell ref="AW16:AW18"/>
    <mergeCell ref="AX16:AX18"/>
    <mergeCell ref="A15:A19"/>
    <mergeCell ref="AY16:BA17"/>
    <mergeCell ref="BB16:BC17"/>
    <mergeCell ref="H15:AL15"/>
    <mergeCell ref="AQ15:AV15"/>
    <mergeCell ref="AR16:AR18"/>
    <mergeCell ref="BF17:BF18"/>
    <mergeCell ref="BG17:BG18"/>
    <mergeCell ref="BH17:BH18"/>
    <mergeCell ref="AO16:AO18"/>
    <mergeCell ref="BD16:BD18"/>
    <mergeCell ref="A12:AW12"/>
    <mergeCell ref="A29:E29"/>
    <mergeCell ref="AI16:AL16"/>
    <mergeCell ref="U16:AE16"/>
    <mergeCell ref="AJ17:AL17"/>
    <mergeCell ref="B15:G17"/>
    <mergeCell ref="H16:T17"/>
    <mergeCell ref="U17:Y17"/>
    <mergeCell ref="AM16:AM18"/>
    <mergeCell ref="AN16:AN18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COMDEC LICITAÇÕES DEZ 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2017-12-11T21:41:57Z</cp:lastPrinted>
  <dcterms:created xsi:type="dcterms:W3CDTF">2013-10-11T22:10:57Z</dcterms:created>
  <dcterms:modified xsi:type="dcterms:W3CDTF">2022-03-24T22:41:20Z</dcterms:modified>
</cp:coreProperties>
</file>