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2"/>
  </bookViews>
  <sheets>
    <sheet name="COMDEC LICITAÇÕES JUN 2024" sheetId="1" r:id="rId1"/>
  </sheets>
  <definedNames>
    <definedName name="_Hlk142322238" localSheetId="0">'COMDEC LICITAÇÕES JUN 2024'!#REF!</definedName>
  </definedNames>
  <calcPr calcId="162913"/>
</workbook>
</file>

<file path=xl/calcChain.xml><?xml version="1.0" encoding="utf-8"?>
<calcChain xmlns="http://schemas.openxmlformats.org/spreadsheetml/2006/main">
  <c r="O24" i="1" l="1"/>
  <c r="AP21" i="1"/>
  <c r="AP20" i="1"/>
  <c r="AL22" i="1"/>
  <c r="AL21" i="1"/>
  <c r="AL24" i="1"/>
  <c r="AP24" i="1"/>
  <c r="AO24" i="1"/>
  <c r="AN24" i="1"/>
  <c r="AM24" i="1"/>
  <c r="AK24" i="1"/>
  <c r="AH24" i="1"/>
  <c r="AG24" i="1"/>
  <c r="V24" i="1"/>
  <c r="U24" i="1"/>
  <c r="AP22" i="1" l="1"/>
  <c r="AP23" i="1"/>
  <c r="AL23" i="1"/>
  <c r="AO23" i="1"/>
</calcChain>
</file>

<file path=xl/sharedStrings.xml><?xml version="1.0" encoding="utf-8"?>
<sst xmlns="http://schemas.openxmlformats.org/spreadsheetml/2006/main" count="179" uniqueCount="167">
  <si>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</si>
  <si>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</si>
  <si>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</si>
  <si>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</si>
  <si>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</si>
  <si>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</si>
  <si>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</si>
  <si>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</si>
  <si>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</si>
  <si>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</si>
  <si>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</si>
  <si>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</si>
  <si>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</si>
  <si>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</si>
  <si>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</si>
  <si>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</si>
  <si>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</si>
  <si>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</si>
  <si>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</si>
  <si>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</si>
  <si>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</si>
  <si>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</si>
  <si>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</si>
  <si>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</si>
  <si>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</si>
  <si>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</si>
  <si>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</si>
  <si>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</si>
  <si>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</si>
  <si>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</si>
  <si>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</si>
  <si>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</si>
  <si>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</si>
  <si>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</si>
  <si>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</si>
  <si>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</si>
  <si>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</si>
  <si>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</si>
  <si>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</si>
  <si>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</si>
  <si>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</si>
  <si>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</si>
  <si>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</si>
  <si>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</si>
  <si>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</si>
  <si>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</si>
  <si>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</si>
  <si>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</si>
  <si>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</si>
  <si>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</si>
  <si>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</si>
  <si>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</si>
  <si>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</si>
  <si>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</si>
  <si>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</si>
  <si>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</si>
  <si>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</si>
  <si>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</si>
  <si>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</si>
  <si>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</si>
  <si>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</si>
  <si>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</si>
  <si>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</si>
  <si>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</si>
  <si>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</si>
  <si>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</si>
  <si>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</si>
  <si>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</si>
  <si>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</si>
  <si>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</si>
  <si>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</si>
  <si>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</si>
  <si>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</si>
  <si>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</si>
  <si>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</si>
  <si>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</si>
  <si>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</si>
  <si>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</si>
  <si>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</si>
  <si>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</si>
  <si>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</si>
  <si>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</si>
  <si>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</si>
  <si>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</si>
  <si>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</si>
  <si>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</si>
  <si>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</si>
  <si>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</si>
  <si>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</si>
  <si>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</si>
  <si>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</si>
  <si>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</si>
  <si>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</si>
  <si>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</si>
  <si>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</si>
  <si>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</si>
  <si>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</si>
  <si>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</si>
  <si>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</si>
  <si>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</si>
  <si>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 xml:space="preserve">Nº do Termo </t>
  </si>
  <si>
    <t xml:space="preserve">(ak) </t>
  </si>
  <si>
    <t>Nº do DOE de publicação da adesão à Ata</t>
  </si>
  <si>
    <t>(bg)</t>
  </si>
  <si>
    <t>(bh)</t>
  </si>
  <si>
    <t>(bi)</t>
  </si>
  <si>
    <t>(bj)</t>
  </si>
  <si>
    <t>Nº Contrato formato TCE</t>
  </si>
  <si>
    <t>% de execução</t>
  </si>
  <si>
    <t>Data de Início</t>
  </si>
  <si>
    <t>Data de Reinício</t>
  </si>
  <si>
    <t>Medição</t>
  </si>
  <si>
    <t>Data da última medição</t>
  </si>
  <si>
    <t>Data do pagamento da última médição</t>
  </si>
  <si>
    <t>TOTAL</t>
  </si>
  <si>
    <t>17.337.136/0001-94</t>
  </si>
  <si>
    <t>31.12.2021</t>
  </si>
  <si>
    <t>31.12.2022</t>
  </si>
  <si>
    <t xml:space="preserve"> Executado no Exercício 2023</t>
  </si>
  <si>
    <t>081/2020</t>
  </si>
  <si>
    <t xml:space="preserve">PREGÃO PRESENCIAL PARA SRP </t>
  </si>
  <si>
    <t xml:space="preserve">W L OLIVEIRA  EIRELI </t>
  </si>
  <si>
    <t xml:space="preserve">a prorrogação do prazo de vigência contratual, no qual terra sua duração prorrogada por mais 12 (doze) meses, de 01 de janeiro a 31 de dezembro de 2022. </t>
  </si>
  <si>
    <t xml:space="preserve">1º TERMO </t>
  </si>
  <si>
    <t xml:space="preserve">2º TERMO </t>
  </si>
  <si>
    <t>002/23</t>
  </si>
  <si>
    <t>Contratação de pessoa jurídica para prestação de serviços de locação de veículos do tipo caminhonete, com condutor, para atender as necessidades  Coordenadoria Municipal da Defesa Civil em conformidade especificações contidas no Termo de Referência</t>
  </si>
  <si>
    <t>016/2021/ 01030016/2021</t>
  </si>
  <si>
    <t>181/2020</t>
  </si>
  <si>
    <t>Secretaria de Estado de Saúde  do Acre</t>
  </si>
  <si>
    <t>vigência contratual por mais 12 (doze) meses, de 01 de janeiro a 31 de dezembro de 2023reajuste contratual de 14,65% sobre o valor unitário mensal de cada item,</t>
  </si>
  <si>
    <t xml:space="preserve"> </t>
  </si>
  <si>
    <t>Executado até 2021 E  2022</t>
  </si>
  <si>
    <t>Registro de Preço</t>
  </si>
  <si>
    <t>Nº da Ata de Registro de Preço</t>
  </si>
  <si>
    <t>Vigência da Ata</t>
  </si>
  <si>
    <t xml:space="preserve">Início </t>
  </si>
  <si>
    <t>(t )</t>
  </si>
  <si>
    <t>(y )</t>
  </si>
  <si>
    <t>(ad)</t>
  </si>
  <si>
    <t xml:space="preserve">(ah) </t>
  </si>
  <si>
    <t xml:space="preserve">(ai) </t>
  </si>
  <si>
    <t xml:space="preserve">(aj) </t>
  </si>
  <si>
    <t>(al) = (n) - (ah) + (ag) + (ak)</t>
  </si>
  <si>
    <t>na</t>
  </si>
  <si>
    <t>(ao) = (am) + (an)</t>
  </si>
  <si>
    <t>(ay)</t>
  </si>
  <si>
    <t>(az)</t>
  </si>
  <si>
    <t>(bk)</t>
  </si>
  <si>
    <t>(bl)</t>
  </si>
  <si>
    <t>(bm)</t>
  </si>
  <si>
    <t>(bn)</t>
  </si>
  <si>
    <t>33.90.39.00</t>
  </si>
  <si>
    <t>Executado no Exercício 2024</t>
  </si>
  <si>
    <t xml:space="preserve">3º TERMO </t>
  </si>
  <si>
    <t>a prorrogação do prazo de vigência contratual, no qual terra sua duração prorrogada por mais 12 (doze) meses, de 01 de janeiro a 31 de dezembro de 2024</t>
  </si>
  <si>
    <t>PRESTAÇÃO DE CONTAS - EXERCÍCIO 2024</t>
  </si>
  <si>
    <t xml:space="preserve">MANUAL DE REFERÊNCIA - 10ª EDIÇÃO </t>
  </si>
  <si>
    <t>Não concluída em 2024</t>
  </si>
  <si>
    <t>Concluída em 2024</t>
  </si>
  <si>
    <t xml:space="preserve">Data da emissão: 07/06/2024 </t>
  </si>
  <si>
    <t>Nome do responsável pela elaboração: FRANCISCO JOCIEL MARQUES DA SILVA</t>
  </si>
  <si>
    <t>Nome do titular do Órgão/Entidade/Fundo (no exercício do cargo): VALTIM JOSÉ DA SILVA</t>
  </si>
  <si>
    <t>PODER EXECUTIVO MUNICIPAL</t>
  </si>
  <si>
    <t>IDENTIFICAÇÃO DO ÓRGÃO/ENTIDADE/FUNDO: COORDENADORIA MUNICIPAL DA DEFESA CIVIL - COMDEC</t>
  </si>
  <si>
    <t>REALIZADO ATÉ O MÊS/ANO (ACUMULADO): JANEIRO A JUNHO/2024</t>
  </si>
  <si>
    <t xml:space="preserve">Menor Preço 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</si>
</sst>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4" x14ac:knownFonts="1">
    <font>
      <sz val="11"/>
      <color theme="1"/>
      <name val="Calibri"/>
      <family val="2"/>
      <scheme val="minor"/>
    </font>
    <font>
      <sz val="11"/>
      <color theme="1"/>
      <name val="Calibri"/>
      <family val="2"/>
      <scheme val="minor"/>
    </font>
    <font>
      <b/>
      <sz val="10"/>
      <name val="Arial"/>
      <family val="2"/>
    </font>
    <font>
      <sz val="10"/>
      <name val="Arial"/>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3" fillId="0" borderId="0" xfId="0" applyFont="1" applyFill="1" applyAlignment="1">
      <alignment vertical="center"/>
    </xf>
    <xf numFmtId="0" fontId="3"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2" fillId="0" borderId="0"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 fontId="2" fillId="0" borderId="12" xfId="0" applyNumberFormat="1" applyFont="1" applyFill="1" applyBorder="1" applyAlignment="1">
      <alignment horizontal="center" vertical="center" wrapText="1"/>
    </xf>
    <xf numFmtId="3" fontId="2" fillId="0" borderId="12" xfId="0" applyNumberFormat="1" applyFont="1" applyFill="1" applyBorder="1" applyAlignment="1">
      <alignment horizontal="center" vertical="center" wrapText="1"/>
    </xf>
    <xf numFmtId="10" fontId="2" fillId="0" borderId="12" xfId="0" applyNumberFormat="1" applyFont="1" applyFill="1" applyBorder="1" applyAlignment="1">
      <alignment horizontal="center" vertical="center" wrapText="1"/>
    </xf>
    <xf numFmtId="164" fontId="2" fillId="0" borderId="12" xfId="0" applyNumberFormat="1"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5" xfId="0" quotePrefix="1" applyFont="1" applyFill="1" applyBorder="1" applyAlignment="1">
      <alignment horizontal="center" vertical="center"/>
    </xf>
    <xf numFmtId="0" fontId="3" fillId="0" borderId="5" xfId="0"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44" fontId="3" fillId="0" borderId="5" xfId="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3" fontId="3" fillId="0" borderId="5" xfId="0" applyNumberFormat="1" applyFont="1" applyFill="1" applyBorder="1" applyAlignment="1">
      <alignment horizontal="center" vertical="center" wrapText="1"/>
    </xf>
    <xf numFmtId="44" fontId="3" fillId="0" borderId="5" xfId="1" applyFont="1" applyFill="1" applyBorder="1" applyAlignment="1">
      <alignmen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4" fontId="3" fillId="0" borderId="1" xfId="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center" vertical="center" wrapText="1"/>
    </xf>
    <xf numFmtId="44" fontId="3" fillId="0" borderId="1" xfId="1"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44" fontId="3" fillId="0" borderId="9" xfId="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3" fontId="3" fillId="0" borderId="9" xfId="0" applyNumberFormat="1" applyFont="1" applyFill="1" applyBorder="1" applyAlignment="1">
      <alignment horizontal="center" vertical="center" wrapText="1"/>
    </xf>
    <xf numFmtId="44" fontId="3" fillId="0" borderId="9" xfId="1" applyFont="1" applyFill="1" applyBorder="1" applyAlignment="1">
      <alignment vertical="center" wrapText="1"/>
    </xf>
    <xf numFmtId="0" fontId="3" fillId="0" borderId="9" xfId="0" applyFont="1" applyFill="1" applyBorder="1" applyAlignment="1">
      <alignment horizontal="center" vertical="center"/>
    </xf>
    <xf numFmtId="0" fontId="3" fillId="0" borderId="9" xfId="0" applyFont="1" applyFill="1" applyBorder="1" applyAlignment="1">
      <alignment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17" xfId="0" applyFont="1" applyFill="1" applyBorder="1" applyAlignment="1">
      <alignment vertical="center"/>
    </xf>
    <xf numFmtId="0" fontId="2" fillId="0" borderId="15" xfId="0" applyFont="1" applyFill="1" applyBorder="1" applyAlignment="1">
      <alignment vertical="center"/>
    </xf>
    <xf numFmtId="44" fontId="2" fillId="0" borderId="15" xfId="1" applyFont="1" applyFill="1" applyBorder="1" applyAlignment="1">
      <alignment vertical="center"/>
    </xf>
    <xf numFmtId="0" fontId="2" fillId="0" borderId="16" xfId="0" applyFont="1" applyFill="1" applyBorder="1" applyAlignment="1">
      <alignment vertical="center"/>
    </xf>
    <xf numFmtId="0" fontId="2" fillId="0" borderId="10"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44" fontId="2" fillId="0" borderId="15" xfId="0" applyNumberFormat="1" applyFont="1" applyFill="1" applyBorder="1" applyAlignment="1">
      <alignment vertical="center"/>
    </xf>
    <xf numFmtId="14" fontId="3" fillId="0" borderId="19" xfId="0" applyNumberFormat="1" applyFont="1" applyFill="1" applyBorder="1" applyAlignment="1">
      <alignment horizontal="center" vertical="center" wrapText="1"/>
    </xf>
    <xf numFmtId="14" fontId="3" fillId="0" borderId="20" xfId="0" applyNumberFormat="1" applyFont="1" applyFill="1" applyBorder="1" applyAlignment="1">
      <alignment horizontal="center" vertical="center" wrapText="1"/>
    </xf>
    <xf numFmtId="14" fontId="3" fillId="0" borderId="21" xfId="0" applyNumberFormat="1" applyFont="1" applyFill="1" applyBorder="1" applyAlignment="1">
      <alignment horizontal="center" vertical="center" wrapText="1"/>
    </xf>
    <xf numFmtId="44" fontId="3" fillId="0" borderId="0" xfId="1" applyFont="1" applyFill="1" applyAlignment="1">
      <alignment vertical="center"/>
    </xf>
    <xf numFmtId="44" fontId="2" fillId="0" borderId="0" xfId="1" applyFont="1" applyFill="1" applyAlignment="1">
      <alignment vertical="center"/>
    </xf>
    <xf numFmtId="44" fontId="2" fillId="0" borderId="0" xfId="1" applyFont="1" applyFill="1" applyAlignment="1">
      <alignment horizontal="center" vertical="center"/>
    </xf>
    <xf numFmtId="44" fontId="2" fillId="0" borderId="0" xfId="1" applyFont="1" applyFill="1" applyAlignment="1">
      <alignment horizontal="left" vertical="center"/>
    </xf>
    <xf numFmtId="44" fontId="3" fillId="0" borderId="0" xfId="1" applyFont="1" applyFill="1" applyAlignment="1">
      <alignment horizontal="center" vertical="center"/>
    </xf>
    <xf numFmtId="44" fontId="2" fillId="0" borderId="1" xfId="1" applyFont="1" applyFill="1" applyBorder="1" applyAlignment="1">
      <alignment horizontal="center" vertical="center" wrapText="1"/>
    </xf>
    <xf numFmtId="44" fontId="2" fillId="0" borderId="12" xfId="1" applyFont="1" applyFill="1" applyBorder="1" applyAlignment="1">
      <alignment horizontal="center" vertical="center" wrapText="1"/>
    </xf>
    <xf numFmtId="44" fontId="3" fillId="0" borderId="5"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3" fillId="0" borderId="9" xfId="1" applyFont="1" applyFill="1" applyBorder="1" applyAlignment="1">
      <alignment horizontal="center" vertical="center" wrapText="1"/>
    </xf>
    <xf numFmtId="44" fontId="3" fillId="0" borderId="5" xfId="1" applyFont="1" applyFill="1" applyBorder="1" applyAlignment="1">
      <alignment horizontal="left" vertical="center" wrapText="1"/>
    </xf>
    <xf numFmtId="44" fontId="3" fillId="0" borderId="1" xfId="1" applyFont="1" applyFill="1" applyBorder="1" applyAlignment="1">
      <alignment horizontal="left" vertical="center" wrapText="1"/>
    </xf>
    <xf numFmtId="44" fontId="3" fillId="0" borderId="9" xfId="1" applyFont="1" applyFill="1" applyBorder="1" applyAlignment="1">
      <alignment horizontal="left" vertical="center" wrapText="1"/>
    </xf>
    <xf numFmtId="44" fontId="2"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42862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150017</xdr:colOff>
      <xdr:row>0</xdr:row>
      <xdr:rowOff>64294</xdr:rowOff>
    </xdr:from>
    <xdr:to>
      <xdr:col>1</xdr:col>
      <xdr:colOff>761998</xdr:colOff>
      <xdr:row>3</xdr:row>
      <xdr:rowOff>154781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2455" y="64294"/>
          <a:ext cx="611981" cy="590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8"/>
  <sheetViews>
    <sheetView tabSelected="1" zoomScale="80" zoomScaleNormal="80" workbookViewId="0">
      <selection activeCell="A24" sqref="A24:F24"/>
    </sheetView>
  </sheetViews>
  <sheetFormatPr defaultRowHeight="12.75" x14ac:dyDescent="0.25"/>
  <cols>
    <col min="1" max="1" width="6.85546875" style="1" customWidth="1"/>
    <col min="2" max="2" width="15.7109375" style="1" customWidth="1"/>
    <col min="3" max="3" width="11.5703125" style="1" customWidth="1"/>
    <col min="4" max="4" width="32.140625" style="1" bestFit="1" customWidth="1"/>
    <col min="5" max="5" width="13.5703125" style="1" customWidth="1"/>
    <col min="6" max="6" width="55.5703125" style="1" customWidth="1"/>
    <col min="7" max="8" width="14.85546875" style="1" customWidth="1"/>
    <col min="9" max="9" width="6.42578125" style="1" bestFit="1" customWidth="1"/>
    <col min="10" max="10" width="9.5703125" style="1" bestFit="1" customWidth="1"/>
    <col min="11" max="11" width="24.28515625" style="1" bestFit="1" customWidth="1"/>
    <col min="12" max="12" width="20.5703125" style="1" bestFit="1" customWidth="1"/>
    <col min="13" max="13" width="19.42578125" style="1" bestFit="1" customWidth="1"/>
    <col min="14" max="14" width="11.5703125" style="1" bestFit="1" customWidth="1"/>
    <col min="15" max="15" width="15.140625" style="1" customWidth="1"/>
    <col min="16" max="16" width="12" style="1" customWidth="1"/>
    <col min="17" max="17" width="13.85546875" style="1" customWidth="1"/>
    <col min="18" max="18" width="15.85546875" style="1" customWidth="1"/>
    <col min="19" max="19" width="10.5703125" style="1" customWidth="1"/>
    <col min="20" max="20" width="20.28515625" style="1" customWidth="1"/>
    <col min="21" max="21" width="15.42578125" style="85" customWidth="1"/>
    <col min="22" max="22" width="16.28515625" style="85" customWidth="1"/>
    <col min="23" max="23" width="13" style="1" customWidth="1"/>
    <col min="24" max="24" width="8.5703125" style="1" customWidth="1"/>
    <col min="25" max="25" width="10.5703125" style="1" customWidth="1"/>
    <col min="26" max="26" width="13.28515625" style="1" customWidth="1"/>
    <col min="27" max="27" width="14.5703125" style="1" customWidth="1"/>
    <col min="28" max="28" width="42.42578125" style="1" customWidth="1"/>
    <col min="29" max="29" width="13.5703125" style="1" customWidth="1"/>
    <col min="30" max="30" width="13.42578125" style="1" customWidth="1"/>
    <col min="31" max="31" width="12.42578125" style="1" customWidth="1"/>
    <col min="32" max="32" width="12.7109375" style="1" customWidth="1"/>
    <col min="33" max="33" width="11.5703125" style="85" bestFit="1" customWidth="1"/>
    <col min="34" max="34" width="12" style="85" bestFit="1" customWidth="1"/>
    <col min="35" max="35" width="13.5703125" style="1" customWidth="1"/>
    <col min="36" max="36" width="10.5703125" style="1" customWidth="1"/>
    <col min="37" max="37" width="13" style="85" bestFit="1" customWidth="1"/>
    <col min="38" max="38" width="25" style="85" bestFit="1" customWidth="1"/>
    <col min="39" max="39" width="22.140625" style="85" bestFit="1" customWidth="1"/>
    <col min="40" max="40" width="15.5703125" style="85" bestFit="1" customWidth="1"/>
    <col min="41" max="41" width="15" style="85" bestFit="1" customWidth="1"/>
    <col min="42" max="42" width="18.42578125" style="85" bestFit="1" customWidth="1"/>
    <col min="43" max="43" width="11.5703125" style="1" customWidth="1"/>
    <col min="44" max="44" width="6.42578125" style="1" bestFit="1" customWidth="1"/>
    <col min="45" max="45" width="9.5703125" style="1" bestFit="1" customWidth="1"/>
    <col min="46" max="46" width="13.140625" style="1" customWidth="1"/>
    <col min="47" max="47" width="14.5703125" style="1" customWidth="1"/>
    <col min="48" max="48" width="22" style="1" customWidth="1"/>
    <col min="49" max="49" width="17.28515625" style="1" customWidth="1"/>
    <col min="50" max="50" width="17.7109375" style="1" customWidth="1"/>
    <col min="51" max="51" width="13.42578125" style="1" customWidth="1"/>
    <col min="52" max="52" width="12.42578125" style="1" customWidth="1"/>
    <col min="53" max="53" width="13.85546875" style="1" customWidth="1"/>
    <col min="54" max="55" width="9.140625" style="1"/>
    <col min="56" max="56" width="12.42578125" style="1" customWidth="1"/>
    <col min="57" max="58" width="9.140625" style="1"/>
    <col min="59" max="59" width="11.140625" style="1" bestFit="1" customWidth="1"/>
    <col min="60" max="60" width="12.140625" style="1" customWidth="1"/>
    <col min="61" max="61" width="13.42578125" style="1" customWidth="1"/>
    <col min="62" max="62" width="11.42578125" style="1" customWidth="1"/>
    <col min="63" max="63" width="13.28515625" style="1" customWidth="1"/>
    <col min="64" max="64" width="14.28515625" style="1" bestFit="1" customWidth="1"/>
    <col min="65" max="65" width="16.7109375" style="1" bestFit="1" customWidth="1"/>
    <col min="66" max="66" width="7.85546875" style="1" bestFit="1" customWidth="1"/>
    <col min="67" max="16384" width="9.140625" style="1"/>
  </cols>
  <sheetData>
    <row r="1" spans="1:66" x14ac:dyDescent="0.25">
      <c r="AQ1" s="2"/>
      <c r="AR1" s="2"/>
      <c r="AS1" s="2"/>
      <c r="AT1" s="2"/>
      <c r="AU1" s="2"/>
      <c r="AV1" s="2"/>
      <c r="AW1" s="2"/>
      <c r="AX1" s="2"/>
      <c r="AY1" s="2"/>
      <c r="AZ1" s="2"/>
    </row>
    <row r="2" spans="1:66" x14ac:dyDescent="0.25">
      <c r="AQ2" s="2"/>
      <c r="AR2" s="2"/>
      <c r="AS2" s="2"/>
      <c r="AT2" s="2"/>
      <c r="AU2" s="2"/>
      <c r="AV2" s="2"/>
      <c r="AW2" s="2"/>
      <c r="AX2" s="2"/>
      <c r="AY2" s="2"/>
      <c r="AZ2" s="2"/>
    </row>
    <row r="3" spans="1:66" x14ac:dyDescent="0.25">
      <c r="AQ3" s="2"/>
      <c r="AR3" s="2"/>
      <c r="AS3" s="2"/>
      <c r="AT3" s="2"/>
      <c r="AU3" s="2"/>
      <c r="AV3" s="2"/>
      <c r="AW3" s="2"/>
      <c r="AX3" s="2"/>
      <c r="AY3" s="2"/>
      <c r="AZ3" s="2"/>
    </row>
    <row r="4" spans="1:66" x14ac:dyDescent="0.25">
      <c r="AQ4" s="2"/>
      <c r="AR4" s="2"/>
      <c r="AS4" s="2"/>
      <c r="AT4" s="2"/>
      <c r="AU4" s="2"/>
      <c r="AV4" s="2"/>
      <c r="AW4" s="2"/>
      <c r="AX4" s="2"/>
      <c r="AY4" s="2"/>
      <c r="AZ4" s="2"/>
    </row>
    <row r="5" spans="1:66" s="3" customFormat="1" x14ac:dyDescent="0.25">
      <c r="A5" s="3" t="s">
        <v>163</v>
      </c>
      <c r="U5" s="86"/>
      <c r="V5" s="86"/>
      <c r="AG5" s="86"/>
      <c r="AH5" s="86"/>
      <c r="AK5" s="86"/>
      <c r="AL5" s="86"/>
      <c r="AM5" s="86"/>
      <c r="AN5" s="86"/>
      <c r="AO5" s="86"/>
      <c r="AP5" s="86"/>
    </row>
    <row r="6" spans="1:66" s="3" customFormat="1" x14ac:dyDescent="0.25">
      <c r="B6" s="4"/>
      <c r="C6" s="4"/>
      <c r="D6" s="4"/>
      <c r="E6" s="4"/>
      <c r="F6" s="4"/>
      <c r="G6" s="4"/>
      <c r="H6" s="4"/>
      <c r="I6" s="4"/>
      <c r="J6" s="4"/>
      <c r="K6" s="4"/>
      <c r="L6" s="4"/>
      <c r="M6" s="4"/>
      <c r="N6" s="4"/>
      <c r="O6" s="4"/>
      <c r="P6" s="4"/>
      <c r="Q6" s="4"/>
      <c r="R6" s="4"/>
      <c r="S6" s="4"/>
      <c r="T6" s="4"/>
      <c r="U6" s="87"/>
      <c r="V6" s="87"/>
      <c r="W6" s="4"/>
      <c r="X6" s="4"/>
      <c r="Y6" s="4"/>
      <c r="Z6" s="4"/>
      <c r="AA6" s="4"/>
      <c r="AB6" s="4"/>
      <c r="AC6" s="4"/>
      <c r="AD6" s="4"/>
      <c r="AE6" s="4"/>
      <c r="AF6" s="4"/>
      <c r="AG6" s="87"/>
      <c r="AH6" s="87"/>
      <c r="AI6" s="4"/>
      <c r="AJ6" s="4"/>
      <c r="AK6" s="87"/>
      <c r="AL6" s="87"/>
      <c r="AM6" s="87"/>
      <c r="AN6" s="87"/>
      <c r="AO6" s="87"/>
      <c r="AP6" s="87"/>
      <c r="AQ6" s="4"/>
      <c r="AR6" s="4"/>
      <c r="AS6" s="4"/>
      <c r="AT6" s="4"/>
      <c r="AU6" s="4"/>
      <c r="AV6" s="4"/>
      <c r="AW6" s="4"/>
      <c r="AX6" s="4"/>
      <c r="AY6" s="4"/>
      <c r="AZ6" s="4"/>
    </row>
    <row r="7" spans="1:66" s="3" customFormat="1" x14ac:dyDescent="0.25">
      <c r="A7" s="5" t="s">
        <v>156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row>
    <row r="8" spans="1:66" s="3" customFormat="1" x14ac:dyDescent="0.25">
      <c r="A8" s="5" t="s">
        <v>87</v>
      </c>
      <c r="B8" s="5"/>
      <c r="C8" s="5"/>
      <c r="D8" s="5"/>
      <c r="E8" s="5"/>
      <c r="F8" s="5"/>
      <c r="G8" s="5"/>
      <c r="H8" s="5"/>
      <c r="I8" s="5"/>
      <c r="J8" s="5"/>
      <c r="K8" s="5"/>
      <c r="L8" s="5"/>
      <c r="M8" s="5"/>
      <c r="N8" s="6"/>
      <c r="O8" s="6"/>
      <c r="P8" s="6"/>
      <c r="Q8" s="6"/>
      <c r="R8" s="6"/>
      <c r="S8" s="6"/>
      <c r="T8" s="6"/>
      <c r="U8" s="88"/>
      <c r="V8" s="88"/>
      <c r="W8" s="6"/>
      <c r="X8" s="6"/>
      <c r="Y8" s="6"/>
      <c r="Z8" s="6"/>
      <c r="AA8" s="6"/>
      <c r="AB8" s="6"/>
      <c r="AC8" s="6"/>
      <c r="AD8" s="6"/>
      <c r="AE8" s="6"/>
      <c r="AF8" s="6"/>
      <c r="AG8" s="88"/>
      <c r="AH8" s="88"/>
      <c r="AI8" s="6"/>
      <c r="AJ8" s="6"/>
      <c r="AK8" s="88"/>
      <c r="AL8" s="88"/>
      <c r="AM8" s="88"/>
      <c r="AN8" s="88"/>
      <c r="AO8" s="88"/>
      <c r="AP8" s="88"/>
      <c r="AQ8" s="6"/>
      <c r="AR8" s="6"/>
      <c r="AS8" s="6"/>
      <c r="AT8" s="6"/>
      <c r="AU8" s="6"/>
      <c r="AV8" s="6"/>
      <c r="AW8" s="6"/>
      <c r="AX8" s="6"/>
      <c r="AY8" s="6"/>
      <c r="AZ8" s="6"/>
      <c r="BA8" s="6"/>
    </row>
    <row r="9" spans="1:66" s="3" customFormat="1" x14ac:dyDescent="0.25">
      <c r="A9" s="5" t="s">
        <v>157</v>
      </c>
      <c r="B9" s="5"/>
      <c r="C9" s="5"/>
      <c r="D9" s="5"/>
      <c r="E9" s="5"/>
      <c r="F9" s="6"/>
      <c r="G9" s="6"/>
      <c r="H9" s="6"/>
      <c r="I9" s="6"/>
      <c r="J9" s="6"/>
      <c r="K9" s="6"/>
      <c r="L9" s="6"/>
      <c r="M9" s="6"/>
      <c r="N9" s="6"/>
      <c r="O9" s="6"/>
      <c r="P9" s="6"/>
      <c r="Q9" s="6"/>
      <c r="R9" s="6"/>
      <c r="S9" s="6"/>
      <c r="T9" s="6"/>
      <c r="U9" s="88"/>
      <c r="V9" s="88"/>
      <c r="W9" s="6"/>
      <c r="X9" s="6"/>
      <c r="Y9" s="6"/>
      <c r="Z9" s="6"/>
      <c r="AA9" s="6"/>
      <c r="AB9" s="6"/>
      <c r="AC9" s="6"/>
      <c r="AD9" s="6"/>
      <c r="AE9" s="6"/>
      <c r="AF9" s="6"/>
      <c r="AG9" s="88"/>
      <c r="AH9" s="88"/>
      <c r="AI9" s="6"/>
      <c r="AJ9" s="6"/>
      <c r="AK9" s="88"/>
      <c r="AL9" s="88"/>
      <c r="AM9" s="88"/>
      <c r="AN9" s="88"/>
      <c r="AO9" s="88"/>
      <c r="AP9" s="88"/>
      <c r="AQ9" s="6"/>
      <c r="AR9" s="6"/>
      <c r="AS9" s="6"/>
      <c r="AT9" s="6"/>
      <c r="AU9" s="6"/>
      <c r="AV9" s="6"/>
      <c r="AW9" s="6"/>
      <c r="AX9" s="6"/>
      <c r="AY9" s="6"/>
      <c r="AZ9" s="6"/>
      <c r="BA9" s="6"/>
    </row>
    <row r="10" spans="1:66" s="3" customFormat="1" x14ac:dyDescent="0.25">
      <c r="B10" s="4"/>
      <c r="C10" s="4"/>
      <c r="D10" s="4"/>
      <c r="E10" s="4"/>
      <c r="F10" s="4"/>
      <c r="G10" s="4"/>
      <c r="H10" s="4"/>
      <c r="I10" s="4"/>
      <c r="J10" s="4"/>
      <c r="K10" s="4"/>
      <c r="L10" s="4"/>
      <c r="M10" s="4"/>
      <c r="N10" s="4"/>
      <c r="O10" s="4"/>
      <c r="P10" s="4"/>
      <c r="Q10" s="4"/>
      <c r="R10" s="4"/>
      <c r="S10" s="4"/>
      <c r="T10" s="4"/>
      <c r="U10" s="87"/>
      <c r="V10" s="87"/>
      <c r="W10" s="4"/>
      <c r="X10" s="4"/>
      <c r="Y10" s="4"/>
      <c r="Z10" s="4"/>
      <c r="AA10" s="4"/>
      <c r="AB10" s="4"/>
      <c r="AC10" s="4"/>
      <c r="AD10" s="4"/>
      <c r="AE10" s="4"/>
      <c r="AF10" s="4"/>
      <c r="AG10" s="87"/>
      <c r="AH10" s="87"/>
      <c r="AI10" s="4"/>
      <c r="AJ10" s="4"/>
      <c r="AK10" s="87"/>
      <c r="AL10" s="87"/>
      <c r="AM10" s="87"/>
      <c r="AN10" s="87"/>
      <c r="AO10" s="87"/>
      <c r="AP10" s="87"/>
      <c r="AQ10" s="4"/>
      <c r="AR10" s="4"/>
      <c r="AS10" s="4"/>
      <c r="AT10" s="4"/>
      <c r="AU10" s="4"/>
      <c r="AV10" s="4"/>
      <c r="AW10" s="4"/>
      <c r="AX10" s="4"/>
      <c r="AY10" s="4"/>
      <c r="AZ10" s="4"/>
      <c r="BA10" s="4"/>
    </row>
    <row r="11" spans="1:66" s="3" customFormat="1" x14ac:dyDescent="0.25">
      <c r="A11" s="5" t="s">
        <v>164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66" s="3" customFormat="1" x14ac:dyDescent="0.25">
      <c r="A12" s="5" t="s">
        <v>165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row>
    <row r="13" spans="1:66" x14ac:dyDescent="0.25">
      <c r="B13" s="7"/>
      <c r="C13" s="7"/>
      <c r="D13" s="7"/>
      <c r="E13" s="7"/>
      <c r="F13" s="7"/>
      <c r="G13" s="7"/>
      <c r="H13" s="7"/>
      <c r="I13" s="7"/>
      <c r="J13" s="7"/>
      <c r="K13" s="7"/>
      <c r="L13" s="7"/>
      <c r="M13" s="7"/>
      <c r="N13" s="7"/>
      <c r="O13" s="7"/>
      <c r="P13" s="7"/>
      <c r="Q13" s="7"/>
      <c r="R13" s="7"/>
      <c r="S13" s="7"/>
      <c r="T13" s="7"/>
      <c r="U13" s="89"/>
      <c r="V13" s="89"/>
      <c r="W13" s="7"/>
      <c r="X13" s="7"/>
      <c r="Y13" s="7"/>
      <c r="Z13" s="7"/>
      <c r="AA13" s="7"/>
      <c r="AB13" s="7"/>
      <c r="AC13" s="7"/>
      <c r="AD13" s="7"/>
      <c r="AE13" s="7"/>
      <c r="AF13" s="7"/>
      <c r="AG13" s="89"/>
      <c r="AH13" s="89"/>
      <c r="AI13" s="7"/>
      <c r="AJ13" s="7"/>
      <c r="AK13" s="89"/>
      <c r="AL13" s="89"/>
      <c r="AM13" s="89"/>
      <c r="AN13" s="89"/>
      <c r="AO13" s="89"/>
      <c r="AP13" s="89"/>
      <c r="AQ13" s="7"/>
      <c r="AR13" s="7"/>
      <c r="AS13" s="7"/>
      <c r="AT13" s="7"/>
      <c r="AU13" s="7"/>
      <c r="AV13" s="7"/>
      <c r="AW13" s="7"/>
      <c r="AX13" s="7"/>
      <c r="AY13" s="7"/>
      <c r="AZ13" s="7"/>
    </row>
    <row r="14" spans="1:66" ht="13.5" thickBot="1" x14ac:dyDescent="0.3">
      <c r="A14" s="8" t="s">
        <v>65</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row>
    <row r="15" spans="1:66" x14ac:dyDescent="0.25">
      <c r="A15" s="9" t="s">
        <v>49</v>
      </c>
      <c r="B15" s="10" t="s">
        <v>131</v>
      </c>
      <c r="C15" s="10"/>
      <c r="D15" s="10"/>
      <c r="E15" s="10"/>
      <c r="F15" s="10"/>
      <c r="G15" s="10"/>
      <c r="H15" s="10" t="s">
        <v>133</v>
      </c>
      <c r="I15" s="10"/>
      <c r="J15" s="10"/>
      <c r="K15" s="10" t="s">
        <v>66</v>
      </c>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t="s">
        <v>70</v>
      </c>
      <c r="AR15" s="10"/>
      <c r="AS15" s="10"/>
      <c r="AT15" s="10"/>
      <c r="AU15" s="10" t="s">
        <v>86</v>
      </c>
      <c r="AV15" s="10"/>
      <c r="AW15" s="10"/>
      <c r="AX15" s="10"/>
      <c r="AY15" s="10"/>
      <c r="AZ15" s="10"/>
      <c r="BA15" s="11" t="s">
        <v>67</v>
      </c>
      <c r="BB15" s="12"/>
      <c r="BC15" s="12"/>
      <c r="BD15" s="12"/>
      <c r="BE15" s="12"/>
      <c r="BF15" s="12"/>
      <c r="BG15" s="12"/>
      <c r="BH15" s="12"/>
      <c r="BI15" s="12"/>
      <c r="BJ15" s="12"/>
      <c r="BK15" s="12"/>
      <c r="BL15" s="12"/>
      <c r="BM15" s="12"/>
      <c r="BN15" s="13"/>
    </row>
    <row r="16" spans="1:66" x14ac:dyDescent="0.25">
      <c r="A16" s="14"/>
      <c r="B16" s="15"/>
      <c r="C16" s="15"/>
      <c r="D16" s="15"/>
      <c r="E16" s="15"/>
      <c r="F16" s="15"/>
      <c r="G16" s="15"/>
      <c r="H16" s="15" t="s">
        <v>134</v>
      </c>
      <c r="I16" s="15" t="s">
        <v>135</v>
      </c>
      <c r="J16" s="15"/>
      <c r="K16" s="15" t="s">
        <v>47</v>
      </c>
      <c r="L16" s="15"/>
      <c r="M16" s="15"/>
      <c r="N16" s="15"/>
      <c r="O16" s="15"/>
      <c r="P16" s="15"/>
      <c r="Q16" s="15"/>
      <c r="R16" s="15"/>
      <c r="S16" s="15"/>
      <c r="T16" s="15"/>
      <c r="U16" s="15"/>
      <c r="V16" s="15"/>
      <c r="W16" s="15"/>
      <c r="X16" s="15" t="s">
        <v>97</v>
      </c>
      <c r="Y16" s="15"/>
      <c r="Z16" s="15"/>
      <c r="AA16" s="15"/>
      <c r="AB16" s="15"/>
      <c r="AC16" s="15"/>
      <c r="AD16" s="15"/>
      <c r="AE16" s="15"/>
      <c r="AF16" s="15"/>
      <c r="AG16" s="15"/>
      <c r="AH16" s="15"/>
      <c r="AI16" s="15" t="s">
        <v>89</v>
      </c>
      <c r="AJ16" s="15"/>
      <c r="AK16" s="15"/>
      <c r="AL16" s="98" t="s">
        <v>48</v>
      </c>
      <c r="AM16" s="98"/>
      <c r="AN16" s="98"/>
      <c r="AO16" s="98"/>
      <c r="AP16" s="98"/>
      <c r="AQ16" s="15" t="s">
        <v>72</v>
      </c>
      <c r="AR16" s="15" t="s">
        <v>135</v>
      </c>
      <c r="AS16" s="15"/>
      <c r="AT16" s="15" t="s">
        <v>73</v>
      </c>
      <c r="AU16" s="15" t="s">
        <v>71</v>
      </c>
      <c r="AV16" s="15" t="s">
        <v>102</v>
      </c>
      <c r="AW16" s="15" t="s">
        <v>77</v>
      </c>
      <c r="AX16" s="15" t="s">
        <v>78</v>
      </c>
      <c r="AY16" s="15" t="s">
        <v>79</v>
      </c>
      <c r="AZ16" s="15" t="s">
        <v>81</v>
      </c>
      <c r="BA16" s="15" t="s">
        <v>80</v>
      </c>
      <c r="BB16" s="15" t="s">
        <v>81</v>
      </c>
      <c r="BC16" s="15" t="s">
        <v>1</v>
      </c>
      <c r="BD16" s="15" t="s">
        <v>54</v>
      </c>
      <c r="BE16" s="16" t="s">
        <v>57</v>
      </c>
      <c r="BF16" s="16"/>
      <c r="BG16" s="16"/>
      <c r="BH16" s="16" t="s">
        <v>111</v>
      </c>
      <c r="BI16" s="16"/>
      <c r="BJ16" s="15" t="s">
        <v>159</v>
      </c>
      <c r="BK16" s="15" t="s">
        <v>158</v>
      </c>
      <c r="BL16" s="16" t="s">
        <v>59</v>
      </c>
      <c r="BM16" s="16"/>
      <c r="BN16" s="17"/>
    </row>
    <row r="17" spans="1:66" x14ac:dyDescent="0.25">
      <c r="A17" s="14"/>
      <c r="B17" s="15"/>
      <c r="C17" s="15"/>
      <c r="D17" s="15"/>
      <c r="E17" s="15"/>
      <c r="F17" s="15"/>
      <c r="G17" s="15"/>
      <c r="H17" s="15"/>
      <c r="I17" s="18"/>
      <c r="J17" s="18"/>
      <c r="K17" s="15"/>
      <c r="L17" s="15"/>
      <c r="M17" s="15"/>
      <c r="N17" s="15"/>
      <c r="O17" s="15"/>
      <c r="P17" s="15"/>
      <c r="Q17" s="15"/>
      <c r="R17" s="15"/>
      <c r="S17" s="15"/>
      <c r="T17" s="15"/>
      <c r="U17" s="15"/>
      <c r="V17" s="15"/>
      <c r="W17" s="15"/>
      <c r="X17" s="15"/>
      <c r="Y17" s="15"/>
      <c r="Z17" s="15"/>
      <c r="AA17" s="15"/>
      <c r="AB17" s="15"/>
      <c r="AC17" s="15" t="s">
        <v>88</v>
      </c>
      <c r="AD17" s="15"/>
      <c r="AE17" s="15" t="s">
        <v>91</v>
      </c>
      <c r="AF17" s="15"/>
      <c r="AG17" s="15"/>
      <c r="AH17" s="15"/>
      <c r="AI17" s="15" t="s">
        <v>90</v>
      </c>
      <c r="AJ17" s="15"/>
      <c r="AK17" s="15"/>
      <c r="AL17" s="90"/>
      <c r="AM17" s="98" t="s">
        <v>98</v>
      </c>
      <c r="AN17" s="98"/>
      <c r="AO17" s="98"/>
      <c r="AP17" s="98"/>
      <c r="AQ17" s="15"/>
      <c r="AR17" s="15"/>
      <c r="AS17" s="15"/>
      <c r="AT17" s="15"/>
      <c r="AU17" s="15"/>
      <c r="AV17" s="15"/>
      <c r="AW17" s="15"/>
      <c r="AX17" s="15"/>
      <c r="AY17" s="15"/>
      <c r="AZ17" s="15"/>
      <c r="BA17" s="15"/>
      <c r="BB17" s="15"/>
      <c r="BC17" s="15"/>
      <c r="BD17" s="15"/>
      <c r="BE17" s="16"/>
      <c r="BF17" s="16"/>
      <c r="BG17" s="16"/>
      <c r="BH17" s="16"/>
      <c r="BI17" s="16"/>
      <c r="BJ17" s="15"/>
      <c r="BK17" s="15"/>
      <c r="BL17" s="15" t="s">
        <v>109</v>
      </c>
      <c r="BM17" s="15" t="s">
        <v>110</v>
      </c>
      <c r="BN17" s="17" t="s">
        <v>58</v>
      </c>
    </row>
    <row r="18" spans="1:66" ht="51" x14ac:dyDescent="0.25">
      <c r="A18" s="14"/>
      <c r="B18" s="18" t="s">
        <v>6</v>
      </c>
      <c r="C18" s="18" t="s">
        <v>7</v>
      </c>
      <c r="D18" s="18" t="s">
        <v>0</v>
      </c>
      <c r="E18" s="18" t="s">
        <v>1</v>
      </c>
      <c r="F18" s="18" t="s">
        <v>2</v>
      </c>
      <c r="G18" s="18" t="s">
        <v>8</v>
      </c>
      <c r="H18" s="15"/>
      <c r="I18" s="18" t="s">
        <v>136</v>
      </c>
      <c r="J18" s="18" t="s">
        <v>56</v>
      </c>
      <c r="K18" s="19" t="s">
        <v>107</v>
      </c>
      <c r="L18" s="18" t="s">
        <v>3</v>
      </c>
      <c r="M18" s="18" t="s">
        <v>18</v>
      </c>
      <c r="N18" s="18" t="s">
        <v>9</v>
      </c>
      <c r="O18" s="18" t="s">
        <v>45</v>
      </c>
      <c r="P18" s="18" t="s">
        <v>13</v>
      </c>
      <c r="Q18" s="18" t="s">
        <v>12</v>
      </c>
      <c r="R18" s="18" t="s">
        <v>11</v>
      </c>
      <c r="S18" s="18" t="s">
        <v>4</v>
      </c>
      <c r="T18" s="18" t="s">
        <v>69</v>
      </c>
      <c r="U18" s="90" t="s">
        <v>50</v>
      </c>
      <c r="V18" s="90" t="s">
        <v>51</v>
      </c>
      <c r="W18" s="18" t="s">
        <v>5</v>
      </c>
      <c r="X18" s="18" t="s">
        <v>1</v>
      </c>
      <c r="Y18" s="18" t="s">
        <v>100</v>
      </c>
      <c r="Z18" s="18" t="s">
        <v>9</v>
      </c>
      <c r="AA18" s="18" t="s">
        <v>13</v>
      </c>
      <c r="AB18" s="18" t="s">
        <v>10</v>
      </c>
      <c r="AC18" s="18" t="s">
        <v>12</v>
      </c>
      <c r="AD18" s="18" t="s">
        <v>11</v>
      </c>
      <c r="AE18" s="18" t="s">
        <v>14</v>
      </c>
      <c r="AF18" s="18" t="s">
        <v>15</v>
      </c>
      <c r="AG18" s="90" t="s">
        <v>16</v>
      </c>
      <c r="AH18" s="90" t="s">
        <v>17</v>
      </c>
      <c r="AI18" s="18" t="s">
        <v>96</v>
      </c>
      <c r="AJ18" s="18" t="s">
        <v>95</v>
      </c>
      <c r="AK18" s="90" t="s">
        <v>94</v>
      </c>
      <c r="AL18" s="90" t="s">
        <v>20</v>
      </c>
      <c r="AM18" s="90" t="s">
        <v>132</v>
      </c>
      <c r="AN18" s="90" t="s">
        <v>118</v>
      </c>
      <c r="AO18" s="90" t="s">
        <v>153</v>
      </c>
      <c r="AP18" s="90" t="s">
        <v>19</v>
      </c>
      <c r="AQ18" s="15"/>
      <c r="AR18" s="18" t="s">
        <v>55</v>
      </c>
      <c r="AS18" s="18" t="s">
        <v>56</v>
      </c>
      <c r="AT18" s="15"/>
      <c r="AU18" s="15"/>
      <c r="AV18" s="15"/>
      <c r="AW18" s="15"/>
      <c r="AX18" s="15"/>
      <c r="AY18" s="15"/>
      <c r="AZ18" s="15"/>
      <c r="BA18" s="15"/>
      <c r="BB18" s="15"/>
      <c r="BC18" s="15"/>
      <c r="BD18" s="15"/>
      <c r="BE18" s="20" t="s">
        <v>55</v>
      </c>
      <c r="BF18" s="20" t="s">
        <v>56</v>
      </c>
      <c r="BG18" s="18" t="s">
        <v>108</v>
      </c>
      <c r="BH18" s="18" t="s">
        <v>112</v>
      </c>
      <c r="BI18" s="18" t="s">
        <v>113</v>
      </c>
      <c r="BJ18" s="15"/>
      <c r="BK18" s="15"/>
      <c r="BL18" s="15"/>
      <c r="BM18" s="15"/>
      <c r="BN18" s="17"/>
    </row>
    <row r="19" spans="1:66" ht="26.25" thickBot="1" x14ac:dyDescent="0.3">
      <c r="A19" s="21"/>
      <c r="B19" s="22" t="s">
        <v>21</v>
      </c>
      <c r="C19" s="22" t="s">
        <v>22</v>
      </c>
      <c r="D19" s="23" t="s">
        <v>44</v>
      </c>
      <c r="E19" s="22" t="s">
        <v>23</v>
      </c>
      <c r="F19" s="22" t="s">
        <v>24</v>
      </c>
      <c r="G19" s="22" t="s">
        <v>25</v>
      </c>
      <c r="H19" s="22" t="s">
        <v>26</v>
      </c>
      <c r="I19" s="22" t="s">
        <v>27</v>
      </c>
      <c r="J19" s="22" t="s">
        <v>28</v>
      </c>
      <c r="K19" s="22" t="s">
        <v>29</v>
      </c>
      <c r="L19" s="24" t="s">
        <v>30</v>
      </c>
      <c r="M19" s="22" t="s">
        <v>31</v>
      </c>
      <c r="N19" s="22" t="s">
        <v>32</v>
      </c>
      <c r="O19" s="22" t="s">
        <v>33</v>
      </c>
      <c r="P19" s="22" t="s">
        <v>34</v>
      </c>
      <c r="Q19" s="22" t="s">
        <v>35</v>
      </c>
      <c r="R19" s="22" t="s">
        <v>36</v>
      </c>
      <c r="S19" s="22" t="s">
        <v>46</v>
      </c>
      <c r="T19" s="22" t="s">
        <v>37</v>
      </c>
      <c r="U19" s="91" t="s">
        <v>137</v>
      </c>
      <c r="V19" s="91" t="s">
        <v>38</v>
      </c>
      <c r="W19" s="25" t="s">
        <v>39</v>
      </c>
      <c r="X19" s="22" t="s">
        <v>40</v>
      </c>
      <c r="Y19" s="22" t="s">
        <v>138</v>
      </c>
      <c r="Z19" s="22" t="s">
        <v>41</v>
      </c>
      <c r="AA19" s="25" t="s">
        <v>42</v>
      </c>
      <c r="AB19" s="22" t="s">
        <v>52</v>
      </c>
      <c r="AC19" s="22" t="s">
        <v>43</v>
      </c>
      <c r="AD19" s="22" t="s">
        <v>139</v>
      </c>
      <c r="AE19" s="26" t="s">
        <v>92</v>
      </c>
      <c r="AF19" s="22" t="s">
        <v>53</v>
      </c>
      <c r="AG19" s="91" t="s">
        <v>93</v>
      </c>
      <c r="AH19" s="91" t="s">
        <v>140</v>
      </c>
      <c r="AI19" s="27" t="s">
        <v>141</v>
      </c>
      <c r="AJ19" s="27" t="s">
        <v>142</v>
      </c>
      <c r="AK19" s="91" t="s">
        <v>101</v>
      </c>
      <c r="AL19" s="91" t="s">
        <v>143</v>
      </c>
      <c r="AM19" s="91" t="s">
        <v>60</v>
      </c>
      <c r="AN19" s="91" t="s">
        <v>144</v>
      </c>
      <c r="AO19" s="91"/>
      <c r="AP19" s="91" t="s">
        <v>145</v>
      </c>
      <c r="AQ19" s="22" t="s">
        <v>61</v>
      </c>
      <c r="AR19" s="22" t="s">
        <v>62</v>
      </c>
      <c r="AS19" s="22" t="s">
        <v>63</v>
      </c>
      <c r="AT19" s="22" t="s">
        <v>64</v>
      </c>
      <c r="AU19" s="22" t="s">
        <v>68</v>
      </c>
      <c r="AV19" s="22" t="s">
        <v>74</v>
      </c>
      <c r="AW19" s="28" t="s">
        <v>75</v>
      </c>
      <c r="AX19" s="28" t="s">
        <v>76</v>
      </c>
      <c r="AY19" s="28" t="s">
        <v>146</v>
      </c>
      <c r="AZ19" s="28" t="s">
        <v>147</v>
      </c>
      <c r="BA19" s="28" t="s">
        <v>82</v>
      </c>
      <c r="BB19" s="28" t="s">
        <v>83</v>
      </c>
      <c r="BC19" s="28" t="s">
        <v>83</v>
      </c>
      <c r="BD19" s="28" t="s">
        <v>84</v>
      </c>
      <c r="BE19" s="28" t="s">
        <v>85</v>
      </c>
      <c r="BF19" s="28" t="s">
        <v>99</v>
      </c>
      <c r="BG19" s="28" t="s">
        <v>103</v>
      </c>
      <c r="BH19" s="28" t="s">
        <v>104</v>
      </c>
      <c r="BI19" s="28" t="s">
        <v>105</v>
      </c>
      <c r="BJ19" s="28" t="s">
        <v>106</v>
      </c>
      <c r="BK19" s="28" t="s">
        <v>148</v>
      </c>
      <c r="BL19" s="28" t="s">
        <v>149</v>
      </c>
      <c r="BM19" s="28" t="s">
        <v>150</v>
      </c>
      <c r="BN19" s="29" t="s">
        <v>151</v>
      </c>
    </row>
    <row r="20" spans="1:66" x14ac:dyDescent="0.25">
      <c r="A20" s="30">
        <v>1</v>
      </c>
      <c r="B20" s="31" t="s">
        <v>125</v>
      </c>
      <c r="C20" s="31" t="s">
        <v>119</v>
      </c>
      <c r="D20" s="31" t="s">
        <v>120</v>
      </c>
      <c r="E20" s="31" t="s">
        <v>166</v>
      </c>
      <c r="F20" s="71" t="s">
        <v>126</v>
      </c>
      <c r="G20" s="32">
        <v>13067</v>
      </c>
      <c r="H20" s="33"/>
      <c r="I20" s="33"/>
      <c r="J20" s="33"/>
      <c r="K20" s="34" t="s">
        <v>127</v>
      </c>
      <c r="L20" s="71" t="s">
        <v>121</v>
      </c>
      <c r="M20" s="31" t="s">
        <v>115</v>
      </c>
      <c r="N20" s="35">
        <v>44402</v>
      </c>
      <c r="O20" s="36">
        <v>39783.31</v>
      </c>
      <c r="P20" s="32">
        <v>13455</v>
      </c>
      <c r="Q20" s="82">
        <v>44402</v>
      </c>
      <c r="R20" s="82" t="s">
        <v>116</v>
      </c>
      <c r="S20" s="38">
        <v>101</v>
      </c>
      <c r="T20" s="38"/>
      <c r="U20" s="92"/>
      <c r="V20" s="92"/>
      <c r="W20" s="31" t="s">
        <v>152</v>
      </c>
      <c r="X20" s="38"/>
      <c r="Y20" s="39"/>
      <c r="Z20" s="37"/>
      <c r="AA20" s="40"/>
      <c r="AB20" s="39"/>
      <c r="AC20" s="37"/>
      <c r="AD20" s="37"/>
      <c r="AE20" s="39"/>
      <c r="AF20" s="38"/>
      <c r="AG20" s="95"/>
      <c r="AH20" s="92"/>
      <c r="AI20" s="38"/>
      <c r="AJ20" s="38"/>
      <c r="AK20" s="92"/>
      <c r="AL20" s="41"/>
      <c r="AM20" s="41">
        <v>39783.31</v>
      </c>
      <c r="AN20" s="41"/>
      <c r="AO20" s="41"/>
      <c r="AP20" s="41">
        <f>AM20+AN20</f>
        <v>39783.31</v>
      </c>
      <c r="AQ20" s="38" t="s">
        <v>128</v>
      </c>
      <c r="AR20" s="38"/>
      <c r="AS20" s="38"/>
      <c r="AT20" s="31">
        <v>12861</v>
      </c>
      <c r="AU20" s="31" t="s">
        <v>129</v>
      </c>
      <c r="AV20" s="31">
        <v>13067</v>
      </c>
      <c r="AW20" s="42"/>
      <c r="AX20" s="42"/>
      <c r="AY20" s="42"/>
      <c r="AZ20" s="42"/>
      <c r="BA20" s="42"/>
      <c r="BB20" s="42"/>
      <c r="BC20" s="42"/>
      <c r="BD20" s="42"/>
      <c r="BE20" s="42"/>
      <c r="BF20" s="42"/>
      <c r="BG20" s="42"/>
      <c r="BH20" s="42"/>
      <c r="BI20" s="42"/>
      <c r="BJ20" s="42"/>
      <c r="BK20" s="42"/>
      <c r="BL20" s="42"/>
      <c r="BM20" s="42"/>
      <c r="BN20" s="42"/>
    </row>
    <row r="21" spans="1:66" ht="51" x14ac:dyDescent="0.25">
      <c r="A21" s="43"/>
      <c r="B21" s="44"/>
      <c r="C21" s="44"/>
      <c r="D21" s="44"/>
      <c r="E21" s="44"/>
      <c r="F21" s="72"/>
      <c r="G21" s="45"/>
      <c r="H21" s="46"/>
      <c r="I21" s="46"/>
      <c r="J21" s="46"/>
      <c r="K21" s="47"/>
      <c r="L21" s="72"/>
      <c r="M21" s="44"/>
      <c r="N21" s="48"/>
      <c r="O21" s="49"/>
      <c r="P21" s="45"/>
      <c r="Q21" s="83"/>
      <c r="R21" s="83"/>
      <c r="S21" s="51"/>
      <c r="T21" s="51"/>
      <c r="U21" s="93"/>
      <c r="V21" s="93"/>
      <c r="W21" s="44"/>
      <c r="X21" s="51"/>
      <c r="Y21" s="52" t="s">
        <v>123</v>
      </c>
      <c r="Z21" s="50">
        <v>44558</v>
      </c>
      <c r="AA21" s="53">
        <v>13255</v>
      </c>
      <c r="AB21" s="52" t="s">
        <v>122</v>
      </c>
      <c r="AC21" s="50">
        <v>44562</v>
      </c>
      <c r="AD21" s="50" t="s">
        <v>117</v>
      </c>
      <c r="AE21" s="52"/>
      <c r="AF21" s="51"/>
      <c r="AG21" s="96"/>
      <c r="AH21" s="93"/>
      <c r="AI21" s="50"/>
      <c r="AJ21" s="51"/>
      <c r="AK21" s="93"/>
      <c r="AL21" s="54">
        <f>$O$20-AH21+AG21+AK21</f>
        <v>39783.31</v>
      </c>
      <c r="AM21" s="54">
        <v>39783.31</v>
      </c>
      <c r="AN21" s="54"/>
      <c r="AO21" s="54"/>
      <c r="AP21" s="54">
        <f>AM21+AN21</f>
        <v>39783.31</v>
      </c>
      <c r="AQ21" s="51"/>
      <c r="AR21" s="51"/>
      <c r="AS21" s="51"/>
      <c r="AT21" s="44"/>
      <c r="AU21" s="44"/>
      <c r="AV21" s="44"/>
      <c r="AW21" s="55"/>
      <c r="AX21" s="55"/>
      <c r="AY21" s="55"/>
      <c r="AZ21" s="55"/>
      <c r="BA21" s="55"/>
      <c r="BB21" s="55"/>
      <c r="BC21" s="55"/>
      <c r="BD21" s="55"/>
      <c r="BE21" s="55"/>
      <c r="BF21" s="55"/>
      <c r="BG21" s="55"/>
      <c r="BH21" s="55"/>
      <c r="BI21" s="55"/>
      <c r="BJ21" s="55"/>
      <c r="BK21" s="55"/>
      <c r="BL21" s="55"/>
      <c r="BM21" s="55"/>
      <c r="BN21" s="55"/>
    </row>
    <row r="22" spans="1:66" ht="51" x14ac:dyDescent="0.25">
      <c r="A22" s="43"/>
      <c r="B22" s="44"/>
      <c r="C22" s="44"/>
      <c r="D22" s="44"/>
      <c r="E22" s="44"/>
      <c r="F22" s="72"/>
      <c r="G22" s="45"/>
      <c r="H22" s="46"/>
      <c r="I22" s="46"/>
      <c r="J22" s="46"/>
      <c r="K22" s="47"/>
      <c r="L22" s="72"/>
      <c r="M22" s="44"/>
      <c r="N22" s="48"/>
      <c r="O22" s="49"/>
      <c r="P22" s="45"/>
      <c r="Q22" s="83"/>
      <c r="R22" s="83"/>
      <c r="S22" s="51"/>
      <c r="T22" s="51"/>
      <c r="U22" s="93"/>
      <c r="V22" s="93"/>
      <c r="W22" s="44"/>
      <c r="X22" s="51"/>
      <c r="Y22" s="52" t="s">
        <v>124</v>
      </c>
      <c r="Z22" s="50">
        <v>44923</v>
      </c>
      <c r="AA22" s="53">
        <v>13446</v>
      </c>
      <c r="AB22" s="52" t="s">
        <v>130</v>
      </c>
      <c r="AC22" s="50">
        <v>44958</v>
      </c>
      <c r="AD22" s="50">
        <v>45291</v>
      </c>
      <c r="AE22" s="52"/>
      <c r="AF22" s="51"/>
      <c r="AG22" s="96"/>
      <c r="AH22" s="93"/>
      <c r="AI22" s="50">
        <v>44924</v>
      </c>
      <c r="AJ22" s="51">
        <v>14.65</v>
      </c>
      <c r="AK22" s="93">
        <v>9672.24</v>
      </c>
      <c r="AL22" s="54">
        <f>$O$20-AH22+AG22+AK22</f>
        <v>49455.549999999996</v>
      </c>
      <c r="AM22" s="54"/>
      <c r="AN22" s="54">
        <v>75672.240000000005</v>
      </c>
      <c r="AO22" s="54"/>
      <c r="AP22" s="54">
        <f t="shared" ref="AP21:AP23" si="0">AM22+AN22</f>
        <v>75672.240000000005</v>
      </c>
      <c r="AQ22" s="51"/>
      <c r="AR22" s="51"/>
      <c r="AS22" s="51"/>
      <c r="AT22" s="44"/>
      <c r="AU22" s="44"/>
      <c r="AV22" s="44"/>
      <c r="AW22" s="55"/>
      <c r="AX22" s="55"/>
      <c r="AY22" s="55"/>
      <c r="AZ22" s="55"/>
      <c r="BA22" s="55"/>
      <c r="BB22" s="55"/>
      <c r="BC22" s="55"/>
      <c r="BD22" s="55"/>
      <c r="BE22" s="55"/>
      <c r="BF22" s="55"/>
      <c r="BG22" s="55"/>
      <c r="BH22" s="55"/>
      <c r="BI22" s="55"/>
      <c r="BJ22" s="55"/>
      <c r="BK22" s="55"/>
      <c r="BL22" s="55"/>
      <c r="BM22" s="56"/>
      <c r="BN22" s="56"/>
    </row>
    <row r="23" spans="1:66" ht="51.75" thickBot="1" x14ac:dyDescent="0.3">
      <c r="A23" s="57"/>
      <c r="B23" s="58"/>
      <c r="C23" s="58"/>
      <c r="D23" s="58"/>
      <c r="E23" s="58"/>
      <c r="F23" s="73"/>
      <c r="G23" s="59"/>
      <c r="H23" s="60"/>
      <c r="I23" s="60"/>
      <c r="J23" s="60"/>
      <c r="K23" s="61"/>
      <c r="L23" s="73"/>
      <c r="M23" s="58"/>
      <c r="N23" s="62"/>
      <c r="O23" s="63"/>
      <c r="P23" s="59"/>
      <c r="Q23" s="84"/>
      <c r="R23" s="84"/>
      <c r="S23" s="65"/>
      <c r="T23" s="65"/>
      <c r="U23" s="94"/>
      <c r="V23" s="94"/>
      <c r="W23" s="65"/>
      <c r="X23" s="65"/>
      <c r="Y23" s="66" t="s">
        <v>154</v>
      </c>
      <c r="Z23" s="64">
        <v>45286</v>
      </c>
      <c r="AA23" s="67">
        <v>13683</v>
      </c>
      <c r="AB23" s="66" t="s">
        <v>155</v>
      </c>
      <c r="AC23" s="64">
        <v>45292</v>
      </c>
      <c r="AD23" s="64">
        <v>45657</v>
      </c>
      <c r="AE23" s="66"/>
      <c r="AF23" s="65"/>
      <c r="AG23" s="97"/>
      <c r="AH23" s="94"/>
      <c r="AI23" s="64"/>
      <c r="AJ23" s="65"/>
      <c r="AK23" s="94"/>
      <c r="AL23" s="68">
        <f t="shared" ref="AL21:AL23" si="1">$O$20-AH23+AG23+AK23</f>
        <v>39783.31</v>
      </c>
      <c r="AM23" s="68"/>
      <c r="AN23" s="68"/>
      <c r="AO23" s="68">
        <f>12612.04+12612.04+12612.04+12612.04+6306.02</f>
        <v>56754.180000000008</v>
      </c>
      <c r="AP23" s="68">
        <f t="shared" si="0"/>
        <v>0</v>
      </c>
      <c r="AQ23" s="65"/>
      <c r="AR23" s="65"/>
      <c r="AS23" s="65"/>
      <c r="AT23" s="58"/>
      <c r="AU23" s="58"/>
      <c r="AV23" s="58"/>
      <c r="AW23" s="69"/>
      <c r="AX23" s="69"/>
      <c r="AY23" s="69"/>
      <c r="AZ23" s="69"/>
      <c r="BA23" s="69"/>
      <c r="BB23" s="69"/>
      <c r="BC23" s="69"/>
      <c r="BD23" s="69"/>
      <c r="BE23" s="69"/>
      <c r="BF23" s="69"/>
      <c r="BG23" s="69"/>
      <c r="BH23" s="69"/>
      <c r="BI23" s="69"/>
      <c r="BJ23" s="69"/>
      <c r="BK23" s="69"/>
      <c r="BL23" s="69"/>
      <c r="BM23" s="70"/>
      <c r="BN23" s="70"/>
    </row>
    <row r="24" spans="1:66" ht="15.75" customHeight="1" thickBot="1" x14ac:dyDescent="0.3">
      <c r="A24" s="78" t="s">
        <v>114</v>
      </c>
      <c r="B24" s="79"/>
      <c r="C24" s="79"/>
      <c r="D24" s="79"/>
      <c r="E24" s="79"/>
      <c r="F24" s="80"/>
      <c r="G24" s="75"/>
      <c r="H24" s="75"/>
      <c r="I24" s="75"/>
      <c r="J24" s="75"/>
      <c r="K24" s="75"/>
      <c r="L24" s="75"/>
      <c r="M24" s="75"/>
      <c r="N24" s="75"/>
      <c r="O24" s="81">
        <f>SUM(O20)</f>
        <v>39783.31</v>
      </c>
      <c r="P24" s="75"/>
      <c r="Q24" s="75"/>
      <c r="R24" s="75"/>
      <c r="S24" s="75"/>
      <c r="T24" s="75"/>
      <c r="U24" s="76">
        <f>SUM(U20:U23)</f>
        <v>0</v>
      </c>
      <c r="V24" s="76">
        <f>SUM(V20:V23)</f>
        <v>0</v>
      </c>
      <c r="W24" s="75"/>
      <c r="X24" s="75"/>
      <c r="Y24" s="75"/>
      <c r="Z24" s="75"/>
      <c r="AA24" s="75"/>
      <c r="AB24" s="75"/>
      <c r="AC24" s="74"/>
      <c r="AD24" s="74"/>
      <c r="AE24" s="74"/>
      <c r="AF24" s="74"/>
      <c r="AG24" s="76">
        <f>SUM(AG20:AG23)</f>
        <v>0</v>
      </c>
      <c r="AH24" s="76">
        <f>SUM(AH20:AH23)</f>
        <v>0</v>
      </c>
      <c r="AI24" s="75"/>
      <c r="AJ24" s="75"/>
      <c r="AK24" s="76">
        <f>SUM(AK20:AK23)</f>
        <v>9672.24</v>
      </c>
      <c r="AL24" s="76">
        <f>SUM(AL20:AL23)</f>
        <v>129022.16999999998</v>
      </c>
      <c r="AM24" s="76">
        <f>SUM(AM20:AM23)</f>
        <v>79566.62</v>
      </c>
      <c r="AN24" s="76">
        <f>SUM(AN20:AN23)</f>
        <v>75672.240000000005</v>
      </c>
      <c r="AO24" s="76">
        <f>SUM(AO20:AO23)</f>
        <v>56754.180000000008</v>
      </c>
      <c r="AP24" s="76">
        <f>SUM(AP20:AP23)</f>
        <v>155238.85999999999</v>
      </c>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7"/>
    </row>
    <row r="26" spans="1:66" x14ac:dyDescent="0.25">
      <c r="A26" s="6" t="s">
        <v>160</v>
      </c>
    </row>
    <row r="27" spans="1:66" x14ac:dyDescent="0.25">
      <c r="A27" s="3" t="s">
        <v>161</v>
      </c>
    </row>
    <row r="28" spans="1:66" x14ac:dyDescent="0.25">
      <c r="A28" s="6" t="s">
        <v>162</v>
      </c>
    </row>
  </sheetData>
  <mergeCells count="68">
    <mergeCell ref="H15:J15"/>
    <mergeCell ref="H16:H18"/>
    <mergeCell ref="I16:J16"/>
    <mergeCell ref="A24:F24"/>
    <mergeCell ref="Q20:Q23"/>
    <mergeCell ref="A14:BL14"/>
    <mergeCell ref="BK16:BK18"/>
    <mergeCell ref="BL16:BN16"/>
    <mergeCell ref="BC16:BC18"/>
    <mergeCell ref="BD16:BD18"/>
    <mergeCell ref="A15:A19"/>
    <mergeCell ref="BE16:BG17"/>
    <mergeCell ref="BH16:BI17"/>
    <mergeCell ref="K15:AP15"/>
    <mergeCell ref="AU15:AZ15"/>
    <mergeCell ref="BL17:BL18"/>
    <mergeCell ref="BM17:BM18"/>
    <mergeCell ref="B15:G17"/>
    <mergeCell ref="AT16:AT18"/>
    <mergeCell ref="K16:W17"/>
    <mergeCell ref="X17:AB17"/>
    <mergeCell ref="D20:D23"/>
    <mergeCell ref="E20:E23"/>
    <mergeCell ref="BN17:BN18"/>
    <mergeCell ref="AU16:AU18"/>
    <mergeCell ref="BJ16:BJ18"/>
    <mergeCell ref="AV16:AV18"/>
    <mergeCell ref="X16:AH16"/>
    <mergeCell ref="AM17:AP17"/>
    <mergeCell ref="AR16:AS17"/>
    <mergeCell ref="BB16:BB18"/>
    <mergeCell ref="R20:R23"/>
    <mergeCell ref="AT20:AT23"/>
    <mergeCell ref="AU20:AU23"/>
    <mergeCell ref="AV20:AV23"/>
    <mergeCell ref="AL16:AP16"/>
    <mergeCell ref="AI17:AK17"/>
    <mergeCell ref="A7:BA7"/>
    <mergeCell ref="A8:M8"/>
    <mergeCell ref="AY16:AY18"/>
    <mergeCell ref="AZ16:AZ18"/>
    <mergeCell ref="BA16:BA18"/>
    <mergeCell ref="AW16:AW18"/>
    <mergeCell ref="AQ15:AT15"/>
    <mergeCell ref="AC17:AD17"/>
    <mergeCell ref="AE17:AH17"/>
    <mergeCell ref="AI16:AK16"/>
    <mergeCell ref="A9:E9"/>
    <mergeCell ref="A11:BA11"/>
    <mergeCell ref="AQ16:AQ18"/>
    <mergeCell ref="AX16:AX18"/>
    <mergeCell ref="BA15:BN15"/>
    <mergeCell ref="A12:BA12"/>
    <mergeCell ref="W20:W22"/>
    <mergeCell ref="H20:H22"/>
    <mergeCell ref="I20:I22"/>
    <mergeCell ref="J20:J22"/>
    <mergeCell ref="F20:F23"/>
    <mergeCell ref="G20:G23"/>
    <mergeCell ref="K20:K23"/>
    <mergeCell ref="L20:L23"/>
    <mergeCell ref="M20:M23"/>
    <mergeCell ref="N20:N23"/>
    <mergeCell ref="O20:O23"/>
    <mergeCell ref="P20:P23"/>
    <mergeCell ref="A20:A23"/>
    <mergeCell ref="B20:B23"/>
    <mergeCell ref="C20:C23"/>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LICITAÇÕES JUN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2024-08-08T22:29:20Z</dcterms:modified>
</cp:coreProperties>
</file>