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120" yWindow="-120" windowWidth="29040" windowHeight="15720" tabRatio="805"/>
  </bookViews>
  <sheets>
    <sheet name="COMDEC CONTRATAÇÕES SET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31" i="1" l="1"/>
  <c r="BK26" i="1" l="1"/>
  <c r="BK31" i="1" s="1"/>
  <c r="BL29" i="1"/>
  <c r="BL28" i="1"/>
  <c r="BL27" i="1"/>
  <c r="BJ31" i="1"/>
  <c r="AK31" i="1"/>
  <c r="BL22" i="1" l="1"/>
  <c r="BL31" i="1" s="1"/>
  <c r="BV31" i="1"/>
  <c r="BU31" i="1"/>
  <c r="BF31" i="1"/>
  <c r="BE31" i="1"/>
  <c r="BH31" i="1"/>
  <c r="BB31" i="1"/>
  <c r="BA31" i="1"/>
  <c r="AX31" i="1"/>
  <c r="AW31" i="1"/>
  <c r="AJ31" i="1"/>
  <c r="AI31" i="1"/>
  <c r="X31" i="1"/>
</calcChain>
</file>

<file path=xl/sharedStrings.xml><?xml version="1.0" encoding="utf-8"?>
<sst xmlns="http://schemas.openxmlformats.org/spreadsheetml/2006/main" count="318" uniqueCount="269">
  <si>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</si>
  <si>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</si>
  <si>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</si>
  <si>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</si>
  <si>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</si>
  <si>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</si>
  <si>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</si>
  <si>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</si>
  <si>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</si>
  <si>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</si>
  <si>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</si>
  <si>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</si>
  <si>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</si>
  <si>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</si>
  <si>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</si>
  <si>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</si>
  <si>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</si>
  <si>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</si>
  <si>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</si>
  <si>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</si>
  <si>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</si>
  <si>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</si>
  <si>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</si>
  <si>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</si>
  <si>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</si>
  <si>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</si>
  <si>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</si>
  <si>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</si>
  <si>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</si>
  <si>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</si>
  <si>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</si>
  <si>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</si>
  <si>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</si>
  <si>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</si>
  <si>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</si>
  <si>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</si>
  <si>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</si>
  <si>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</si>
  <si>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</si>
  <si>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</si>
  <si>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</si>
  <si>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</si>
  <si>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</si>
  <si>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</si>
  <si>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</si>
  <si>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</si>
  <si>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</si>
  <si>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</si>
  <si>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</si>
  <si>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</si>
  <si>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</si>
  <si>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</si>
  <si>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</si>
  <si>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</si>
  <si>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</si>
  <si>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</si>
  <si>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</si>
  <si>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</si>
  <si>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</si>
  <si>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</si>
  <si>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</si>
  <si>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</si>
  <si>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</si>
  <si>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</si>
  <si>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</si>
  <si>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</si>
  <si>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</si>
  <si>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</si>
  <si>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</si>
  <si>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</si>
  <si>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</si>
  <si>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</si>
  <si>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</si>
  <si>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</si>
  <si>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</si>
  <si>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</si>
  <si>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</si>
  <si>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</si>
  <si>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</si>
  <si>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</si>
  <si>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</si>
  <si>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</si>
  <si>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</si>
  <si>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</si>
  <si>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</si>
  <si>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Fiscal(is)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</si>
  <si>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</si>
  <si>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</si>
  <si>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</si>
  <si>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</si>
  <si>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</si>
  <si>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</si>
  <si>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</si>
  <si>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</si>
  <si>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</si>
  <si>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</si>
  <si>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</si>
  <si>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</si>
  <si>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</si>
  <si>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</si>
  <si>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</si>
  <si>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</si>
  <si>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</si>
  <si>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</si>
  <si>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</si>
  <si>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</si>
  <si>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</si>
  <si>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</si>
  <si>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</si>
  <si>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</si>
  <si>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</si>
  <si>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</si>
  <si>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</si>
  <si>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</si>
  <si>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</si>
  <si>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</si>
  <si>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</si>
  <si>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</si>
  <si>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</si>
  <si>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</si>
  <si>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</si>
  <si>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</si>
  <si>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</si>
  <si>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</si>
  <si>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</si>
  <si>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</si>
  <si>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</si>
  <si>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</si>
  <si>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</si>
  <si>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</si>
  <si>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</si>
  <si>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</si>
  <si>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</si>
  <si>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</si>
  <si>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</si>
  <si>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</si>
  <si>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</si>
  <si>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</si>
  <si>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</si>
  <si>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</si>
  <si>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</si>
  <si>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</si>
  <si>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</si>
  <si>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</si>
  <si>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</si>
  <si>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</si>
  <si>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</si>
  <si>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</si>
  <si>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</si>
  <si>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</si>
  <si>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</si>
  <si>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</si>
  <si>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</si>
  <si>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</si>
  <si>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</si>
  <si>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</si>
  <si>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</si>
  <si>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</si>
  <si>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</si>
  <si>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</si>
  <si>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</si>
  <si>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</si>
  <si>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</si>
  <si>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ck</t>
  </si>
  <si>
    <t>be</t>
  </si>
  <si>
    <t>bm = (al+ay-az) ou (al+bd-be) ou (al+bi ) ou (al+bl)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</si>
  <si>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</si>
  <si>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</si>
  <si>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</si>
  <si>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</si>
  <si>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</si>
  <si>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</si>
  <si>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</si>
  <si>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 xml:space="preserve">Nome do titular do Órgão/Entidade/Fundo (no exercício do cargo): VALTIM JOSÉ DA SILVA </t>
  </si>
  <si>
    <t>002/23</t>
  </si>
  <si>
    <t>081/2020</t>
  </si>
  <si>
    <t xml:space="preserve">PREGÃO PRESENCIAL PARA SRP </t>
  </si>
  <si>
    <t xml:space="preserve">MEnor Preço ITEM </t>
  </si>
  <si>
    <t>Contratação de pessoa jurídica para prestação de serviços de locação de veículos do tipo caminhonete, com condutor, para atender as necessidades  Coordenadoria Municipal da Defesa Civil em conformidade especificações contidas no Termo de Referência</t>
  </si>
  <si>
    <t>Nº do DOE</t>
  </si>
  <si>
    <t>181/2020</t>
  </si>
  <si>
    <t>Secretaria de Estado de Saúde  do Acre</t>
  </si>
  <si>
    <t>21/072021</t>
  </si>
  <si>
    <t xml:space="preserve">W L OLIVEIRA EIRELI </t>
  </si>
  <si>
    <t xml:space="preserve">17.337.136/0001-94 </t>
  </si>
  <si>
    <t>300001142 - LOCACAO DE VEICULO UTILITARIO COM CONDUTOR, com as seguintes características mínimas: cabine dupla: tração nas quatro rodas 4x4; capacidade para 05 (cinco) pessoas; motor turbo diesel ar condicionado direção hidráulica; 04 (quatro) cilindros potência mínima 120 com 05 (cinco) marchas à frente e 01 (uma) a ré, 02 (dois) anos de fabricação; Acessório inclusos: protetor de caçamba capota marítimo e estribos; estar com a documentação regularizada e em conformidade com as leis de transito.. - RIO BRANCO</t>
  </si>
  <si>
    <t>407/2021- 01030016/2021</t>
  </si>
  <si>
    <t>33.90.39.00</t>
  </si>
  <si>
    <t xml:space="preserve">1º </t>
  </si>
  <si>
    <t xml:space="preserve">prorrogação do prazo de vigência contratual, no qual terra sua duração prorrogada por mais 12 (doze) meses, de 01 de janeiro a 31 de dezembro de 2022. </t>
  </si>
  <si>
    <t xml:space="preserve">2º </t>
  </si>
  <si>
    <t>prorrogação vigência contratual por mais 12 (doze) meses, de 01 de janeiro a 31 de dezembro de 2023reajuste contratual de 14,65% sobre o valor unitário mensal de cada item,</t>
  </si>
  <si>
    <t>101 - 1.500</t>
  </si>
  <si>
    <t xml:space="preserve">3º </t>
  </si>
  <si>
    <t>prorrogação do prazo de vigência contratual, no qual terra sua duração prorrogada por mais 12 (doze) meses, de 01 de janeiro a 31 de dezembro de 2024</t>
  </si>
  <si>
    <t>009/2023</t>
  </si>
  <si>
    <t xml:space="preserve"> José de Brito Soares </t>
  </si>
  <si>
    <t xml:space="preserve"> Michelson Frota Barbosa</t>
  </si>
  <si>
    <t>005/2024</t>
  </si>
  <si>
    <t>070/2023</t>
  </si>
  <si>
    <t xml:space="preserve">PREGÃO PRESENCIAL SRP Nº 070/2023 </t>
  </si>
  <si>
    <t>menor Preço por  ITEM</t>
  </si>
  <si>
    <t xml:space="preserve">Contrato a contratação de empresa especializada no fornecimento de refeição pronta tipo marmitex, para atender as necessidades Coordenadoria Municipal de Defesa por intermédio da Secretaria Municipal da Casa Civil de acordo com as quantidades </t>
  </si>
  <si>
    <t xml:space="preserve">13606 e dou. Nº 55/20.003.2024 </t>
  </si>
  <si>
    <t>020/2023</t>
  </si>
  <si>
    <t>Departamento de Estradas e Rodagem, Infraestrutura Hidroviária e Aeroportuária do Acre – DERACRE</t>
  </si>
  <si>
    <t>Alimentação pronta e acabada, acondicionada em marmitex de isopor com 3 divisórias, composição mínima 850g, sendo: 250g de arroz, 150g de feijão, 100g de macarrão, 50g de farofa, 200g de proteína (conforme cardápio) e 100g de salada cozida</t>
  </si>
  <si>
    <t xml:space="preserve">nº 012/2024 – 07/05/2024- 4718/2024 /01030015/2024 </t>
  </si>
  <si>
    <t>FLORESTA EMPREENDIMENTOS EIRELI</t>
  </si>
  <si>
    <t>17.489.291/0001-26</t>
  </si>
  <si>
    <t>006/2024</t>
  </si>
  <si>
    <t xml:space="preserve">Edmilson Balbino da Silva </t>
  </si>
  <si>
    <t xml:space="preserve">Rafael de Albuquerque Maia </t>
  </si>
  <si>
    <t>13931-683</t>
  </si>
  <si>
    <t>13787 - rep. 13.931</t>
  </si>
  <si>
    <t>PRESTAÇÃO DE CONTAS MENSAL - EXERCÍCIO 2025</t>
  </si>
  <si>
    <t xml:space="preserve">Nome do responsável pela elaboração CARLOS ALBERTO A. NASSERALA </t>
  </si>
  <si>
    <t>4º</t>
  </si>
  <si>
    <t>constitui a prorrogação do prazo de vigência contratual, por mais 12 (doze) meses, de 01 de janeiro a 31 de dezembro de 2025</t>
  </si>
  <si>
    <t>006/2025</t>
  </si>
  <si>
    <t>Renata Jordon Marques (</t>
  </si>
  <si>
    <t>02/2025 - 284/2025-01030004/2025</t>
  </si>
  <si>
    <t>TORNEARIA TIP E COMÉRCIO LTDA</t>
  </si>
  <si>
    <t>63.602.254/0001-08</t>
  </si>
  <si>
    <t>14741/2024</t>
  </si>
  <si>
    <t xml:space="preserve">DISPENSA EMERCIAL DE LICITAÇÃO </t>
  </si>
  <si>
    <t>art. 75, VIII da Lei Federal nº 14.133/2021</t>
  </si>
  <si>
    <t xml:space="preserve">DISPENSA EMERGECIAL DE LICITAÇÃO </t>
  </si>
  <si>
    <t xml:space="preserve">	Edital de coleta de Preços n. 023/2024 - DOE. 13.762 - 26/04/2024 </t>
  </si>
  <si>
    <t xml:space="preserve">NÃO SE APLICAR </t>
  </si>
  <si>
    <t xml:space="preserve">	Termo de Ratificação e a Autorização de Dispensa de Emergencial DOE. 13.997 07/04/2025 pg. 108 </t>
  </si>
  <si>
    <t xml:space="preserve">NÃO  SE APLICAR </t>
  </si>
  <si>
    <t xml:space="preserve">MENOR PREÇO </t>
  </si>
  <si>
    <t>RUHRPUMPEN DO BRASIL INDÚSTRIA E COMÉRCIO DE BOMBAS HIDRÁULICAS LTDA</t>
  </si>
  <si>
    <t>11.341.399/0002-71</t>
  </si>
  <si>
    <t xml:space="preserve">	CONTRATO Nº 003/2025 –286 /2025 – 01030005/2025</t>
  </si>
  <si>
    <t xml:space="preserve">DOE nº 13.978 do dia 11/03/2025 pag. 153 </t>
  </si>
  <si>
    <t>4.4.90.52.00.00 – Equipamentos e Material Permanente</t>
  </si>
  <si>
    <t xml:space="preserve">1711 – Demais Transferências Obrigatórias não Decorrente de Repartições de Receitas.  </t>
  </si>
  <si>
    <t xml:space="preserve">DOE. Nº 14.021 DE 14 DE MAIO DE 2025 pag. 159  </t>
  </si>
  <si>
    <t>•	Prorrogação do Prazo de Vigência:  por mais 40 (quarenta) dias. Inserção das Cláusulas de Integridade e LGPD</t>
  </si>
  <si>
    <t>35/2025</t>
  </si>
  <si>
    <t>Jacinto de Oliveira Maia - - 
Pelo COMDEC</t>
  </si>
  <si>
    <t xml:space="preserve">Pelo SAERB
II – Mona Lisa Barroso Martins. Matricula 716511
III – Eder Alves Franco (Fiscal do Contrato). Matrícula: 714910
IV – Henrique Amaral de Oliveira. Matricula 71386          </t>
  </si>
  <si>
    <t xml:space="preserve">objeto Fornecimento de conjunto de 4 motobomba: Bomba horizontal, carcaça fabricada em ferro fundido, rotor fabricado em aço inox. Base estrutural para a bomba e motor em aço carbono. Pintura na cor azul. Potência até 350cv (podendo ser superior, se atender a vazão e pressão), Vazão de 350l/s ou superior, pressão de 65mca ou superior. Garantia pelo fabricante de 1 ano.
CONSTA AINDA :                                                                    ACORDO DE COOPERAÇÃO TÉCNICA N.º 001/2025                                                           Declaração Fática da Permanência da Situação de emergência                              	Termo de Avocação e Convalidação: DOE. 13.989 26/03/2025 pag. 184/185 </t>
  </si>
  <si>
    <t xml:space="preserve">contrato é o Fornecimento e instalação de tubulação em PEAD com soldas em termofusão das tubulações e conexões para captação de água bruta da ETA II, na cidade de Rio Branco – AC.
d- Aquisição de PEAD, ferro fundido e montagem – compra direta emergencial. (fornecimento e instalação de tubulação em PEAD com soldas das tubulações e conexões para captação de água bruta da ETA II, na cidade de Rio Branco – AC.) CONSTA AINDA :                                                                    ACORDO DE COOPERAÇÃO TÉCNICA N.º 001/2025                                                           Declaração Fática da Permanência da Situação de emergência                              	Termo de Avocação e Convalidação: DOE. 13.989 26/03/2025 pag. 184/185 
</t>
  </si>
  <si>
    <t>P.E. 14528/2024</t>
  </si>
  <si>
    <t>	Edital de coleta de preços 027/2025 – saerb DOE. 13.762</t>
  </si>
  <si>
    <t xml:space="preserve">	Termo de Ratificação e a Autorização de Dispensa de Emergencial – 28/02/2025 – assinado pelo secretário da pasta da SMCC - DOE. 13.997 07/04/2025 pg. 108 </t>
  </si>
  <si>
    <t xml:space="preserve">DOE. 13.978 11/03/2025 pg. 453 </t>
  </si>
  <si>
    <t>033/2025</t>
  </si>
  <si>
    <t>1.3.1	Alteração da Clausula 3º - vigência - A vigência do Contrato nº 01/2025 será prorrogada por mais 30 dias, com início a partir de 08 de abril de 2025. 1.1	Detalhamento da Planilha Do Objeto Referente ao Contrato nº 01/2025 e  1.2 Inclusão das Cláusulas 26ª, 27ª E 28ª ao Contrato e •	As alterações promovidas visam garantir a clareza e segurança na execução do contrato</t>
  </si>
  <si>
    <t>DOE nº 14015 – 07/05/2025</t>
  </si>
  <si>
    <t>034/2025</t>
  </si>
  <si>
    <t>DO OBJETO DESTE TERMO ADITIVO
1.1 Detalhamento da planilha que compõe o objeto do Contrato nº 02/2025, considerando que foram contratadas 2 (duas) unidades de flutuante médio metálico completo. 1.2 Inserção das Cláusulas 26ª e 27ª Ficam inseridas ao contrato as seguintes cláusulas:
1.2.1 Cláusula 26ª – Disposição Anticorrupção</t>
  </si>
  <si>
    <t>AR TELECOMUNICAÇÕES E PERFURAÇÕES LTDA</t>
  </si>
  <si>
    <t>35.943.483/0001-42</t>
  </si>
  <si>
    <t>CONTRATO Nº 001/2025 - 296/2025 – 01030006/2025</t>
  </si>
  <si>
    <t xml:space="preserve">Contratação de empresa especializada para Fornecimento de flutuantes para captação de água bruta na cidade de Rio Branco – AC
A)	Aquisição de balsas flutuantes – compra direta emergencial;  CONSTA AINDA :                                                                    ACORDO DE COOPERAÇÃO TÉCNICA N.º 001/2025                                                           Declaração Fática da Permanência da Situação de emergência                              	Termo de Avocação e Convalidação: DOE. 13.989 26/03/2025 pag. 184/185 </t>
  </si>
  <si>
    <t>Protocolo Eletrônico 11138/2024</t>
  </si>
  <si>
    <t>	Edital de coleta de Preços n. 022/2024 - DOE. 13.752 - 12/04/2024</t>
  </si>
  <si>
    <t xml:space="preserve">Termo de Ratificação e a Autorização de Dispensa de Emergencial – 28/02/2025 – assinado pelo secretário da pasta da SMCC - DOE. 13.997 07/04/2025 pg. 108 </t>
  </si>
  <si>
    <t xml:space="preserve">DOE nº 13.978 do dia 11/03/2025 </t>
  </si>
  <si>
    <t>DOE 14.015 07/05/2025 PAG. 181</t>
  </si>
  <si>
    <t xml:space="preserve">NÃO APLICAR </t>
  </si>
  <si>
    <t>Data da emissão: 07.10.2025</t>
  </si>
  <si>
    <t>Manual de Referência - 11ª Edição - Anexos IV, VI, VII e IX</t>
  </si>
  <si>
    <t>REALIZADO ATÉ O MÊS/ANO (ACUMULADO): JANEIRO A SETEMBRO/2025</t>
  </si>
  <si>
    <t>IDENTIFICAÇÃO DO ÓRGÃO/ENTIDADE/FUNDO: Coordenadoria Municipal de Defesa Civil - COMDEC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</si>
</sst>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0.0%"/>
  </numFmts>
  <fonts count="5"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04">
    <xf numFmtId="0" fontId="0" fillId="0" borderId="0" xfId="0"/>
    <xf numFmtId="0" fontId="2" fillId="0" borderId="0" xfId="0" applyFont="1" applyAlignment="1">
      <alignment horizontal="center" vertical="center"/>
    </xf>
    <xf numFmtId="0" fontId="2" fillId="0" borderId="0" xfId="0" applyFont="1" applyAlignment="1">
      <alignment vertical="center"/>
    </xf>
    <xf numFmtId="44" fontId="2" fillId="0" borderId="0" xfId="1" applyFont="1" applyAlignment="1">
      <alignment vertical="center"/>
    </xf>
    <xf numFmtId="0" fontId="3" fillId="0" borderId="0" xfId="0" applyFont="1" applyAlignment="1">
      <alignment vertical="center"/>
    </xf>
    <xf numFmtId="44" fontId="3" fillId="0" borderId="0" xfId="1" applyFont="1" applyAlignment="1">
      <alignment vertical="center"/>
    </xf>
    <xf numFmtId="44" fontId="2" fillId="0" borderId="0" xfId="1" applyFont="1" applyAlignment="1">
      <alignment horizontal="left" vertical="center"/>
    </xf>
    <xf numFmtId="0" fontId="2" fillId="0" borderId="0" xfId="0" applyFont="1" applyAlignment="1">
      <alignment horizontal="left" vertical="center"/>
    </xf>
    <xf numFmtId="44" fontId="3" fillId="0" borderId="0" xfId="1" applyFont="1" applyFill="1" applyBorder="1" applyAlignment="1">
      <alignment vertical="center" wrapText="1"/>
    </xf>
    <xf numFmtId="0" fontId="3" fillId="3" borderId="1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44" fontId="3" fillId="7" borderId="6" xfId="1" applyFont="1" applyFill="1" applyBorder="1" applyAlignment="1">
      <alignment horizontal="center" vertical="center" wrapText="1"/>
    </xf>
    <xf numFmtId="44" fontId="3" fillId="7" borderId="16" xfId="1" applyFont="1" applyFill="1" applyBorder="1" applyAlignment="1">
      <alignment horizontal="center" vertical="center" wrapText="1"/>
    </xf>
    <xf numFmtId="0" fontId="3" fillId="7" borderId="15" xfId="0" applyFont="1" applyFill="1" applyBorder="1" applyAlignment="1">
      <alignment horizontal="center" vertical="center" wrapText="1"/>
    </xf>
    <xf numFmtId="44" fontId="3" fillId="7" borderId="15" xfId="1" applyFont="1" applyFill="1" applyBorder="1" applyAlignment="1">
      <alignment horizontal="center" vertical="center" wrapText="1"/>
    </xf>
    <xf numFmtId="0" fontId="3" fillId="11" borderId="6" xfId="0" applyFont="1" applyFill="1" applyBorder="1" applyAlignment="1">
      <alignment horizontal="center" vertical="center"/>
    </xf>
    <xf numFmtId="0" fontId="3" fillId="11" borderId="6" xfId="0" applyFont="1" applyFill="1" applyBorder="1" applyAlignment="1">
      <alignment horizontal="center" vertical="center" wrapText="1"/>
    </xf>
    <xf numFmtId="0" fontId="3" fillId="11" borderId="16" xfId="0" applyFont="1" applyFill="1" applyBorder="1" applyAlignment="1">
      <alignment horizontal="center" vertical="center"/>
    </xf>
    <xf numFmtId="0" fontId="3" fillId="9" borderId="15"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3" fillId="9" borderId="6" xfId="0" applyFont="1" applyFill="1" applyBorder="1" applyAlignment="1">
      <alignment horizontal="center" vertical="center"/>
    </xf>
    <xf numFmtId="0" fontId="3" fillId="9" borderId="16" xfId="0" applyFont="1" applyFill="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wrapText="1"/>
    </xf>
    <xf numFmtId="49" fontId="3" fillId="0" borderId="11" xfId="0" applyNumberFormat="1" applyFont="1" applyBorder="1" applyAlignment="1">
      <alignment horizontal="center" vertical="center" wrapText="1"/>
    </xf>
    <xf numFmtId="44" fontId="3" fillId="0" borderId="11" xfId="1" applyFont="1" applyFill="1" applyBorder="1" applyAlignment="1">
      <alignment horizontal="center" vertical="center" wrapText="1"/>
    </xf>
    <xf numFmtId="44" fontId="3" fillId="10" borderId="11" xfId="1" applyFont="1" applyFill="1" applyBorder="1" applyAlignment="1">
      <alignment horizontal="center" vertical="center" wrapText="1"/>
    </xf>
    <xf numFmtId="44" fontId="3" fillId="7" borderId="11" xfId="1" applyFont="1" applyFill="1" applyBorder="1" applyAlignment="1">
      <alignment horizontal="center" vertical="center" wrapText="1"/>
    </xf>
    <xf numFmtId="0" fontId="3" fillId="0" borderId="11" xfId="0" applyFont="1" applyBorder="1" applyAlignment="1">
      <alignment horizontal="center" vertical="center"/>
    </xf>
    <xf numFmtId="44" fontId="3" fillId="0" borderId="11" xfId="1" applyFont="1" applyBorder="1" applyAlignment="1">
      <alignment horizontal="center" vertical="center"/>
    </xf>
    <xf numFmtId="0" fontId="3" fillId="0" borderId="12" xfId="0" applyFont="1" applyBorder="1" applyAlignment="1">
      <alignment horizontal="center" vertical="center"/>
    </xf>
    <xf numFmtId="0" fontId="2" fillId="0" borderId="7" xfId="0" applyFont="1" applyBorder="1" applyAlignment="1">
      <alignment horizontal="center" vertical="center" wrapText="1"/>
    </xf>
    <xf numFmtId="44" fontId="2" fillId="0" borderId="7" xfId="1" applyFont="1" applyFill="1" applyBorder="1" applyAlignment="1">
      <alignment horizontal="center" vertical="center" wrapText="1"/>
    </xf>
    <xf numFmtId="0" fontId="2" fillId="0" borderId="7" xfId="0" applyFont="1" applyBorder="1" applyAlignment="1">
      <alignment horizontal="center" vertical="center"/>
    </xf>
    <xf numFmtId="44" fontId="2" fillId="0" borderId="7" xfId="1" applyFont="1" applyBorder="1" applyAlignment="1">
      <alignment horizontal="center" vertical="center"/>
    </xf>
    <xf numFmtId="0" fontId="2" fillId="0" borderId="7" xfId="0" applyFont="1" applyBorder="1" applyAlignment="1">
      <alignment vertical="center"/>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4" fontId="2" fillId="0" borderId="1" xfId="1" applyFont="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3"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14" fontId="2" fillId="12"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49" fontId="2" fillId="0" borderId="9" xfId="0" applyNumberFormat="1" applyFont="1" applyBorder="1" applyAlignment="1">
      <alignment horizontal="center" vertical="center" wrapText="1"/>
    </xf>
    <xf numFmtId="44" fontId="2" fillId="0" borderId="9" xfId="1" applyFont="1" applyFill="1" applyBorder="1" applyAlignment="1">
      <alignment horizontal="center" vertical="center" wrapText="1"/>
    </xf>
    <xf numFmtId="44" fontId="2" fillId="0" borderId="9" xfId="1" applyFont="1" applyBorder="1" applyAlignment="1">
      <alignment horizontal="center" vertical="center"/>
    </xf>
    <xf numFmtId="44" fontId="3" fillId="0" borderId="11" xfId="1" applyFont="1" applyFill="1" applyBorder="1" applyAlignment="1">
      <alignment vertical="center" wrapText="1"/>
    </xf>
    <xf numFmtId="44" fontId="3" fillId="10" borderId="11" xfId="1" applyFont="1" applyFill="1" applyBorder="1" applyAlignment="1">
      <alignment vertical="center" wrapText="1"/>
    </xf>
    <xf numFmtId="44" fontId="3" fillId="7" borderId="11" xfId="1" applyFont="1" applyFill="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center" vertical="center" wrapText="1"/>
    </xf>
    <xf numFmtId="44" fontId="3" fillId="0" borderId="0" xfId="1" applyFont="1" applyBorder="1" applyAlignment="1">
      <alignment horizontal="center" vertical="center" wrapText="1"/>
    </xf>
    <xf numFmtId="0" fontId="2" fillId="0" borderId="0" xfId="0" applyFont="1" applyAlignment="1">
      <alignment horizontal="center" vertical="center" wrapText="1"/>
    </xf>
    <xf numFmtId="44" fontId="2" fillId="0" borderId="0" xfId="1" applyFont="1" applyBorder="1" applyAlignment="1">
      <alignment horizontal="center" vertical="center"/>
    </xf>
    <xf numFmtId="44" fontId="3" fillId="0" borderId="0" xfId="1" applyFont="1" applyFill="1" applyAlignment="1">
      <alignment vertical="center"/>
    </xf>
    <xf numFmtId="44" fontId="2" fillId="0" borderId="0" xfId="1" applyFont="1" applyFill="1" applyAlignment="1">
      <alignment vertical="center"/>
    </xf>
    <xf numFmtId="0" fontId="3" fillId="0" borderId="0" xfId="0" applyFont="1" applyAlignment="1">
      <alignment horizontal="left" vertical="center"/>
    </xf>
    <xf numFmtId="44" fontId="3" fillId="0" borderId="0" xfId="1" applyFont="1" applyAlignment="1">
      <alignment horizontal="left" vertical="center"/>
    </xf>
    <xf numFmtId="0" fontId="4" fillId="0" borderId="0" xfId="0" applyFont="1" applyAlignment="1">
      <alignment vertical="center"/>
    </xf>
    <xf numFmtId="44" fontId="4" fillId="0" borderId="0" xfId="1" applyFont="1" applyAlignment="1">
      <alignment vertical="center"/>
    </xf>
    <xf numFmtId="0" fontId="4" fillId="0" borderId="0" xfId="0" applyFont="1" applyAlignment="1">
      <alignment vertical="center" wrapText="1"/>
    </xf>
    <xf numFmtId="44" fontId="4" fillId="0" borderId="0" xfId="1" applyFont="1" applyFill="1" applyBorder="1" applyAlignment="1">
      <alignment vertical="center" wrapText="1"/>
    </xf>
    <xf numFmtId="0" fontId="4" fillId="0" borderId="0" xfId="0" applyFont="1" applyAlignment="1">
      <alignment horizontal="center" vertical="center"/>
    </xf>
    <xf numFmtId="44" fontId="4" fillId="0" borderId="0" xfId="1" applyFont="1" applyAlignment="1">
      <alignment horizontal="center" vertical="center"/>
    </xf>
    <xf numFmtId="44" fontId="4" fillId="0" borderId="0" xfId="1"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 fillId="0" borderId="9" xfId="0" applyFont="1" applyBorder="1" applyAlignment="1">
      <alignment horizontal="left" vertical="center" wrapText="1"/>
    </xf>
    <xf numFmtId="0" fontId="3" fillId="0" borderId="9" xfId="0" applyFont="1" applyBorder="1" applyAlignment="1">
      <alignment horizontal="center" vertical="center"/>
    </xf>
    <xf numFmtId="14" fontId="2" fillId="0" borderId="9" xfId="0" applyNumberFormat="1" applyFont="1" applyBorder="1" applyAlignment="1">
      <alignment horizontal="center" vertical="center" wrapText="1"/>
    </xf>
    <xf numFmtId="14" fontId="2" fillId="12" borderId="9" xfId="0" applyNumberFormat="1" applyFont="1" applyFill="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9" xfId="0" applyNumberFormat="1" applyFont="1" applyBorder="1" applyAlignment="1">
      <alignment horizontal="center" vertical="center"/>
    </xf>
    <xf numFmtId="0" fontId="2" fillId="0" borderId="9" xfId="0" applyFont="1" applyBorder="1" applyAlignment="1">
      <alignment vertical="center" wrapText="1"/>
    </xf>
    <xf numFmtId="0" fontId="3" fillId="0" borderId="11" xfId="0" applyFont="1" applyBorder="1" applyAlignment="1">
      <alignment vertical="center" wrapText="1"/>
    </xf>
    <xf numFmtId="44" fontId="3" fillId="10" borderId="7" xfId="1" applyFont="1" applyFill="1" applyBorder="1" applyAlignment="1">
      <alignment horizontal="center" vertical="center" wrapText="1"/>
    </xf>
    <xf numFmtId="44" fontId="3" fillId="10" borderId="1" xfId="1" applyFont="1" applyFill="1" applyBorder="1" applyAlignment="1">
      <alignment horizontal="center" vertical="center" wrapText="1"/>
    </xf>
    <xf numFmtId="44" fontId="3" fillId="10" borderId="9" xfId="1" applyFont="1" applyFill="1" applyBorder="1" applyAlignment="1">
      <alignment horizontal="center" vertical="center" wrapText="1"/>
    </xf>
    <xf numFmtId="44" fontId="3" fillId="7" borderId="1" xfId="1" applyFont="1" applyFill="1" applyBorder="1" applyAlignment="1">
      <alignment horizontal="center" vertical="center" wrapText="1"/>
    </xf>
    <xf numFmtId="44" fontId="3" fillId="7" borderId="9" xfId="1" applyFont="1" applyFill="1" applyBorder="1" applyAlignment="1">
      <alignment horizontal="center" vertical="center" wrapText="1"/>
    </xf>
    <xf numFmtId="0" fontId="3" fillId="11" borderId="1" xfId="0" applyFont="1" applyFill="1" applyBorder="1" applyAlignment="1">
      <alignment horizontal="center" vertical="center"/>
    </xf>
    <xf numFmtId="0" fontId="3" fillId="11" borderId="5"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16" xfId="0" applyFont="1" applyFill="1" applyBorder="1" applyAlignment="1">
      <alignment horizontal="center" vertical="center" wrapText="1"/>
    </xf>
    <xf numFmtId="44" fontId="3" fillId="11" borderId="1" xfId="1" applyFont="1" applyFill="1" applyBorder="1" applyAlignment="1">
      <alignment horizontal="center" vertical="center" wrapText="1"/>
    </xf>
    <xf numFmtId="44" fontId="3" fillId="11" borderId="6"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6" xfId="0" applyFont="1" applyFill="1" applyBorder="1" applyAlignment="1">
      <alignment horizontal="center" vertical="center" wrapText="1"/>
    </xf>
    <xf numFmtId="44" fontId="3" fillId="7" borderId="13" xfId="1" applyFont="1" applyFill="1" applyBorder="1" applyAlignment="1">
      <alignment horizontal="center" vertical="center" wrapText="1"/>
    </xf>
    <xf numFmtId="44" fontId="3" fillId="7" borderId="8" xfId="1" applyFont="1" applyFill="1" applyBorder="1" applyAlignment="1">
      <alignment horizontal="center" vertical="center" wrapText="1"/>
    </xf>
    <xf numFmtId="44" fontId="3" fillId="7" borderId="14" xfId="1" applyFont="1" applyFill="1" applyBorder="1" applyAlignment="1">
      <alignment horizontal="center" vertical="center" wrapText="1"/>
    </xf>
    <xf numFmtId="44" fontId="3" fillId="7" borderId="4" xfId="1" applyFont="1" applyFill="1" applyBorder="1" applyAlignment="1">
      <alignment horizontal="center" vertical="center" wrapText="1"/>
    </xf>
    <xf numFmtId="44" fontId="3" fillId="7" borderId="1" xfId="1" applyFont="1" applyFill="1" applyBorder="1" applyAlignment="1">
      <alignment horizontal="center" vertical="center" wrapText="1"/>
    </xf>
    <xf numFmtId="44" fontId="3" fillId="7" borderId="5" xfId="1" applyFont="1" applyFill="1" applyBorder="1" applyAlignment="1">
      <alignment horizontal="center" vertical="center" wrapText="1"/>
    </xf>
    <xf numFmtId="44" fontId="3" fillId="8" borderId="1" xfId="1" applyFont="1" applyFill="1" applyBorder="1" applyAlignment="1">
      <alignment horizontal="center" vertical="center" wrapText="1"/>
    </xf>
    <xf numFmtId="44" fontId="3" fillId="8" borderId="6" xfId="1"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14"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5" xfId="0" applyFont="1" applyFill="1" applyBorder="1" applyAlignment="1">
      <alignment horizontal="center" vertical="center"/>
    </xf>
    <xf numFmtId="0" fontId="3" fillId="8" borderId="13"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4" xfId="0" applyFont="1" applyFill="1" applyBorder="1" applyAlignment="1">
      <alignment horizontal="center" vertical="center" wrapText="1"/>
    </xf>
    <xf numFmtId="44" fontId="3" fillId="10" borderId="3" xfId="1" applyFont="1" applyFill="1" applyBorder="1" applyAlignment="1">
      <alignment horizontal="center" vertical="center" wrapText="1"/>
    </xf>
    <xf numFmtId="44" fontId="3" fillId="10" borderId="2" xfId="1" applyFont="1" applyFill="1" applyBorder="1" applyAlignment="1">
      <alignment horizontal="center" vertical="center" wrapText="1"/>
    </xf>
    <xf numFmtId="44" fontId="3" fillId="10" borderId="10" xfId="1"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3" borderId="15" xfId="0" applyFont="1" applyFill="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11" borderId="13"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3" fillId="11" borderId="5" xfId="0" applyFont="1" applyFill="1" applyBorder="1" applyAlignment="1">
      <alignment horizontal="center" vertical="center" wrapText="1"/>
    </xf>
    <xf numFmtId="44" fontId="3" fillId="3" borderId="5" xfId="1" applyFont="1" applyFill="1" applyBorder="1" applyAlignment="1">
      <alignment horizontal="center" vertical="center" wrapText="1"/>
    </xf>
    <xf numFmtId="44" fontId="3" fillId="3" borderId="16" xfId="1"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14" fontId="2" fillId="0" borderId="7" xfId="0" applyNumberFormat="1" applyFont="1" applyBorder="1" applyAlignment="1">
      <alignment horizontal="center" vertical="center" wrapText="1"/>
    </xf>
    <xf numFmtId="44" fontId="2" fillId="0" borderId="7" xfId="1" applyFont="1" applyFill="1" applyBorder="1" applyAlignment="1">
      <alignment horizontal="center" vertical="center" wrapText="1"/>
    </xf>
    <xf numFmtId="44" fontId="2" fillId="0" borderId="1" xfId="1" applyFont="1" applyFill="1" applyBorder="1" applyAlignment="1">
      <alignment horizontal="center" vertical="center" wrapText="1"/>
    </xf>
    <xf numFmtId="3" fontId="2" fillId="0" borderId="1" xfId="0" applyNumberFormat="1" applyFont="1" applyBorder="1" applyAlignment="1">
      <alignment horizontal="center" vertical="center" wrapText="1"/>
    </xf>
    <xf numFmtId="44" fontId="3" fillId="7" borderId="7" xfId="1" quotePrefix="1" applyFont="1" applyFill="1" applyBorder="1" applyAlignment="1">
      <alignment horizontal="center" vertical="center" wrapText="1"/>
    </xf>
    <xf numFmtId="44" fontId="3" fillId="7" borderId="1" xfId="1" quotePrefix="1" applyFont="1" applyFill="1" applyBorder="1" applyAlignment="1">
      <alignment horizontal="center" vertical="center" wrapText="1"/>
    </xf>
    <xf numFmtId="4" fontId="2" fillId="0" borderId="7" xfId="0" applyNumberFormat="1" applyFont="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2</xdr:row>
      <xdr:rowOff>174579</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806824</xdr:colOff>
      <xdr:row>3</xdr:row>
      <xdr:rowOff>145676</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64215" y="0"/>
          <a:ext cx="702050" cy="7171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38"/>
  <sheetViews>
    <sheetView tabSelected="1" topLeftCell="BM1" zoomScale="85" zoomScaleNormal="85" workbookViewId="0">
      <selection activeCell="BZ15" sqref="BZ15:CC19"/>
    </sheetView>
  </sheetViews>
  <sheetFormatPr defaultColWidth="9.140625" defaultRowHeight="12.75" x14ac:dyDescent="0.25"/>
  <cols>
    <col min="1" max="1" width="6.85546875" style="2" customWidth="1"/>
    <col min="2" max="2" width="19.7109375" style="2" customWidth="1"/>
    <col min="3" max="3" width="16.42578125" style="2" bestFit="1" customWidth="1"/>
    <col min="4" max="4" width="28.5703125" style="2" customWidth="1"/>
    <col min="5" max="5" width="12.7109375" style="2" customWidth="1"/>
    <col min="6" max="6" width="59" style="7" customWidth="1"/>
    <col min="7" max="7" width="22.42578125" style="2" customWidth="1"/>
    <col min="8" max="8" width="23.28515625" style="2" customWidth="1"/>
    <col min="9" max="9" width="16.7109375" style="2" customWidth="1"/>
    <col min="10" max="10" width="12" style="2" customWidth="1"/>
    <col min="11" max="11" width="11.42578125" style="2" customWidth="1"/>
    <col min="12" max="12" width="16.85546875" style="2" customWidth="1"/>
    <col min="13" max="13" width="17.85546875" style="2" customWidth="1"/>
    <col min="14" max="14" width="18.85546875" style="2" customWidth="1"/>
    <col min="15" max="15" width="22.140625" style="2" customWidth="1"/>
    <col min="16" max="16" width="20.42578125" style="2" customWidth="1"/>
    <col min="17" max="19" width="12.85546875" style="2" customWidth="1"/>
    <col min="20" max="20" width="15.28515625" style="2" customWidth="1"/>
    <col min="21" max="21" width="31" style="2" customWidth="1"/>
    <col min="22" max="22" width="14" style="2" customWidth="1"/>
    <col min="23" max="23" width="30.5703125" style="2" customWidth="1"/>
    <col min="24" max="24" width="19" style="3" customWidth="1"/>
    <col min="25" max="25" width="18.85546875" style="2" customWidth="1"/>
    <col min="26" max="26" width="52.42578125" style="2" customWidth="1"/>
    <col min="27" max="27" width="22.42578125" style="2" customWidth="1"/>
    <col min="28" max="28" width="14.28515625" style="2" customWidth="1"/>
    <col min="29" max="29" width="22.28515625" style="2" customWidth="1"/>
    <col min="30" max="31" width="12.85546875" style="2" customWidth="1"/>
    <col min="32" max="32" width="15.5703125" style="2" customWidth="1"/>
    <col min="33" max="33" width="18.5703125" style="2" customWidth="1"/>
    <col min="34" max="34" width="18.85546875" style="2" customWidth="1"/>
    <col min="35" max="35" width="14.5703125" style="3" customWidth="1"/>
    <col min="36" max="36" width="16.28515625" style="3" customWidth="1"/>
    <col min="37" max="37" width="19.42578125" style="2" customWidth="1"/>
    <col min="38" max="38" width="19.140625" style="2" customWidth="1"/>
    <col min="39" max="41" width="12.85546875" style="2" customWidth="1"/>
    <col min="42" max="42" width="47.28515625" style="2" customWidth="1"/>
    <col min="43" max="46" width="14.7109375" style="2" customWidth="1"/>
    <col min="47" max="48" width="12.85546875" style="2" customWidth="1"/>
    <col min="49" max="49" width="19" style="3" customWidth="1"/>
    <col min="50" max="50" width="14.5703125" style="3" customWidth="1"/>
    <col min="51" max="52" width="12.85546875" style="2" customWidth="1"/>
    <col min="53" max="54" width="14.85546875" style="3" customWidth="1"/>
    <col min="55" max="56" width="12.85546875" style="2" customWidth="1"/>
    <col min="57" max="58" width="14.7109375" style="3" customWidth="1"/>
    <col min="59" max="59" width="12.85546875" style="2" customWidth="1"/>
    <col min="60" max="60" width="14.7109375" style="3" customWidth="1"/>
    <col min="61" max="61" width="22.5703125" style="5" customWidth="1"/>
    <col min="62" max="62" width="18.7109375" style="3" customWidth="1"/>
    <col min="63" max="63" width="29.5703125" style="3" customWidth="1"/>
    <col min="64" max="64" width="20.85546875" style="5" customWidth="1"/>
    <col min="65" max="65" width="11.42578125" style="2" customWidth="1"/>
    <col min="66" max="72" width="14.7109375" style="2" customWidth="1"/>
    <col min="73" max="73" width="17.28515625" style="3" customWidth="1"/>
    <col min="74" max="74" width="16" style="3" customWidth="1"/>
    <col min="75" max="77" width="14.7109375" style="2" customWidth="1"/>
    <col min="78" max="79" width="14.5703125" style="2" customWidth="1"/>
    <col min="80" max="80" width="34.85546875" style="2" customWidth="1"/>
    <col min="81" max="81" width="31.7109375" style="2" customWidth="1"/>
    <col min="82" max="16384" width="9.140625" style="2"/>
  </cols>
  <sheetData>
    <row r="1" spans="1:81" s="74" customFormat="1" ht="15" x14ac:dyDescent="0.25">
      <c r="F1" s="81"/>
      <c r="X1" s="75"/>
      <c r="AI1" s="75"/>
      <c r="AJ1" s="75"/>
      <c r="AW1" s="75"/>
      <c r="AX1" s="75"/>
      <c r="BA1" s="75"/>
      <c r="BB1" s="75"/>
      <c r="BE1" s="75"/>
      <c r="BF1" s="75"/>
      <c r="BH1" s="75"/>
      <c r="BI1" s="75"/>
      <c r="BJ1" s="75"/>
      <c r="BK1" s="75"/>
      <c r="BL1" s="75"/>
      <c r="BU1" s="75"/>
      <c r="BV1" s="75"/>
    </row>
    <row r="2" spans="1:81" s="74" customFormat="1" ht="15" x14ac:dyDescent="0.25">
      <c r="F2" s="81"/>
      <c r="X2" s="75"/>
      <c r="AI2" s="75"/>
      <c r="AJ2" s="75"/>
      <c r="AW2" s="75"/>
      <c r="AX2" s="75"/>
      <c r="BA2" s="75"/>
      <c r="BB2" s="75"/>
      <c r="BE2" s="75"/>
      <c r="BF2" s="75"/>
      <c r="BH2" s="75"/>
      <c r="BI2" s="75"/>
      <c r="BJ2" s="75"/>
      <c r="BK2" s="75"/>
      <c r="BL2" s="75"/>
      <c r="BU2" s="75"/>
      <c r="BV2" s="75"/>
    </row>
    <row r="3" spans="1:81" s="74" customFormat="1" ht="15" x14ac:dyDescent="0.25">
      <c r="F3" s="81"/>
      <c r="X3" s="75"/>
      <c r="AI3" s="75"/>
      <c r="AJ3" s="75"/>
      <c r="AW3" s="75"/>
      <c r="AX3" s="75"/>
      <c r="BA3" s="75"/>
      <c r="BB3" s="75"/>
      <c r="BE3" s="75"/>
      <c r="BF3" s="75"/>
      <c r="BH3" s="75"/>
      <c r="BI3" s="75"/>
      <c r="BJ3" s="75"/>
      <c r="BK3" s="75"/>
      <c r="BL3" s="75"/>
      <c r="BU3" s="75"/>
      <c r="BV3" s="75"/>
    </row>
    <row r="4" spans="1:81" s="74" customFormat="1" ht="15" x14ac:dyDescent="0.25">
      <c r="F4" s="81"/>
      <c r="X4" s="75"/>
      <c r="AI4" s="75"/>
      <c r="AJ4" s="75"/>
      <c r="AW4" s="75"/>
      <c r="AX4" s="75"/>
      <c r="BA4" s="75"/>
      <c r="BB4" s="75"/>
      <c r="BE4" s="75"/>
      <c r="BF4" s="75"/>
      <c r="BH4" s="75"/>
      <c r="BI4" s="75"/>
      <c r="BJ4" s="75"/>
      <c r="BK4" s="75"/>
      <c r="BL4" s="75"/>
      <c r="BU4" s="75"/>
      <c r="BV4" s="75"/>
    </row>
    <row r="5" spans="1:81" s="74" customFormat="1" ht="15" x14ac:dyDescent="0.25">
      <c r="A5" s="74" t="s">
        <v>15</v>
      </c>
      <c r="F5" s="81"/>
      <c r="X5" s="75"/>
      <c r="AI5" s="75"/>
      <c r="AJ5" s="75"/>
      <c r="AW5" s="75"/>
      <c r="AX5" s="75"/>
      <c r="BA5" s="75"/>
      <c r="BB5" s="75"/>
      <c r="BE5" s="75"/>
      <c r="BF5" s="75"/>
      <c r="BH5" s="75"/>
      <c r="BI5" s="75"/>
      <c r="BJ5" s="75"/>
      <c r="BK5" s="75"/>
      <c r="BL5" s="75"/>
      <c r="BU5" s="75"/>
      <c r="BV5" s="75"/>
    </row>
    <row r="6" spans="1:81" s="74" customFormat="1" ht="15" x14ac:dyDescent="0.25">
      <c r="B6" s="78"/>
      <c r="C6" s="78"/>
      <c r="D6" s="78"/>
      <c r="E6" s="78"/>
      <c r="F6" s="81"/>
      <c r="G6" s="78"/>
      <c r="H6" s="78"/>
      <c r="I6" s="78"/>
      <c r="J6" s="78"/>
      <c r="K6" s="78"/>
      <c r="L6" s="78"/>
      <c r="M6" s="78"/>
      <c r="N6" s="78"/>
      <c r="O6" s="78"/>
      <c r="P6" s="78"/>
      <c r="Q6" s="78"/>
      <c r="R6" s="78"/>
      <c r="S6" s="78"/>
      <c r="T6" s="78"/>
      <c r="U6" s="78"/>
      <c r="V6" s="78"/>
      <c r="W6" s="78"/>
      <c r="X6" s="79"/>
      <c r="Y6" s="78"/>
      <c r="Z6" s="78"/>
      <c r="AA6" s="78"/>
      <c r="AB6" s="78"/>
      <c r="AC6" s="78"/>
      <c r="AD6" s="78"/>
      <c r="AE6" s="78"/>
      <c r="AF6" s="78"/>
      <c r="AG6" s="78"/>
      <c r="AH6" s="78"/>
      <c r="AI6" s="79"/>
      <c r="AJ6" s="79"/>
      <c r="AK6" s="78"/>
      <c r="AL6" s="78"/>
      <c r="AM6" s="78"/>
      <c r="AN6" s="78"/>
      <c r="AO6" s="78"/>
      <c r="AP6" s="78"/>
      <c r="AQ6" s="78"/>
      <c r="AR6" s="78"/>
      <c r="AS6" s="78"/>
      <c r="AT6" s="78"/>
      <c r="AU6" s="78"/>
      <c r="AV6" s="78"/>
      <c r="AW6" s="79"/>
      <c r="AX6" s="79"/>
      <c r="AY6" s="78"/>
      <c r="AZ6" s="78"/>
      <c r="BA6" s="79"/>
      <c r="BB6" s="79"/>
      <c r="BC6" s="78"/>
      <c r="BD6" s="78"/>
      <c r="BE6" s="79"/>
      <c r="BF6" s="79"/>
      <c r="BG6" s="78"/>
      <c r="BH6" s="79"/>
      <c r="BI6" s="79"/>
      <c r="BJ6" s="79"/>
      <c r="BK6" s="79"/>
      <c r="BL6" s="79"/>
      <c r="BU6" s="75"/>
      <c r="BV6" s="75"/>
    </row>
    <row r="7" spans="1:81" s="74" customFormat="1" ht="15" x14ac:dyDescent="0.25">
      <c r="A7" s="74" t="s">
        <v>215</v>
      </c>
      <c r="F7" s="81"/>
      <c r="X7" s="75"/>
      <c r="AI7" s="75"/>
      <c r="AJ7" s="75"/>
      <c r="AW7" s="75"/>
      <c r="AX7" s="75"/>
      <c r="BA7" s="75"/>
      <c r="BB7" s="75"/>
      <c r="BE7" s="75"/>
      <c r="BF7" s="75"/>
      <c r="BH7" s="75"/>
      <c r="BI7" s="75"/>
      <c r="BJ7" s="75"/>
      <c r="BK7" s="75"/>
      <c r="BL7" s="75"/>
      <c r="BU7" s="75"/>
      <c r="BV7" s="75"/>
    </row>
    <row r="8" spans="1:81" s="74" customFormat="1" ht="15" x14ac:dyDescent="0.25">
      <c r="A8" s="74" t="s">
        <v>31</v>
      </c>
      <c r="F8" s="81"/>
      <c r="X8" s="75"/>
      <c r="AI8" s="75"/>
      <c r="AJ8" s="75"/>
      <c r="AW8" s="75"/>
      <c r="AX8" s="75"/>
      <c r="BA8" s="75"/>
      <c r="BB8" s="75"/>
      <c r="BE8" s="75"/>
      <c r="BF8" s="75"/>
      <c r="BH8" s="75"/>
      <c r="BI8" s="75"/>
      <c r="BJ8" s="80"/>
      <c r="BK8" s="80"/>
      <c r="BL8" s="80"/>
      <c r="BM8" s="81"/>
      <c r="BU8" s="75"/>
      <c r="BV8" s="75"/>
    </row>
    <row r="9" spans="1:81" s="74" customFormat="1" ht="15" x14ac:dyDescent="0.25">
      <c r="A9" s="74" t="s">
        <v>266</v>
      </c>
      <c r="F9" s="81"/>
      <c r="G9" s="81"/>
      <c r="H9" s="81"/>
      <c r="I9" s="81"/>
      <c r="J9" s="81"/>
      <c r="K9" s="81"/>
      <c r="L9" s="81"/>
      <c r="M9" s="81"/>
      <c r="N9" s="81"/>
      <c r="O9" s="81"/>
      <c r="P9" s="81"/>
      <c r="Q9" s="81"/>
      <c r="R9" s="81"/>
      <c r="S9" s="81"/>
      <c r="T9" s="81"/>
      <c r="U9" s="81"/>
      <c r="V9" s="81"/>
      <c r="W9" s="81"/>
      <c r="X9" s="80"/>
      <c r="Y9" s="81"/>
      <c r="Z9" s="81"/>
      <c r="AA9" s="81"/>
      <c r="AB9" s="81"/>
      <c r="AC9" s="81"/>
      <c r="AD9" s="81"/>
      <c r="AE9" s="81"/>
      <c r="AF9" s="81"/>
      <c r="AG9" s="81"/>
      <c r="AH9" s="81"/>
      <c r="AI9" s="80"/>
      <c r="AJ9" s="80"/>
      <c r="AK9" s="81"/>
      <c r="AL9" s="81"/>
      <c r="AM9" s="81"/>
      <c r="AN9" s="81"/>
      <c r="AO9" s="81"/>
      <c r="AP9" s="81"/>
      <c r="AQ9" s="81"/>
      <c r="AR9" s="81"/>
      <c r="AS9" s="81"/>
      <c r="AT9" s="81"/>
      <c r="AU9" s="81"/>
      <c r="AV9" s="81"/>
      <c r="AW9" s="80"/>
      <c r="AX9" s="80"/>
      <c r="AY9" s="81"/>
      <c r="AZ9" s="81"/>
      <c r="BA9" s="80"/>
      <c r="BB9" s="80"/>
      <c r="BC9" s="81"/>
      <c r="BD9" s="81"/>
      <c r="BE9" s="80"/>
      <c r="BF9" s="80"/>
      <c r="BG9" s="81"/>
      <c r="BH9" s="80"/>
      <c r="BI9" s="80"/>
      <c r="BJ9" s="80"/>
      <c r="BK9" s="80"/>
      <c r="BL9" s="80"/>
      <c r="BM9" s="81"/>
      <c r="BU9" s="75"/>
      <c r="BV9" s="75"/>
    </row>
    <row r="10" spans="1:81" s="74" customFormat="1" ht="15" x14ac:dyDescent="0.25">
      <c r="B10" s="78"/>
      <c r="C10" s="78"/>
      <c r="D10" s="78"/>
      <c r="E10" s="78"/>
      <c r="F10" s="81"/>
      <c r="G10" s="78"/>
      <c r="H10" s="78"/>
      <c r="I10" s="78"/>
      <c r="J10" s="78"/>
      <c r="K10" s="78"/>
      <c r="L10" s="78"/>
      <c r="M10" s="78"/>
      <c r="N10" s="78"/>
      <c r="O10" s="78"/>
      <c r="P10" s="78"/>
      <c r="Q10" s="78"/>
      <c r="R10" s="78"/>
      <c r="S10" s="78"/>
      <c r="T10" s="78"/>
      <c r="U10" s="78"/>
      <c r="V10" s="78"/>
      <c r="W10" s="78"/>
      <c r="X10" s="79"/>
      <c r="Y10" s="78"/>
      <c r="Z10" s="78"/>
      <c r="AA10" s="78"/>
      <c r="AB10" s="78"/>
      <c r="AC10" s="78"/>
      <c r="AD10" s="78"/>
      <c r="AE10" s="78"/>
      <c r="AF10" s="78"/>
      <c r="AG10" s="78"/>
      <c r="AH10" s="78"/>
      <c r="AI10" s="79"/>
      <c r="AJ10" s="79"/>
      <c r="AK10" s="78"/>
      <c r="AL10" s="78"/>
      <c r="AM10" s="78"/>
      <c r="AN10" s="78"/>
      <c r="AO10" s="78"/>
      <c r="AP10" s="78"/>
      <c r="AQ10" s="78"/>
      <c r="AR10" s="78"/>
      <c r="AS10" s="78"/>
      <c r="AT10" s="78"/>
      <c r="AU10" s="78"/>
      <c r="AV10" s="78"/>
      <c r="AW10" s="79"/>
      <c r="AX10" s="79"/>
      <c r="AY10" s="78"/>
      <c r="AZ10" s="78"/>
      <c r="BA10" s="79"/>
      <c r="BB10" s="79"/>
      <c r="BC10" s="78"/>
      <c r="BD10" s="78"/>
      <c r="BE10" s="79"/>
      <c r="BF10" s="79"/>
      <c r="BG10" s="78"/>
      <c r="BH10" s="79"/>
      <c r="BI10" s="79"/>
      <c r="BJ10" s="79"/>
      <c r="BK10" s="79"/>
      <c r="BL10" s="79"/>
      <c r="BM10" s="78"/>
      <c r="BU10" s="75"/>
      <c r="BV10" s="75"/>
    </row>
    <row r="11" spans="1:81" s="74" customFormat="1" ht="15" x14ac:dyDescent="0.25">
      <c r="A11" s="74" t="s">
        <v>268</v>
      </c>
      <c r="D11" s="82"/>
      <c r="E11" s="82"/>
      <c r="F11" s="83"/>
      <c r="X11" s="75"/>
      <c r="AI11" s="75"/>
      <c r="AJ11" s="75"/>
      <c r="AW11" s="75"/>
      <c r="AX11" s="75"/>
      <c r="BA11" s="75"/>
      <c r="BB11" s="75"/>
      <c r="BE11" s="75"/>
      <c r="BF11" s="75"/>
      <c r="BH11" s="75"/>
      <c r="BI11" s="75"/>
      <c r="BJ11" s="75"/>
      <c r="BK11" s="75"/>
      <c r="BL11" s="75"/>
      <c r="BU11" s="75"/>
      <c r="BV11" s="75"/>
    </row>
    <row r="12" spans="1:81" s="74" customFormat="1" ht="15" x14ac:dyDescent="0.25">
      <c r="A12" s="74" t="s">
        <v>267</v>
      </c>
      <c r="D12" s="82"/>
      <c r="E12" s="82"/>
      <c r="F12" s="83"/>
      <c r="X12" s="75"/>
      <c r="AI12" s="75"/>
      <c r="AJ12" s="75"/>
      <c r="AW12" s="75"/>
      <c r="AX12" s="75"/>
      <c r="BA12" s="75"/>
      <c r="BB12" s="75"/>
      <c r="BE12" s="75"/>
      <c r="BF12" s="75"/>
      <c r="BH12" s="75"/>
      <c r="BI12" s="75"/>
      <c r="BJ12" s="75"/>
      <c r="BK12" s="75"/>
      <c r="BL12" s="75"/>
      <c r="BU12" s="75"/>
      <c r="BV12" s="75"/>
    </row>
    <row r="13" spans="1:81" s="74" customFormat="1" ht="15" x14ac:dyDescent="0.25">
      <c r="B13" s="78"/>
      <c r="C13" s="78"/>
      <c r="D13" s="78"/>
      <c r="E13" s="78"/>
      <c r="F13" s="81"/>
      <c r="G13" s="78"/>
      <c r="H13" s="78"/>
      <c r="I13" s="78"/>
      <c r="J13" s="78"/>
      <c r="K13" s="78"/>
      <c r="L13" s="78"/>
      <c r="M13" s="78"/>
      <c r="N13" s="78"/>
      <c r="O13" s="78"/>
      <c r="P13" s="78"/>
      <c r="Q13" s="78"/>
      <c r="R13" s="78"/>
      <c r="S13" s="78"/>
      <c r="T13" s="78"/>
      <c r="U13" s="78"/>
      <c r="V13" s="78"/>
      <c r="W13" s="78"/>
      <c r="X13" s="79"/>
      <c r="Y13" s="78"/>
      <c r="Z13" s="78"/>
      <c r="AA13" s="78"/>
      <c r="AB13" s="78"/>
      <c r="AC13" s="78"/>
      <c r="AD13" s="78"/>
      <c r="AE13" s="78"/>
      <c r="AF13" s="78"/>
      <c r="AG13" s="78"/>
      <c r="AH13" s="78"/>
      <c r="AI13" s="79"/>
      <c r="AJ13" s="79"/>
      <c r="AK13" s="78"/>
      <c r="AL13" s="78"/>
      <c r="AM13" s="78"/>
      <c r="AN13" s="78"/>
      <c r="AO13" s="78"/>
      <c r="AP13" s="78"/>
      <c r="AQ13" s="78"/>
      <c r="AR13" s="78"/>
      <c r="AS13" s="78"/>
      <c r="AT13" s="78"/>
      <c r="AU13" s="78"/>
      <c r="AV13" s="78"/>
      <c r="AW13" s="79"/>
      <c r="AX13" s="79"/>
      <c r="AY13" s="78"/>
      <c r="AZ13" s="78"/>
      <c r="BA13" s="79"/>
      <c r="BB13" s="79"/>
      <c r="BC13" s="78"/>
      <c r="BD13" s="78"/>
      <c r="BE13" s="79"/>
      <c r="BF13" s="79"/>
      <c r="BG13" s="78"/>
      <c r="BH13" s="79"/>
      <c r="BI13" s="79"/>
      <c r="BJ13" s="79"/>
      <c r="BK13" s="79"/>
      <c r="BL13" s="79"/>
      <c r="BU13" s="75"/>
      <c r="BV13" s="75"/>
    </row>
    <row r="14" spans="1:81" s="74" customFormat="1" ht="15.75" thickBot="1" x14ac:dyDescent="0.3">
      <c r="A14" s="74" t="s">
        <v>79</v>
      </c>
      <c r="B14" s="76"/>
      <c r="C14" s="76"/>
      <c r="D14" s="76"/>
      <c r="E14" s="76"/>
      <c r="F14" s="84"/>
      <c r="G14" s="76"/>
      <c r="H14" s="76"/>
      <c r="I14" s="76"/>
      <c r="J14" s="76"/>
      <c r="K14" s="76"/>
      <c r="L14" s="76"/>
      <c r="M14" s="76"/>
      <c r="N14" s="76"/>
      <c r="O14" s="76"/>
      <c r="P14" s="76"/>
      <c r="Q14" s="76"/>
      <c r="R14" s="76"/>
      <c r="S14" s="76"/>
      <c r="T14" s="76"/>
      <c r="U14" s="76"/>
      <c r="V14" s="76"/>
      <c r="W14" s="76"/>
      <c r="X14" s="77"/>
      <c r="Y14" s="76"/>
      <c r="Z14" s="76"/>
      <c r="AA14" s="76"/>
      <c r="AB14" s="76"/>
      <c r="AC14" s="76"/>
      <c r="AD14" s="76"/>
      <c r="AE14" s="76"/>
      <c r="AF14" s="76"/>
      <c r="AG14" s="76"/>
      <c r="AH14" s="76"/>
      <c r="AI14" s="77"/>
      <c r="AJ14" s="77"/>
      <c r="AK14" s="76"/>
      <c r="AL14" s="76"/>
      <c r="AM14" s="76"/>
      <c r="AN14" s="76"/>
      <c r="AO14" s="76"/>
      <c r="AP14" s="76"/>
      <c r="AQ14" s="76"/>
      <c r="AR14" s="76"/>
      <c r="AS14" s="76"/>
      <c r="AT14" s="76"/>
      <c r="AU14" s="76"/>
      <c r="AV14" s="76"/>
      <c r="AW14" s="77"/>
      <c r="AX14" s="77"/>
      <c r="AY14" s="76"/>
      <c r="AZ14" s="76"/>
      <c r="BA14" s="77"/>
      <c r="BB14" s="77"/>
      <c r="BC14" s="76"/>
      <c r="BD14" s="76"/>
      <c r="BE14" s="77"/>
      <c r="BF14" s="77"/>
      <c r="BG14" s="76"/>
      <c r="BH14" s="77"/>
      <c r="BI14" s="77"/>
      <c r="BJ14" s="77"/>
      <c r="BK14" s="77"/>
      <c r="BL14" s="77"/>
      <c r="BM14" s="76"/>
      <c r="BN14" s="76"/>
      <c r="BO14" s="76"/>
      <c r="BP14" s="76"/>
      <c r="BQ14" s="76"/>
      <c r="BR14" s="76"/>
      <c r="BS14" s="76"/>
      <c r="BT14" s="76"/>
      <c r="BU14" s="77"/>
      <c r="BV14" s="77"/>
      <c r="BW14" s="76"/>
      <c r="BX14" s="76"/>
      <c r="BY14" s="76"/>
    </row>
    <row r="15" spans="1:81" ht="13.5" thickBot="1" x14ac:dyDescent="0.3">
      <c r="A15" s="163" t="s">
        <v>16</v>
      </c>
      <c r="B15" s="160" t="s">
        <v>170</v>
      </c>
      <c r="C15" s="161"/>
      <c r="D15" s="161"/>
      <c r="E15" s="161"/>
      <c r="F15" s="161"/>
      <c r="G15" s="161"/>
      <c r="H15" s="161"/>
      <c r="I15" s="161"/>
      <c r="J15" s="161"/>
      <c r="K15" s="161"/>
      <c r="L15" s="161"/>
      <c r="M15" s="161"/>
      <c r="N15" s="161"/>
      <c r="O15" s="161"/>
      <c r="P15" s="161"/>
      <c r="Q15" s="161"/>
      <c r="R15" s="161"/>
      <c r="S15" s="161"/>
      <c r="T15" s="161"/>
      <c r="U15" s="161"/>
      <c r="V15" s="161"/>
      <c r="W15" s="161"/>
      <c r="X15" s="162"/>
      <c r="Y15" s="166" t="s">
        <v>80</v>
      </c>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8"/>
      <c r="BM15" s="181" t="s">
        <v>81</v>
      </c>
      <c r="BN15" s="182"/>
      <c r="BO15" s="182"/>
      <c r="BP15" s="182"/>
      <c r="BQ15" s="182"/>
      <c r="BR15" s="182"/>
      <c r="BS15" s="182"/>
      <c r="BT15" s="182"/>
      <c r="BU15" s="182"/>
      <c r="BV15" s="182"/>
      <c r="BW15" s="182"/>
      <c r="BX15" s="182"/>
      <c r="BY15" s="183"/>
      <c r="BZ15" s="121" t="s">
        <v>86</v>
      </c>
      <c r="CA15" s="122"/>
      <c r="CB15" s="122"/>
      <c r="CC15" s="123"/>
    </row>
    <row r="16" spans="1:81" x14ac:dyDescent="0.25">
      <c r="A16" s="164"/>
      <c r="B16" s="133" t="s">
        <v>46</v>
      </c>
      <c r="C16" s="134"/>
      <c r="D16" s="134"/>
      <c r="E16" s="134"/>
      <c r="F16" s="134"/>
      <c r="G16" s="134"/>
      <c r="H16" s="135"/>
      <c r="I16" s="138" t="s">
        <v>36</v>
      </c>
      <c r="J16" s="139"/>
      <c r="K16" s="139"/>
      <c r="L16" s="140"/>
      <c r="M16" s="143" t="s">
        <v>43</v>
      </c>
      <c r="N16" s="144"/>
      <c r="O16" s="144"/>
      <c r="P16" s="145"/>
      <c r="Q16" s="133" t="s">
        <v>28</v>
      </c>
      <c r="R16" s="134"/>
      <c r="S16" s="134"/>
      <c r="T16" s="134"/>
      <c r="U16" s="134"/>
      <c r="V16" s="134"/>
      <c r="W16" s="134"/>
      <c r="X16" s="135"/>
      <c r="Y16" s="169"/>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1"/>
      <c r="BM16" s="109"/>
      <c r="BN16" s="111"/>
      <c r="BO16" s="111"/>
      <c r="BP16" s="111"/>
      <c r="BQ16" s="111"/>
      <c r="BR16" s="111"/>
      <c r="BS16" s="111"/>
      <c r="BT16" s="111"/>
      <c r="BU16" s="111"/>
      <c r="BV16" s="111"/>
      <c r="BW16" s="111"/>
      <c r="BX16" s="111"/>
      <c r="BY16" s="184"/>
      <c r="BZ16" s="124"/>
      <c r="CA16" s="125"/>
      <c r="CB16" s="125"/>
      <c r="CC16" s="126"/>
    </row>
    <row r="17" spans="1:81" ht="13.5" thickBot="1" x14ac:dyDescent="0.3">
      <c r="A17" s="164"/>
      <c r="B17" s="136"/>
      <c r="C17" s="105"/>
      <c r="D17" s="105"/>
      <c r="E17" s="105"/>
      <c r="F17" s="105"/>
      <c r="G17" s="105"/>
      <c r="H17" s="137"/>
      <c r="I17" s="141"/>
      <c r="J17" s="142"/>
      <c r="K17" s="142"/>
      <c r="L17" s="101"/>
      <c r="M17" s="146"/>
      <c r="N17" s="147"/>
      <c r="O17" s="147"/>
      <c r="P17" s="148"/>
      <c r="Q17" s="136"/>
      <c r="R17" s="105"/>
      <c r="S17" s="105"/>
      <c r="T17" s="105"/>
      <c r="U17" s="105"/>
      <c r="V17" s="105"/>
      <c r="W17" s="105"/>
      <c r="X17" s="137"/>
      <c r="Y17" s="172"/>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4"/>
      <c r="BM17" s="109"/>
      <c r="BN17" s="111"/>
      <c r="BO17" s="111"/>
      <c r="BP17" s="111"/>
      <c r="BQ17" s="111"/>
      <c r="BR17" s="111"/>
      <c r="BS17" s="111"/>
      <c r="BT17" s="111"/>
      <c r="BU17" s="111"/>
      <c r="BV17" s="111"/>
      <c r="BW17" s="111"/>
      <c r="BX17" s="111"/>
      <c r="BY17" s="184"/>
      <c r="BZ17" s="124"/>
      <c r="CA17" s="125"/>
      <c r="CB17" s="125"/>
      <c r="CC17" s="126"/>
    </row>
    <row r="18" spans="1:81" x14ac:dyDescent="0.25">
      <c r="A18" s="164"/>
      <c r="B18" s="136"/>
      <c r="C18" s="105"/>
      <c r="D18" s="105"/>
      <c r="E18" s="105"/>
      <c r="F18" s="105"/>
      <c r="G18" s="105"/>
      <c r="H18" s="137"/>
      <c r="I18" s="141"/>
      <c r="J18" s="142"/>
      <c r="K18" s="142"/>
      <c r="L18" s="101"/>
      <c r="M18" s="146"/>
      <c r="N18" s="147"/>
      <c r="O18" s="147"/>
      <c r="P18" s="148"/>
      <c r="Q18" s="136"/>
      <c r="R18" s="105"/>
      <c r="S18" s="105"/>
      <c r="T18" s="105"/>
      <c r="U18" s="105"/>
      <c r="V18" s="105"/>
      <c r="W18" s="105"/>
      <c r="X18" s="137"/>
      <c r="Y18" s="127" t="s">
        <v>73</v>
      </c>
      <c r="Z18" s="128"/>
      <c r="AA18" s="128"/>
      <c r="AB18" s="128"/>
      <c r="AC18" s="128"/>
      <c r="AD18" s="128"/>
      <c r="AE18" s="128"/>
      <c r="AF18" s="128"/>
      <c r="AG18" s="128"/>
      <c r="AH18" s="128"/>
      <c r="AI18" s="128"/>
      <c r="AJ18" s="128"/>
      <c r="AK18" s="129"/>
      <c r="AL18" s="151" t="s">
        <v>168</v>
      </c>
      <c r="AM18" s="152"/>
      <c r="AN18" s="152"/>
      <c r="AO18" s="152"/>
      <c r="AP18" s="152"/>
      <c r="AQ18" s="152"/>
      <c r="AR18" s="152"/>
      <c r="AS18" s="152"/>
      <c r="AT18" s="152"/>
      <c r="AU18" s="152"/>
      <c r="AV18" s="152"/>
      <c r="AW18" s="152"/>
      <c r="AX18" s="152"/>
      <c r="AY18" s="152"/>
      <c r="AZ18" s="152"/>
      <c r="BA18" s="152"/>
      <c r="BB18" s="153"/>
      <c r="BC18" s="151" t="s">
        <v>74</v>
      </c>
      <c r="BD18" s="152"/>
      <c r="BE18" s="152"/>
      <c r="BF18" s="152"/>
      <c r="BG18" s="152"/>
      <c r="BH18" s="153"/>
      <c r="BI18" s="130" t="s">
        <v>75</v>
      </c>
      <c r="BJ18" s="113" t="s">
        <v>76</v>
      </c>
      <c r="BK18" s="114"/>
      <c r="BL18" s="115"/>
      <c r="BM18" s="109" t="s">
        <v>1</v>
      </c>
      <c r="BN18" s="111" t="s">
        <v>17</v>
      </c>
      <c r="BO18" s="99" t="s">
        <v>21</v>
      </c>
      <c r="BP18" s="99"/>
      <c r="BQ18" s="99"/>
      <c r="BR18" s="99" t="s">
        <v>24</v>
      </c>
      <c r="BS18" s="99"/>
      <c r="BT18" s="111" t="s">
        <v>40</v>
      </c>
      <c r="BU18" s="103" t="s">
        <v>38</v>
      </c>
      <c r="BV18" s="103" t="s">
        <v>39</v>
      </c>
      <c r="BW18" s="99" t="s">
        <v>27</v>
      </c>
      <c r="BX18" s="99"/>
      <c r="BY18" s="100"/>
      <c r="BZ18" s="124"/>
      <c r="CA18" s="125"/>
      <c r="CB18" s="125"/>
      <c r="CC18" s="126"/>
    </row>
    <row r="19" spans="1:81" x14ac:dyDescent="0.25">
      <c r="A19" s="164"/>
      <c r="B19" s="136"/>
      <c r="C19" s="105"/>
      <c r="D19" s="105"/>
      <c r="E19" s="105"/>
      <c r="F19" s="105"/>
      <c r="G19" s="105"/>
      <c r="H19" s="137"/>
      <c r="I19" s="141" t="s">
        <v>34</v>
      </c>
      <c r="J19" s="142" t="s">
        <v>35</v>
      </c>
      <c r="K19" s="142"/>
      <c r="L19" s="101" t="s">
        <v>179</v>
      </c>
      <c r="M19" s="146" t="s">
        <v>42</v>
      </c>
      <c r="N19" s="147" t="s">
        <v>30</v>
      </c>
      <c r="O19" s="147" t="s">
        <v>44</v>
      </c>
      <c r="P19" s="148" t="s">
        <v>45</v>
      </c>
      <c r="Q19" s="136" t="s">
        <v>29</v>
      </c>
      <c r="R19" s="105" t="s">
        <v>35</v>
      </c>
      <c r="S19" s="105"/>
      <c r="T19" s="105" t="s">
        <v>50</v>
      </c>
      <c r="U19" s="105" t="s">
        <v>47</v>
      </c>
      <c r="V19" s="105" t="s">
        <v>49</v>
      </c>
      <c r="W19" s="105" t="s">
        <v>2</v>
      </c>
      <c r="X19" s="185" t="s">
        <v>48</v>
      </c>
      <c r="Y19" s="187" t="s">
        <v>51</v>
      </c>
      <c r="Z19" s="154" t="s">
        <v>3</v>
      </c>
      <c r="AA19" s="154" t="s">
        <v>52</v>
      </c>
      <c r="AB19" s="154" t="s">
        <v>9</v>
      </c>
      <c r="AC19" s="154" t="s">
        <v>53</v>
      </c>
      <c r="AD19" s="154" t="s">
        <v>54</v>
      </c>
      <c r="AE19" s="154" t="s">
        <v>11</v>
      </c>
      <c r="AF19" s="154" t="s">
        <v>4</v>
      </c>
      <c r="AG19" s="154" t="s">
        <v>5</v>
      </c>
      <c r="AH19" s="154" t="s">
        <v>55</v>
      </c>
      <c r="AI19" s="119" t="s">
        <v>56</v>
      </c>
      <c r="AJ19" s="119" t="s">
        <v>57</v>
      </c>
      <c r="AK19" s="157" t="s">
        <v>58</v>
      </c>
      <c r="AL19" s="149" t="s">
        <v>59</v>
      </c>
      <c r="AM19" s="107" t="s">
        <v>60</v>
      </c>
      <c r="AN19" s="107" t="s">
        <v>61</v>
      </c>
      <c r="AO19" s="107" t="s">
        <v>53</v>
      </c>
      <c r="AP19" s="107" t="s">
        <v>10</v>
      </c>
      <c r="AQ19" s="107" t="s">
        <v>63</v>
      </c>
      <c r="AR19" s="107"/>
      <c r="AS19" s="107" t="s">
        <v>64</v>
      </c>
      <c r="AT19" s="107"/>
      <c r="AU19" s="107" t="s">
        <v>67</v>
      </c>
      <c r="AV19" s="107"/>
      <c r="AW19" s="107"/>
      <c r="AX19" s="107"/>
      <c r="AY19" s="107" t="s">
        <v>68</v>
      </c>
      <c r="AZ19" s="107"/>
      <c r="BA19" s="107"/>
      <c r="BB19" s="150"/>
      <c r="BC19" s="149" t="s">
        <v>71</v>
      </c>
      <c r="BD19" s="107"/>
      <c r="BE19" s="107"/>
      <c r="BF19" s="107" t="s">
        <v>72</v>
      </c>
      <c r="BG19" s="107"/>
      <c r="BH19" s="150"/>
      <c r="BI19" s="131"/>
      <c r="BJ19" s="116" t="s">
        <v>33</v>
      </c>
      <c r="BK19" s="117"/>
      <c r="BL19" s="118"/>
      <c r="BM19" s="109"/>
      <c r="BN19" s="111"/>
      <c r="BO19" s="99"/>
      <c r="BP19" s="99"/>
      <c r="BQ19" s="99"/>
      <c r="BR19" s="99"/>
      <c r="BS19" s="99"/>
      <c r="BT19" s="111"/>
      <c r="BU19" s="103"/>
      <c r="BV19" s="103"/>
      <c r="BW19" s="99"/>
      <c r="BX19" s="99"/>
      <c r="BY19" s="100"/>
      <c r="BZ19" s="124"/>
      <c r="CA19" s="125"/>
      <c r="CB19" s="125"/>
      <c r="CC19" s="126"/>
    </row>
    <row r="20" spans="1:81" ht="26.25" thickBot="1" x14ac:dyDescent="0.3">
      <c r="A20" s="165"/>
      <c r="B20" s="9" t="s">
        <v>6</v>
      </c>
      <c r="C20" s="10" t="s">
        <v>7</v>
      </c>
      <c r="D20" s="10" t="s">
        <v>0</v>
      </c>
      <c r="E20" s="10" t="s">
        <v>1</v>
      </c>
      <c r="F20" s="10" t="s">
        <v>2</v>
      </c>
      <c r="G20" s="10" t="s">
        <v>8</v>
      </c>
      <c r="H20" s="11" t="s">
        <v>41</v>
      </c>
      <c r="I20" s="156"/>
      <c r="J20" s="12" t="s">
        <v>18</v>
      </c>
      <c r="K20" s="12" t="s">
        <v>19</v>
      </c>
      <c r="L20" s="102"/>
      <c r="M20" s="175"/>
      <c r="N20" s="176"/>
      <c r="O20" s="176"/>
      <c r="P20" s="177"/>
      <c r="Q20" s="178"/>
      <c r="R20" s="10" t="s">
        <v>18</v>
      </c>
      <c r="S20" s="10" t="s">
        <v>19</v>
      </c>
      <c r="T20" s="106"/>
      <c r="U20" s="106"/>
      <c r="V20" s="106"/>
      <c r="W20" s="106"/>
      <c r="X20" s="186"/>
      <c r="Y20" s="188"/>
      <c r="Z20" s="155"/>
      <c r="AA20" s="155"/>
      <c r="AB20" s="155"/>
      <c r="AC20" s="155"/>
      <c r="AD20" s="155"/>
      <c r="AE20" s="155"/>
      <c r="AF20" s="155"/>
      <c r="AG20" s="155"/>
      <c r="AH20" s="155"/>
      <c r="AI20" s="120"/>
      <c r="AJ20" s="120"/>
      <c r="AK20" s="158"/>
      <c r="AL20" s="159"/>
      <c r="AM20" s="108"/>
      <c r="AN20" s="108"/>
      <c r="AO20" s="108"/>
      <c r="AP20" s="108"/>
      <c r="AQ20" s="13" t="s">
        <v>62</v>
      </c>
      <c r="AR20" s="13" t="s">
        <v>11</v>
      </c>
      <c r="AS20" s="13" t="s">
        <v>12</v>
      </c>
      <c r="AT20" s="13" t="s">
        <v>11</v>
      </c>
      <c r="AU20" s="13" t="s">
        <v>65</v>
      </c>
      <c r="AV20" s="13" t="s">
        <v>66</v>
      </c>
      <c r="AW20" s="14" t="s">
        <v>13</v>
      </c>
      <c r="AX20" s="14" t="s">
        <v>14</v>
      </c>
      <c r="AY20" s="13" t="s">
        <v>65</v>
      </c>
      <c r="AZ20" s="13" t="s">
        <v>66</v>
      </c>
      <c r="BA20" s="14" t="s">
        <v>13</v>
      </c>
      <c r="BB20" s="15" t="s">
        <v>14</v>
      </c>
      <c r="BC20" s="16" t="s">
        <v>69</v>
      </c>
      <c r="BD20" s="13" t="s">
        <v>70</v>
      </c>
      <c r="BE20" s="14" t="s">
        <v>32</v>
      </c>
      <c r="BF20" s="14" t="s">
        <v>69</v>
      </c>
      <c r="BG20" s="13" t="s">
        <v>70</v>
      </c>
      <c r="BH20" s="15" t="s">
        <v>32</v>
      </c>
      <c r="BI20" s="132"/>
      <c r="BJ20" s="17" t="s">
        <v>37</v>
      </c>
      <c r="BK20" s="14" t="s">
        <v>77</v>
      </c>
      <c r="BL20" s="15" t="s">
        <v>78</v>
      </c>
      <c r="BM20" s="110"/>
      <c r="BN20" s="112"/>
      <c r="BO20" s="18" t="s">
        <v>18</v>
      </c>
      <c r="BP20" s="18" t="s">
        <v>19</v>
      </c>
      <c r="BQ20" s="18" t="s">
        <v>20</v>
      </c>
      <c r="BR20" s="18" t="s">
        <v>22</v>
      </c>
      <c r="BS20" s="19" t="s">
        <v>23</v>
      </c>
      <c r="BT20" s="112"/>
      <c r="BU20" s="104"/>
      <c r="BV20" s="104"/>
      <c r="BW20" s="18" t="s">
        <v>18</v>
      </c>
      <c r="BX20" s="18" t="s">
        <v>26</v>
      </c>
      <c r="BY20" s="20" t="s">
        <v>25</v>
      </c>
      <c r="BZ20" s="21" t="s">
        <v>82</v>
      </c>
      <c r="CA20" s="22" t="s">
        <v>83</v>
      </c>
      <c r="CB20" s="23" t="s">
        <v>84</v>
      </c>
      <c r="CC20" s="24" t="s">
        <v>85</v>
      </c>
    </row>
    <row r="21" spans="1:81" s="1" customFormat="1" ht="39" thickBot="1" x14ac:dyDescent="0.3">
      <c r="A21" s="25" t="s">
        <v>87</v>
      </c>
      <c r="B21" s="26" t="s">
        <v>88</v>
      </c>
      <c r="C21" s="26" t="s">
        <v>89</v>
      </c>
      <c r="D21" s="27" t="s">
        <v>90</v>
      </c>
      <c r="E21" s="26" t="s">
        <v>91</v>
      </c>
      <c r="F21" s="26" t="s">
        <v>92</v>
      </c>
      <c r="G21" s="26" t="s">
        <v>93</v>
      </c>
      <c r="H21" s="26" t="s">
        <v>94</v>
      </c>
      <c r="I21" s="26" t="s">
        <v>95</v>
      </c>
      <c r="J21" s="26" t="s">
        <v>96</v>
      </c>
      <c r="K21" s="26" t="s">
        <v>97</v>
      </c>
      <c r="L21" s="26" t="s">
        <v>98</v>
      </c>
      <c r="M21" s="26" t="s">
        <v>99</v>
      </c>
      <c r="N21" s="26" t="s">
        <v>100</v>
      </c>
      <c r="O21" s="26" t="s">
        <v>101</v>
      </c>
      <c r="P21" s="26" t="s">
        <v>102</v>
      </c>
      <c r="Q21" s="26" t="s">
        <v>103</v>
      </c>
      <c r="R21" s="26" t="s">
        <v>104</v>
      </c>
      <c r="S21" s="26" t="s">
        <v>105</v>
      </c>
      <c r="T21" s="26" t="s">
        <v>106</v>
      </c>
      <c r="U21" s="26" t="s">
        <v>107</v>
      </c>
      <c r="V21" s="26" t="s">
        <v>108</v>
      </c>
      <c r="W21" s="26" t="s">
        <v>109</v>
      </c>
      <c r="X21" s="28" t="s">
        <v>112</v>
      </c>
      <c r="Y21" s="26" t="s">
        <v>110</v>
      </c>
      <c r="Z21" s="26" t="s">
        <v>111</v>
      </c>
      <c r="AA21" s="26" t="s">
        <v>113</v>
      </c>
      <c r="AB21" s="26" t="s">
        <v>114</v>
      </c>
      <c r="AC21" s="26" t="s">
        <v>115</v>
      </c>
      <c r="AD21" s="26" t="s">
        <v>116</v>
      </c>
      <c r="AE21" s="26" t="s">
        <v>117</v>
      </c>
      <c r="AF21" s="26" t="s">
        <v>118</v>
      </c>
      <c r="AG21" s="26" t="s">
        <v>119</v>
      </c>
      <c r="AH21" s="26" t="s">
        <v>120</v>
      </c>
      <c r="AI21" s="28" t="s">
        <v>121</v>
      </c>
      <c r="AJ21" s="28" t="s">
        <v>122</v>
      </c>
      <c r="AK21" s="26" t="s">
        <v>123</v>
      </c>
      <c r="AL21" s="26" t="s">
        <v>124</v>
      </c>
      <c r="AM21" s="26" t="s">
        <v>125</v>
      </c>
      <c r="AN21" s="26" t="s">
        <v>126</v>
      </c>
      <c r="AO21" s="26" t="s">
        <v>127</v>
      </c>
      <c r="AP21" s="26" t="s">
        <v>128</v>
      </c>
      <c r="AQ21" s="26" t="s">
        <v>167</v>
      </c>
      <c r="AR21" s="26" t="s">
        <v>129</v>
      </c>
      <c r="AS21" s="26" t="s">
        <v>130</v>
      </c>
      <c r="AT21" s="26" t="s">
        <v>131</v>
      </c>
      <c r="AU21" s="26" t="s">
        <v>132</v>
      </c>
      <c r="AV21" s="26" t="s">
        <v>133</v>
      </c>
      <c r="AW21" s="28" t="s">
        <v>134</v>
      </c>
      <c r="AX21" s="28" t="s">
        <v>135</v>
      </c>
      <c r="AY21" s="26" t="s">
        <v>136</v>
      </c>
      <c r="AZ21" s="26" t="s">
        <v>137</v>
      </c>
      <c r="BA21" s="28" t="s">
        <v>138</v>
      </c>
      <c r="BB21" s="28" t="s">
        <v>164</v>
      </c>
      <c r="BC21" s="26" t="s">
        <v>139</v>
      </c>
      <c r="BD21" s="26" t="s">
        <v>140</v>
      </c>
      <c r="BE21" s="28" t="s">
        <v>141</v>
      </c>
      <c r="BF21" s="28" t="s">
        <v>142</v>
      </c>
      <c r="BG21" s="26" t="s">
        <v>143</v>
      </c>
      <c r="BH21" s="28" t="s">
        <v>144</v>
      </c>
      <c r="BI21" s="29" t="s">
        <v>165</v>
      </c>
      <c r="BJ21" s="28" t="s">
        <v>145</v>
      </c>
      <c r="BK21" s="28" t="s">
        <v>146</v>
      </c>
      <c r="BL21" s="30" t="s">
        <v>166</v>
      </c>
      <c r="BM21" s="31" t="s">
        <v>147</v>
      </c>
      <c r="BN21" s="31" t="s">
        <v>148</v>
      </c>
      <c r="BO21" s="31" t="s">
        <v>149</v>
      </c>
      <c r="BP21" s="31" t="s">
        <v>150</v>
      </c>
      <c r="BQ21" s="31" t="s">
        <v>151</v>
      </c>
      <c r="BR21" s="31" t="s">
        <v>152</v>
      </c>
      <c r="BS21" s="31" t="s">
        <v>153</v>
      </c>
      <c r="BT21" s="31" t="s">
        <v>154</v>
      </c>
      <c r="BU21" s="32" t="s">
        <v>155</v>
      </c>
      <c r="BV21" s="32" t="s">
        <v>156</v>
      </c>
      <c r="BW21" s="31" t="s">
        <v>157</v>
      </c>
      <c r="BX21" s="31" t="s">
        <v>158</v>
      </c>
      <c r="BY21" s="31" t="s">
        <v>159</v>
      </c>
      <c r="BZ21" s="31" t="s">
        <v>160</v>
      </c>
      <c r="CA21" s="31" t="s">
        <v>161</v>
      </c>
      <c r="CB21" s="31" t="s">
        <v>162</v>
      </c>
      <c r="CC21" s="33" t="s">
        <v>163</v>
      </c>
    </row>
    <row r="22" spans="1:81" x14ac:dyDescent="0.25">
      <c r="A22" s="195">
        <v>1</v>
      </c>
      <c r="B22" s="189" t="s">
        <v>174</v>
      </c>
      <c r="C22" s="189" t="s">
        <v>175</v>
      </c>
      <c r="D22" s="189" t="s">
        <v>176</v>
      </c>
      <c r="E22" s="189" t="s">
        <v>177</v>
      </c>
      <c r="F22" s="190" t="s">
        <v>178</v>
      </c>
      <c r="G22" s="179">
        <v>12789</v>
      </c>
      <c r="H22" s="179">
        <v>12844</v>
      </c>
      <c r="I22" s="189"/>
      <c r="J22" s="189"/>
      <c r="K22" s="189"/>
      <c r="L22" s="189"/>
      <c r="M22" s="34"/>
      <c r="N22" s="34"/>
      <c r="O22" s="34"/>
      <c r="P22" s="34"/>
      <c r="Q22" s="189" t="s">
        <v>180</v>
      </c>
      <c r="R22" s="197">
        <v>44034</v>
      </c>
      <c r="S22" s="189" t="s">
        <v>182</v>
      </c>
      <c r="T22" s="179">
        <v>12861</v>
      </c>
      <c r="U22" s="189" t="s">
        <v>181</v>
      </c>
      <c r="V22" s="179">
        <v>13067</v>
      </c>
      <c r="W22" s="189" t="s">
        <v>185</v>
      </c>
      <c r="X22" s="198">
        <v>142800</v>
      </c>
      <c r="Y22" s="189" t="s">
        <v>186</v>
      </c>
      <c r="Z22" s="189" t="s">
        <v>183</v>
      </c>
      <c r="AA22" s="189" t="s">
        <v>184</v>
      </c>
      <c r="AB22" s="197">
        <v>44341</v>
      </c>
      <c r="AC22" s="179">
        <v>13067</v>
      </c>
      <c r="AD22" s="197">
        <v>44341</v>
      </c>
      <c r="AE22" s="197">
        <v>44561</v>
      </c>
      <c r="AF22" s="189" t="s">
        <v>192</v>
      </c>
      <c r="AG22" s="189" t="s">
        <v>187</v>
      </c>
      <c r="AH22" s="34"/>
      <c r="AI22" s="35"/>
      <c r="AJ22" s="35"/>
      <c r="AK22" s="203">
        <v>39783.31</v>
      </c>
      <c r="AL22" s="34"/>
      <c r="AM22" s="34"/>
      <c r="AN22" s="34"/>
      <c r="AO22" s="34"/>
      <c r="AP22" s="34"/>
      <c r="AQ22" s="34"/>
      <c r="AR22" s="34"/>
      <c r="AS22" s="34"/>
      <c r="AT22" s="34"/>
      <c r="AU22" s="34"/>
      <c r="AV22" s="34"/>
      <c r="AW22" s="35"/>
      <c r="AX22" s="35"/>
      <c r="AY22" s="34"/>
      <c r="AZ22" s="34"/>
      <c r="BA22" s="35"/>
      <c r="BB22" s="35"/>
      <c r="BC22" s="34"/>
      <c r="BD22" s="34"/>
      <c r="BE22" s="35"/>
      <c r="BF22" s="35"/>
      <c r="BG22" s="34"/>
      <c r="BH22" s="35"/>
      <c r="BI22" s="94">
        <v>39783.31</v>
      </c>
      <c r="BJ22" s="35"/>
      <c r="BK22" s="35"/>
      <c r="BL22" s="201">
        <f>BJ24+BJ25+BK26</f>
        <v>200321.22000000003</v>
      </c>
      <c r="BM22" s="36"/>
      <c r="BN22" s="36"/>
      <c r="BO22" s="36"/>
      <c r="BP22" s="36"/>
      <c r="BQ22" s="36"/>
      <c r="BR22" s="36"/>
      <c r="BS22" s="36"/>
      <c r="BT22" s="36"/>
      <c r="BU22" s="37"/>
      <c r="BV22" s="37"/>
      <c r="BW22" s="36"/>
      <c r="BX22" s="36"/>
      <c r="BY22" s="36"/>
      <c r="BZ22" s="38"/>
      <c r="CA22" s="38"/>
      <c r="CB22" s="38"/>
      <c r="CC22" s="38"/>
    </row>
    <row r="23" spans="1:81" ht="38.25" x14ac:dyDescent="0.25">
      <c r="A23" s="196"/>
      <c r="B23" s="180"/>
      <c r="C23" s="180"/>
      <c r="D23" s="180"/>
      <c r="E23" s="180"/>
      <c r="F23" s="191"/>
      <c r="G23" s="200"/>
      <c r="H23" s="200"/>
      <c r="I23" s="180"/>
      <c r="J23" s="180"/>
      <c r="K23" s="180"/>
      <c r="L23" s="180"/>
      <c r="M23" s="39"/>
      <c r="N23" s="39"/>
      <c r="O23" s="39"/>
      <c r="P23" s="39"/>
      <c r="Q23" s="180"/>
      <c r="R23" s="180"/>
      <c r="S23" s="180"/>
      <c r="T23" s="180"/>
      <c r="U23" s="180"/>
      <c r="V23" s="180"/>
      <c r="W23" s="180"/>
      <c r="X23" s="199"/>
      <c r="Y23" s="180"/>
      <c r="Z23" s="180"/>
      <c r="AA23" s="180"/>
      <c r="AB23" s="180"/>
      <c r="AC23" s="180"/>
      <c r="AD23" s="180"/>
      <c r="AE23" s="180"/>
      <c r="AF23" s="180"/>
      <c r="AG23" s="180"/>
      <c r="AH23" s="39"/>
      <c r="AI23" s="40"/>
      <c r="AJ23" s="40"/>
      <c r="AK23" s="180"/>
      <c r="AL23" s="39"/>
      <c r="AM23" s="39" t="s">
        <v>188</v>
      </c>
      <c r="AN23" s="41">
        <v>44558</v>
      </c>
      <c r="AO23" s="42">
        <v>13255</v>
      </c>
      <c r="AP23" s="39" t="s">
        <v>189</v>
      </c>
      <c r="AQ23" s="41">
        <v>44562</v>
      </c>
      <c r="AR23" s="41">
        <v>44926</v>
      </c>
      <c r="AS23" s="39"/>
      <c r="AT23" s="39"/>
      <c r="AU23" s="39"/>
      <c r="AV23" s="39"/>
      <c r="AW23" s="40"/>
      <c r="AX23" s="40"/>
      <c r="AY23" s="39"/>
      <c r="AZ23" s="39"/>
      <c r="BA23" s="40"/>
      <c r="BB23" s="40"/>
      <c r="BC23" s="39"/>
      <c r="BD23" s="39"/>
      <c r="BE23" s="40"/>
      <c r="BF23" s="40"/>
      <c r="BG23" s="39"/>
      <c r="BH23" s="40"/>
      <c r="BI23" s="95">
        <v>39783.31</v>
      </c>
      <c r="BJ23" s="40"/>
      <c r="BK23" s="40"/>
      <c r="BL23" s="202"/>
      <c r="BM23" s="43"/>
      <c r="BN23" s="43"/>
      <c r="BO23" s="43"/>
      <c r="BP23" s="43"/>
      <c r="BQ23" s="43"/>
      <c r="BR23" s="43"/>
      <c r="BS23" s="43"/>
      <c r="BT23" s="43"/>
      <c r="BU23" s="44"/>
      <c r="BV23" s="44"/>
      <c r="BW23" s="43"/>
      <c r="BX23" s="43"/>
      <c r="BY23" s="43"/>
      <c r="BZ23" s="45"/>
      <c r="CA23" s="45"/>
      <c r="CB23" s="45"/>
      <c r="CC23" s="45"/>
    </row>
    <row r="24" spans="1:81" ht="51" x14ac:dyDescent="0.25">
      <c r="A24" s="196"/>
      <c r="B24" s="180"/>
      <c r="C24" s="180"/>
      <c r="D24" s="180"/>
      <c r="E24" s="180"/>
      <c r="F24" s="191"/>
      <c r="G24" s="200"/>
      <c r="H24" s="200"/>
      <c r="I24" s="180"/>
      <c r="J24" s="180"/>
      <c r="K24" s="180"/>
      <c r="L24" s="180"/>
      <c r="M24" s="39"/>
      <c r="N24" s="39"/>
      <c r="O24" s="39"/>
      <c r="P24" s="39"/>
      <c r="Q24" s="180"/>
      <c r="R24" s="180"/>
      <c r="S24" s="180"/>
      <c r="T24" s="180"/>
      <c r="U24" s="180"/>
      <c r="V24" s="180"/>
      <c r="W24" s="180"/>
      <c r="X24" s="199"/>
      <c r="Y24" s="180"/>
      <c r="Z24" s="180"/>
      <c r="AA24" s="180"/>
      <c r="AB24" s="180"/>
      <c r="AC24" s="180"/>
      <c r="AD24" s="180"/>
      <c r="AE24" s="180"/>
      <c r="AF24" s="180"/>
      <c r="AG24" s="180"/>
      <c r="AH24" s="39"/>
      <c r="AI24" s="40"/>
      <c r="AJ24" s="40"/>
      <c r="AK24" s="180"/>
      <c r="AL24" s="39"/>
      <c r="AM24" s="39" t="s">
        <v>190</v>
      </c>
      <c r="AN24" s="41">
        <v>44923</v>
      </c>
      <c r="AO24" s="42">
        <v>13446</v>
      </c>
      <c r="AP24" s="39" t="s">
        <v>191</v>
      </c>
      <c r="AQ24" s="41">
        <v>44927</v>
      </c>
      <c r="AR24" s="41">
        <v>45291</v>
      </c>
      <c r="AS24" s="39"/>
      <c r="AT24" s="39"/>
      <c r="AU24" s="46">
        <v>0.14649999999999999</v>
      </c>
      <c r="AV24" s="39"/>
      <c r="AW24" s="40">
        <v>9672.24</v>
      </c>
      <c r="AX24" s="40"/>
      <c r="AY24" s="39"/>
      <c r="AZ24" s="39"/>
      <c r="BA24" s="40"/>
      <c r="BB24" s="40"/>
      <c r="BC24" s="41">
        <v>44924</v>
      </c>
      <c r="BD24" s="39">
        <v>14.65</v>
      </c>
      <c r="BE24" s="40">
        <v>9672.24</v>
      </c>
      <c r="BF24" s="40"/>
      <c r="BG24" s="39"/>
      <c r="BH24" s="40"/>
      <c r="BI24" s="95">
        <v>75672.240000000005</v>
      </c>
      <c r="BJ24" s="40">
        <v>75672.240000000005</v>
      </c>
      <c r="BK24" s="40"/>
      <c r="BL24" s="202"/>
      <c r="BM24" s="43"/>
      <c r="BN24" s="43"/>
      <c r="BO24" s="43"/>
      <c r="BP24" s="43"/>
      <c r="BQ24" s="43"/>
      <c r="BR24" s="43"/>
      <c r="BS24" s="43"/>
      <c r="BT24" s="43"/>
      <c r="BU24" s="44"/>
      <c r="BV24" s="44"/>
      <c r="BW24" s="43"/>
      <c r="BX24" s="43"/>
      <c r="BY24" s="43"/>
      <c r="BZ24" s="43" t="s">
        <v>195</v>
      </c>
      <c r="CA24" s="47">
        <v>13476</v>
      </c>
      <c r="CB24" s="45" t="s">
        <v>196</v>
      </c>
      <c r="CC24" s="45" t="s">
        <v>197</v>
      </c>
    </row>
    <row r="25" spans="1:81" ht="38.25" x14ac:dyDescent="0.25">
      <c r="A25" s="196"/>
      <c r="B25" s="180"/>
      <c r="C25" s="180"/>
      <c r="D25" s="180"/>
      <c r="E25" s="180"/>
      <c r="F25" s="191"/>
      <c r="G25" s="200"/>
      <c r="H25" s="200"/>
      <c r="I25" s="180"/>
      <c r="J25" s="180"/>
      <c r="K25" s="180"/>
      <c r="L25" s="180"/>
      <c r="M25" s="39"/>
      <c r="N25" s="39"/>
      <c r="O25" s="39"/>
      <c r="P25" s="39"/>
      <c r="Q25" s="180"/>
      <c r="R25" s="180"/>
      <c r="S25" s="180"/>
      <c r="T25" s="180"/>
      <c r="U25" s="180"/>
      <c r="V25" s="180"/>
      <c r="W25" s="180"/>
      <c r="X25" s="199"/>
      <c r="Y25" s="180"/>
      <c r="Z25" s="180"/>
      <c r="AA25" s="180"/>
      <c r="AB25" s="180"/>
      <c r="AC25" s="180"/>
      <c r="AD25" s="180"/>
      <c r="AE25" s="180"/>
      <c r="AF25" s="180"/>
      <c r="AG25" s="180"/>
      <c r="AH25" s="39"/>
      <c r="AI25" s="40"/>
      <c r="AJ25" s="40"/>
      <c r="AK25" s="180"/>
      <c r="AL25" s="39"/>
      <c r="AM25" s="39" t="s">
        <v>193</v>
      </c>
      <c r="AN25" s="41">
        <v>45286</v>
      </c>
      <c r="AO25" s="39"/>
      <c r="AP25" s="39" t="s">
        <v>194</v>
      </c>
      <c r="AQ25" s="41">
        <v>45292</v>
      </c>
      <c r="AR25" s="41">
        <v>45657</v>
      </c>
      <c r="AS25" s="39"/>
      <c r="AT25" s="39"/>
      <c r="AU25" s="39"/>
      <c r="AV25" s="39"/>
      <c r="AW25" s="40"/>
      <c r="AX25" s="40"/>
      <c r="AY25" s="39"/>
      <c r="AZ25" s="39"/>
      <c r="BA25" s="40"/>
      <c r="BB25" s="40"/>
      <c r="BC25" s="39"/>
      <c r="BD25" s="39"/>
      <c r="BE25" s="40"/>
      <c r="BF25" s="40"/>
      <c r="BG25" s="39"/>
      <c r="BH25" s="40"/>
      <c r="BI25" s="95"/>
      <c r="BJ25" s="40">
        <v>75672.240000000005</v>
      </c>
      <c r="BK25" s="40"/>
      <c r="BL25" s="202"/>
      <c r="BM25" s="43"/>
      <c r="BN25" s="43"/>
      <c r="BO25" s="43"/>
      <c r="BP25" s="43"/>
      <c r="BQ25" s="43"/>
      <c r="BR25" s="43"/>
      <c r="BS25" s="43"/>
      <c r="BT25" s="43"/>
      <c r="BU25" s="44"/>
      <c r="BV25" s="44"/>
      <c r="BW25" s="43"/>
      <c r="BX25" s="43"/>
      <c r="BY25" s="43"/>
      <c r="BZ25" s="43" t="s">
        <v>195</v>
      </c>
      <c r="CA25" s="47">
        <v>13476</v>
      </c>
      <c r="CB25" s="45" t="s">
        <v>196</v>
      </c>
      <c r="CC25" s="45" t="s">
        <v>197</v>
      </c>
    </row>
    <row r="26" spans="1:81" ht="38.25" x14ac:dyDescent="0.25">
      <c r="A26" s="196"/>
      <c r="B26" s="180"/>
      <c r="C26" s="180"/>
      <c r="D26" s="180"/>
      <c r="E26" s="180"/>
      <c r="F26" s="191"/>
      <c r="G26" s="200"/>
      <c r="H26" s="200"/>
      <c r="I26" s="39"/>
      <c r="J26" s="39"/>
      <c r="K26" s="39"/>
      <c r="L26" s="39"/>
      <c r="M26" s="39"/>
      <c r="N26" s="39"/>
      <c r="O26" s="39"/>
      <c r="P26" s="39"/>
      <c r="Q26" s="39"/>
      <c r="R26" s="39"/>
      <c r="S26" s="39"/>
      <c r="T26" s="39"/>
      <c r="U26" s="39"/>
      <c r="V26" s="39"/>
      <c r="W26" s="39"/>
      <c r="X26" s="40"/>
      <c r="Y26" s="39"/>
      <c r="Z26" s="39"/>
      <c r="AA26" s="39"/>
      <c r="AB26" s="39"/>
      <c r="AC26" s="39"/>
      <c r="AD26" s="39"/>
      <c r="AE26" s="39"/>
      <c r="AF26" s="39"/>
      <c r="AG26" s="39"/>
      <c r="AH26" s="39"/>
      <c r="AI26" s="40"/>
      <c r="AJ26" s="40"/>
      <c r="AK26" s="39"/>
      <c r="AL26" s="39"/>
      <c r="AM26" s="39" t="s">
        <v>217</v>
      </c>
      <c r="AN26" s="41">
        <v>45644</v>
      </c>
      <c r="AO26" s="42">
        <v>13933</v>
      </c>
      <c r="AP26" s="39" t="s">
        <v>218</v>
      </c>
      <c r="AQ26" s="41">
        <v>45658</v>
      </c>
      <c r="AR26" s="41">
        <v>46022</v>
      </c>
      <c r="AS26" s="39"/>
      <c r="AT26" s="39"/>
      <c r="AU26" s="39"/>
      <c r="AV26" s="39"/>
      <c r="AW26" s="40"/>
      <c r="AX26" s="40"/>
      <c r="AY26" s="39"/>
      <c r="AZ26" s="39"/>
      <c r="BA26" s="40"/>
      <c r="BB26" s="40"/>
      <c r="BC26" s="39"/>
      <c r="BD26" s="39"/>
      <c r="BE26" s="40"/>
      <c r="BF26" s="40"/>
      <c r="BG26" s="39"/>
      <c r="BH26" s="40"/>
      <c r="BI26" s="95"/>
      <c r="BJ26" s="40"/>
      <c r="BK26" s="40">
        <f>4834.6+6306.02+6306.02+6306.02+6306.02+6306.02+6306.02+6306.02</f>
        <v>48976.740000000005</v>
      </c>
      <c r="BL26" s="202"/>
      <c r="BM26" s="43"/>
      <c r="BN26" s="43"/>
      <c r="BO26" s="43"/>
      <c r="BP26" s="43"/>
      <c r="BQ26" s="43"/>
      <c r="BR26" s="43"/>
      <c r="BS26" s="43"/>
      <c r="BT26" s="43"/>
      <c r="BU26" s="44"/>
      <c r="BV26" s="44"/>
      <c r="BW26" s="43"/>
      <c r="BX26" s="43"/>
      <c r="BY26" s="43"/>
      <c r="BZ26" s="43" t="s">
        <v>219</v>
      </c>
      <c r="CA26" s="47">
        <v>13958</v>
      </c>
      <c r="CB26" s="45" t="s">
        <v>212</v>
      </c>
      <c r="CC26" s="45" t="s">
        <v>220</v>
      </c>
    </row>
    <row r="27" spans="1:81" ht="102" x14ac:dyDescent="0.25">
      <c r="A27" s="43">
        <v>2</v>
      </c>
      <c r="B27" s="39" t="s">
        <v>198</v>
      </c>
      <c r="C27" s="39" t="s">
        <v>199</v>
      </c>
      <c r="D27" s="48" t="s">
        <v>200</v>
      </c>
      <c r="E27" s="39" t="s">
        <v>201</v>
      </c>
      <c r="F27" s="49" t="s">
        <v>202</v>
      </c>
      <c r="G27" s="42" t="s">
        <v>203</v>
      </c>
      <c r="H27" s="42">
        <v>13656</v>
      </c>
      <c r="I27" s="39"/>
      <c r="J27" s="39"/>
      <c r="K27" s="39"/>
      <c r="L27" s="39"/>
      <c r="M27" s="39"/>
      <c r="N27" s="39"/>
      <c r="O27" s="39"/>
      <c r="P27" s="39"/>
      <c r="Q27" s="39" t="s">
        <v>204</v>
      </c>
      <c r="R27" s="41">
        <v>45281</v>
      </c>
      <c r="S27" s="41">
        <v>45617</v>
      </c>
      <c r="T27" s="42">
        <v>13661</v>
      </c>
      <c r="U27" s="39" t="s">
        <v>205</v>
      </c>
      <c r="V27" s="50" t="s">
        <v>213</v>
      </c>
      <c r="W27" s="39" t="s">
        <v>206</v>
      </c>
      <c r="X27" s="40">
        <v>178800</v>
      </c>
      <c r="Y27" s="39" t="s">
        <v>207</v>
      </c>
      <c r="Z27" s="39" t="s">
        <v>208</v>
      </c>
      <c r="AA27" s="39" t="s">
        <v>209</v>
      </c>
      <c r="AB27" s="41">
        <v>45419</v>
      </c>
      <c r="AC27" s="39" t="s">
        <v>214</v>
      </c>
      <c r="AD27" s="41">
        <v>44323</v>
      </c>
      <c r="AE27" s="41">
        <v>45657</v>
      </c>
      <c r="AF27" s="39">
        <v>1500</v>
      </c>
      <c r="AG27" s="39">
        <v>33903000</v>
      </c>
      <c r="AH27" s="39"/>
      <c r="AI27" s="40"/>
      <c r="AJ27" s="40"/>
      <c r="AK27" s="39">
        <v>178800</v>
      </c>
      <c r="AL27" s="39"/>
      <c r="AM27" s="39"/>
      <c r="AN27" s="39"/>
      <c r="AO27" s="39"/>
      <c r="AP27" s="39"/>
      <c r="AQ27" s="39"/>
      <c r="AR27" s="39"/>
      <c r="AS27" s="39"/>
      <c r="AT27" s="39"/>
      <c r="AU27" s="39"/>
      <c r="AV27" s="39"/>
      <c r="AW27" s="40"/>
      <c r="AX27" s="40"/>
      <c r="AY27" s="39"/>
      <c r="AZ27" s="39"/>
      <c r="BA27" s="40"/>
      <c r="BB27" s="40"/>
      <c r="BC27" s="39"/>
      <c r="BD27" s="39"/>
      <c r="BE27" s="40"/>
      <c r="BF27" s="40"/>
      <c r="BG27" s="39"/>
      <c r="BH27" s="40"/>
      <c r="BI27" s="95"/>
      <c r="BJ27" s="40">
        <v>112718.5</v>
      </c>
      <c r="BK27" s="40">
        <v>10728</v>
      </c>
      <c r="BL27" s="97">
        <f>BJ27+BK27</f>
        <v>123446.5</v>
      </c>
      <c r="BM27" s="43"/>
      <c r="BN27" s="43"/>
      <c r="BO27" s="43"/>
      <c r="BP27" s="43"/>
      <c r="BQ27" s="43"/>
      <c r="BR27" s="43"/>
      <c r="BS27" s="43"/>
      <c r="BT27" s="43"/>
      <c r="BU27" s="44"/>
      <c r="BV27" s="44"/>
      <c r="BW27" s="43"/>
      <c r="BX27" s="43"/>
      <c r="BY27" s="43"/>
      <c r="BZ27" s="43" t="s">
        <v>210</v>
      </c>
      <c r="CA27" s="43">
        <v>13783</v>
      </c>
      <c r="CB27" s="45" t="s">
        <v>211</v>
      </c>
      <c r="CC27" s="43" t="s">
        <v>212</v>
      </c>
    </row>
    <row r="28" spans="1:81" ht="140.25" x14ac:dyDescent="0.25">
      <c r="A28" s="43">
        <v>3</v>
      </c>
      <c r="B28" s="48" t="s">
        <v>224</v>
      </c>
      <c r="C28" s="39" t="s">
        <v>224</v>
      </c>
      <c r="D28" s="48" t="s">
        <v>225</v>
      </c>
      <c r="E28" s="39" t="s">
        <v>232</v>
      </c>
      <c r="F28" s="49" t="s">
        <v>244</v>
      </c>
      <c r="G28" s="39" t="s">
        <v>228</v>
      </c>
      <c r="H28" s="42" t="s">
        <v>229</v>
      </c>
      <c r="I28" s="39"/>
      <c r="J28" s="39"/>
      <c r="K28" s="39"/>
      <c r="L28" s="39"/>
      <c r="M28" s="39" t="s">
        <v>227</v>
      </c>
      <c r="N28" s="39" t="s">
        <v>226</v>
      </c>
      <c r="O28" s="51" t="s">
        <v>230</v>
      </c>
      <c r="P28" s="51" t="s">
        <v>231</v>
      </c>
      <c r="Q28" s="39"/>
      <c r="R28" s="39"/>
      <c r="S28" s="39"/>
      <c r="T28" s="39"/>
      <c r="U28" s="39"/>
      <c r="V28" s="39"/>
      <c r="W28" s="39"/>
      <c r="X28" s="40"/>
      <c r="Y28" s="39" t="s">
        <v>235</v>
      </c>
      <c r="Z28" s="39" t="s">
        <v>233</v>
      </c>
      <c r="AA28" s="39" t="s">
        <v>234</v>
      </c>
      <c r="AB28" s="41">
        <v>45722</v>
      </c>
      <c r="AC28" s="51" t="s">
        <v>236</v>
      </c>
      <c r="AD28" s="52">
        <v>45722</v>
      </c>
      <c r="AE28" s="41">
        <v>45754</v>
      </c>
      <c r="AF28" s="42" t="s">
        <v>238</v>
      </c>
      <c r="AG28" s="48" t="s">
        <v>237</v>
      </c>
      <c r="AH28" s="39"/>
      <c r="AI28" s="40"/>
      <c r="AJ28" s="40"/>
      <c r="AK28" s="53">
        <v>2964612</v>
      </c>
      <c r="AL28" s="39"/>
      <c r="AM28" s="39" t="s">
        <v>188</v>
      </c>
      <c r="AN28" s="41">
        <v>45748</v>
      </c>
      <c r="AO28" s="51" t="s">
        <v>239</v>
      </c>
      <c r="AP28" s="39" t="s">
        <v>240</v>
      </c>
      <c r="AQ28" s="41">
        <v>45755</v>
      </c>
      <c r="AR28" s="41">
        <v>45794</v>
      </c>
      <c r="AS28" s="39"/>
      <c r="AT28" s="39"/>
      <c r="AU28" s="39"/>
      <c r="AV28" s="39"/>
      <c r="AW28" s="40"/>
      <c r="AX28" s="40"/>
      <c r="AY28" s="39"/>
      <c r="AZ28" s="39"/>
      <c r="BA28" s="40"/>
      <c r="BB28" s="40"/>
      <c r="BC28" s="39"/>
      <c r="BD28" s="39"/>
      <c r="BE28" s="40"/>
      <c r="BF28" s="40"/>
      <c r="BG28" s="39"/>
      <c r="BH28" s="40"/>
      <c r="BI28" s="95">
        <v>2964612</v>
      </c>
      <c r="BJ28" s="40"/>
      <c r="BK28" s="40">
        <v>2964612</v>
      </c>
      <c r="BL28" s="97">
        <f>BK28</f>
        <v>2964612</v>
      </c>
      <c r="BM28" s="43"/>
      <c r="BN28" s="43"/>
      <c r="BO28" s="43"/>
      <c r="BP28" s="43"/>
      <c r="BQ28" s="43"/>
      <c r="BR28" s="43"/>
      <c r="BS28" s="43"/>
      <c r="BT28" s="43"/>
      <c r="BU28" s="44"/>
      <c r="BV28" s="44"/>
      <c r="BW28" s="43"/>
      <c r="BX28" s="43"/>
      <c r="BY28" s="43"/>
      <c r="BZ28" s="43" t="s">
        <v>241</v>
      </c>
      <c r="CA28" s="43">
        <v>13980</v>
      </c>
      <c r="CB28" s="54" t="s">
        <v>242</v>
      </c>
      <c r="CC28" s="54" t="s">
        <v>243</v>
      </c>
    </row>
    <row r="29" spans="1:81" ht="153" x14ac:dyDescent="0.25">
      <c r="A29" s="43">
        <v>4</v>
      </c>
      <c r="B29" s="48" t="s">
        <v>246</v>
      </c>
      <c r="C29" s="39" t="s">
        <v>246</v>
      </c>
      <c r="D29" s="48" t="s">
        <v>225</v>
      </c>
      <c r="E29" s="39" t="s">
        <v>232</v>
      </c>
      <c r="F29" s="49" t="s">
        <v>245</v>
      </c>
      <c r="G29" s="39" t="s">
        <v>247</v>
      </c>
      <c r="H29" s="39" t="s">
        <v>229</v>
      </c>
      <c r="I29" s="39"/>
      <c r="J29" s="39"/>
      <c r="K29" s="39"/>
      <c r="L29" s="39"/>
      <c r="M29" s="39" t="s">
        <v>227</v>
      </c>
      <c r="N29" s="39" t="s">
        <v>226</v>
      </c>
      <c r="O29" s="39" t="s">
        <v>248</v>
      </c>
      <c r="P29" s="39" t="s">
        <v>231</v>
      </c>
      <c r="Q29" s="39"/>
      <c r="R29" s="39"/>
      <c r="S29" s="39"/>
      <c r="T29" s="39"/>
      <c r="U29" s="39"/>
      <c r="V29" s="39"/>
      <c r="W29" s="39"/>
      <c r="X29" s="40"/>
      <c r="Y29" s="39" t="s">
        <v>257</v>
      </c>
      <c r="Z29" s="39" t="s">
        <v>255</v>
      </c>
      <c r="AA29" s="39" t="s">
        <v>256</v>
      </c>
      <c r="AB29" s="41">
        <v>45722</v>
      </c>
      <c r="AC29" s="51" t="s">
        <v>249</v>
      </c>
      <c r="AD29" s="52">
        <v>45722</v>
      </c>
      <c r="AE29" s="52">
        <v>45754</v>
      </c>
      <c r="AF29" s="42" t="s">
        <v>238</v>
      </c>
      <c r="AG29" s="48" t="s">
        <v>237</v>
      </c>
      <c r="AH29" s="39"/>
      <c r="AI29" s="40"/>
      <c r="AJ29" s="40"/>
      <c r="AK29" s="39"/>
      <c r="AL29" s="39"/>
      <c r="AM29" s="39" t="s">
        <v>188</v>
      </c>
      <c r="AN29" s="41">
        <v>45748</v>
      </c>
      <c r="AO29" s="39" t="s">
        <v>252</v>
      </c>
      <c r="AP29" s="39" t="s">
        <v>251</v>
      </c>
      <c r="AQ29" s="41">
        <v>45755</v>
      </c>
      <c r="AR29" s="41">
        <v>45784</v>
      </c>
      <c r="AS29" s="39"/>
      <c r="AT29" s="39"/>
      <c r="AU29" s="39"/>
      <c r="AV29" s="39"/>
      <c r="AW29" s="40"/>
      <c r="AX29" s="40"/>
      <c r="AY29" s="39"/>
      <c r="AZ29" s="39"/>
      <c r="BA29" s="40"/>
      <c r="BB29" s="40"/>
      <c r="BC29" s="39"/>
      <c r="BD29" s="39"/>
      <c r="BE29" s="40"/>
      <c r="BF29" s="40"/>
      <c r="BG29" s="39"/>
      <c r="BH29" s="40"/>
      <c r="BI29" s="95">
        <v>5950000</v>
      </c>
      <c r="BJ29" s="40"/>
      <c r="BK29" s="40">
        <v>5950000</v>
      </c>
      <c r="BL29" s="97">
        <f>BK29</f>
        <v>5950000</v>
      </c>
      <c r="BM29" s="43"/>
      <c r="BN29" s="43"/>
      <c r="BO29" s="43"/>
      <c r="BP29" s="43"/>
      <c r="BQ29" s="43"/>
      <c r="BR29" s="43"/>
      <c r="BS29" s="43"/>
      <c r="BT29" s="43"/>
      <c r="BU29" s="44"/>
      <c r="BV29" s="44"/>
      <c r="BW29" s="43"/>
      <c r="BX29" s="43"/>
      <c r="BY29" s="43"/>
      <c r="BZ29" s="43" t="s">
        <v>250</v>
      </c>
      <c r="CA29" s="47">
        <v>13980</v>
      </c>
      <c r="CB29" s="54" t="s">
        <v>242</v>
      </c>
      <c r="CC29" s="54" t="s">
        <v>243</v>
      </c>
    </row>
    <row r="30" spans="1:81" ht="115.5" thickBot="1" x14ac:dyDescent="0.3">
      <c r="A30" s="56">
        <v>5</v>
      </c>
      <c r="B30" s="58" t="s">
        <v>259</v>
      </c>
      <c r="C30" s="57" t="s">
        <v>259</v>
      </c>
      <c r="D30" s="58" t="s">
        <v>225</v>
      </c>
      <c r="E30" s="57" t="s">
        <v>232</v>
      </c>
      <c r="F30" s="86" t="s">
        <v>258</v>
      </c>
      <c r="G30" s="57" t="s">
        <v>260</v>
      </c>
      <c r="H30" s="57" t="s">
        <v>229</v>
      </c>
      <c r="I30" s="57"/>
      <c r="J30" s="57"/>
      <c r="K30" s="57"/>
      <c r="L30" s="57"/>
      <c r="M30" s="57" t="s">
        <v>227</v>
      </c>
      <c r="N30" s="57" t="s">
        <v>226</v>
      </c>
      <c r="O30" s="57" t="s">
        <v>261</v>
      </c>
      <c r="P30" s="57" t="s">
        <v>231</v>
      </c>
      <c r="Q30" s="57"/>
      <c r="R30" s="57"/>
      <c r="S30" s="57"/>
      <c r="T30" s="57"/>
      <c r="U30" s="57"/>
      <c r="V30" s="57"/>
      <c r="W30" s="57"/>
      <c r="X30" s="59"/>
      <c r="Y30" s="57" t="s">
        <v>221</v>
      </c>
      <c r="Z30" s="87" t="s">
        <v>222</v>
      </c>
      <c r="AA30" s="57" t="s">
        <v>223</v>
      </c>
      <c r="AB30" s="88">
        <v>45722</v>
      </c>
      <c r="AC30" s="57" t="s">
        <v>262</v>
      </c>
      <c r="AD30" s="89">
        <v>45722</v>
      </c>
      <c r="AE30" s="89">
        <v>45754</v>
      </c>
      <c r="AF30" s="90" t="s">
        <v>238</v>
      </c>
      <c r="AG30" s="58" t="s">
        <v>237</v>
      </c>
      <c r="AH30" s="57"/>
      <c r="AI30" s="59"/>
      <c r="AJ30" s="59"/>
      <c r="AK30" s="57"/>
      <c r="AL30" s="57"/>
      <c r="AM30" s="57" t="s">
        <v>188</v>
      </c>
      <c r="AN30" s="88">
        <v>45748</v>
      </c>
      <c r="AO30" s="57" t="s">
        <v>263</v>
      </c>
      <c r="AP30" s="57" t="s">
        <v>254</v>
      </c>
      <c r="AQ30" s="57" t="s">
        <v>264</v>
      </c>
      <c r="AR30" s="57" t="s">
        <v>229</v>
      </c>
      <c r="AS30" s="57"/>
      <c r="AT30" s="57"/>
      <c r="AU30" s="57"/>
      <c r="AV30" s="57"/>
      <c r="AW30" s="59"/>
      <c r="AX30" s="59"/>
      <c r="AY30" s="57"/>
      <c r="AZ30" s="57"/>
      <c r="BA30" s="59"/>
      <c r="BB30" s="59"/>
      <c r="BC30" s="57"/>
      <c r="BD30" s="57"/>
      <c r="BE30" s="59"/>
      <c r="BF30" s="59"/>
      <c r="BG30" s="57"/>
      <c r="BH30" s="59"/>
      <c r="BI30" s="96">
        <v>616000</v>
      </c>
      <c r="BJ30" s="59"/>
      <c r="BK30" s="59">
        <v>616000</v>
      </c>
      <c r="BL30" s="98">
        <v>616000</v>
      </c>
      <c r="BM30" s="56"/>
      <c r="BN30" s="56"/>
      <c r="BO30" s="56"/>
      <c r="BP30" s="56"/>
      <c r="BQ30" s="56"/>
      <c r="BR30" s="56"/>
      <c r="BS30" s="56"/>
      <c r="BT30" s="56"/>
      <c r="BU30" s="60"/>
      <c r="BV30" s="60"/>
      <c r="BW30" s="56"/>
      <c r="BX30" s="56"/>
      <c r="BY30" s="56"/>
      <c r="BZ30" s="56" t="s">
        <v>253</v>
      </c>
      <c r="CA30" s="91">
        <v>13980</v>
      </c>
      <c r="CB30" s="92" t="s">
        <v>242</v>
      </c>
      <c r="CC30" s="92" t="s">
        <v>243</v>
      </c>
    </row>
    <row r="31" spans="1:81" s="4" customFormat="1" ht="13.5" thickBot="1" x14ac:dyDescent="0.3">
      <c r="A31" s="193" t="s">
        <v>169</v>
      </c>
      <c r="B31" s="194"/>
      <c r="C31" s="194"/>
      <c r="D31" s="194"/>
      <c r="E31" s="194"/>
      <c r="F31" s="194"/>
      <c r="G31" s="194"/>
      <c r="H31" s="194"/>
      <c r="I31" s="194"/>
      <c r="J31" s="194"/>
      <c r="K31" s="194"/>
      <c r="L31" s="194"/>
      <c r="M31" s="194"/>
      <c r="N31" s="194"/>
      <c r="O31" s="194"/>
      <c r="P31" s="194"/>
      <c r="Q31" s="194"/>
      <c r="R31" s="194"/>
      <c r="S31" s="194"/>
      <c r="T31" s="194"/>
      <c r="U31" s="194"/>
      <c r="V31" s="194"/>
      <c r="W31" s="194"/>
      <c r="X31" s="61">
        <f>SUM(X21:X30)</f>
        <v>321600</v>
      </c>
      <c r="Y31" s="93"/>
      <c r="Z31" s="93"/>
      <c r="AA31" s="93"/>
      <c r="AB31" s="93"/>
      <c r="AC31" s="93"/>
      <c r="AD31" s="93"/>
      <c r="AE31" s="93"/>
      <c r="AF31" s="93"/>
      <c r="AG31" s="93"/>
      <c r="AH31" s="93"/>
      <c r="AI31" s="61">
        <f>SUM(AI21:AI30)</f>
        <v>0</v>
      </c>
      <c r="AJ31" s="61">
        <f>SUM(AJ21:AJ30)</f>
        <v>0</v>
      </c>
      <c r="AK31" s="61">
        <f>SUM(AK21:AK30)</f>
        <v>3183195.31</v>
      </c>
      <c r="AL31" s="93"/>
      <c r="AM31" s="93"/>
      <c r="AN31" s="93"/>
      <c r="AO31" s="93"/>
      <c r="AP31" s="93"/>
      <c r="AQ31" s="93"/>
      <c r="AR31" s="93"/>
      <c r="AS31" s="93"/>
      <c r="AT31" s="93"/>
      <c r="AU31" s="93"/>
      <c r="AV31" s="93"/>
      <c r="AW31" s="61">
        <f>SUM(AW21:AW30)</f>
        <v>9672.24</v>
      </c>
      <c r="AX31" s="61">
        <f>SUM(AX21:AX30)</f>
        <v>0</v>
      </c>
      <c r="AY31" s="93"/>
      <c r="AZ31" s="93"/>
      <c r="BA31" s="61">
        <f>SUM(BA21:BA30)</f>
        <v>0</v>
      </c>
      <c r="BB31" s="61">
        <f>SUM(BB21:BB30)</f>
        <v>0</v>
      </c>
      <c r="BC31" s="93"/>
      <c r="BD31" s="93"/>
      <c r="BE31" s="61">
        <f>SUM(BE21:BE30)</f>
        <v>9672.24</v>
      </c>
      <c r="BF31" s="61">
        <f>SUM(BF21:BF30)</f>
        <v>0</v>
      </c>
      <c r="BG31" s="93"/>
      <c r="BH31" s="61">
        <f>SUM(BH21:BH30)</f>
        <v>0</v>
      </c>
      <c r="BI31" s="62">
        <f>SUM(BI21:BI30)</f>
        <v>9685850.8599999994</v>
      </c>
      <c r="BJ31" s="61">
        <f>SUM(BJ21:BJ30)</f>
        <v>264062.98</v>
      </c>
      <c r="BK31" s="61">
        <f>SUM(BK21:BK30)</f>
        <v>9590316.7400000002</v>
      </c>
      <c r="BL31" s="63">
        <f>SUM(BL21:BL30)</f>
        <v>9854379.7200000007</v>
      </c>
      <c r="BM31" s="26"/>
      <c r="BN31" s="31"/>
      <c r="BO31" s="31"/>
      <c r="BP31" s="31"/>
      <c r="BQ31" s="31"/>
      <c r="BR31" s="31"/>
      <c r="BS31" s="31"/>
      <c r="BT31" s="31"/>
      <c r="BU31" s="61">
        <f>SUM(BU21:BU30)</f>
        <v>0</v>
      </c>
      <c r="BV31" s="61">
        <f>SUM(BV21:BV30)</f>
        <v>0</v>
      </c>
      <c r="BW31" s="31"/>
      <c r="BX31" s="31"/>
      <c r="BY31" s="31"/>
      <c r="BZ31" s="64"/>
      <c r="CA31" s="64"/>
      <c r="CB31" s="64"/>
      <c r="CC31" s="65"/>
    </row>
    <row r="32" spans="1:81" x14ac:dyDescent="0.25">
      <c r="A32" s="66"/>
      <c r="B32" s="66"/>
      <c r="C32" s="66"/>
      <c r="D32" s="66"/>
      <c r="E32" s="66"/>
      <c r="F32" s="85"/>
      <c r="G32" s="66"/>
      <c r="H32" s="66"/>
      <c r="I32" s="66"/>
      <c r="J32" s="66"/>
      <c r="K32" s="66"/>
      <c r="L32" s="66"/>
      <c r="M32" s="66"/>
      <c r="N32" s="66"/>
      <c r="O32" s="66"/>
      <c r="P32" s="66"/>
      <c r="Q32" s="66"/>
      <c r="R32" s="66"/>
      <c r="S32" s="66"/>
      <c r="T32" s="66"/>
      <c r="U32" s="66"/>
      <c r="V32" s="66"/>
      <c r="W32" s="66"/>
      <c r="X32" s="67"/>
      <c r="Y32" s="66"/>
      <c r="Z32" s="66"/>
      <c r="AA32" s="66"/>
      <c r="AB32" s="66"/>
      <c r="AC32" s="66"/>
      <c r="AD32" s="66"/>
      <c r="AE32" s="66"/>
      <c r="AF32" s="66"/>
      <c r="AG32" s="66"/>
      <c r="AH32" s="66"/>
      <c r="AI32" s="67"/>
      <c r="AJ32" s="67"/>
      <c r="AK32" s="66"/>
      <c r="AL32" s="66"/>
      <c r="AM32" s="66"/>
      <c r="AN32" s="66"/>
      <c r="AO32" s="66"/>
      <c r="AP32" s="66"/>
      <c r="AQ32" s="66"/>
      <c r="AR32" s="66"/>
      <c r="AS32" s="66"/>
      <c r="AT32" s="66"/>
      <c r="AU32" s="66"/>
      <c r="AV32" s="66"/>
      <c r="AW32" s="67"/>
      <c r="AX32" s="67"/>
      <c r="AY32" s="66"/>
      <c r="AZ32" s="66"/>
      <c r="BA32" s="67"/>
      <c r="BB32" s="67"/>
      <c r="BC32" s="66"/>
      <c r="BD32" s="66"/>
      <c r="BE32" s="67"/>
      <c r="BF32" s="67"/>
      <c r="BG32" s="66"/>
      <c r="BH32" s="67"/>
      <c r="BI32" s="67"/>
      <c r="BJ32" s="8"/>
      <c r="BK32" s="8"/>
      <c r="BL32" s="8"/>
      <c r="BM32" s="68"/>
      <c r="BN32" s="1"/>
      <c r="BO32" s="1"/>
      <c r="BP32" s="1"/>
      <c r="BQ32" s="1"/>
      <c r="BR32" s="1"/>
      <c r="BS32" s="1"/>
      <c r="BT32" s="1"/>
      <c r="BU32" s="69"/>
      <c r="BV32" s="69"/>
      <c r="BW32" s="1"/>
      <c r="BX32" s="1"/>
      <c r="BY32" s="1"/>
    </row>
    <row r="33" spans="1:74" x14ac:dyDescent="0.25">
      <c r="A33" s="66" t="s">
        <v>171</v>
      </c>
      <c r="B33" s="192" t="s">
        <v>172</v>
      </c>
      <c r="C33" s="192"/>
      <c r="D33" s="192"/>
      <c r="E33" s="192"/>
      <c r="F33" s="192"/>
      <c r="G33" s="192"/>
      <c r="H33" s="192"/>
      <c r="I33" s="192"/>
      <c r="J33" s="192"/>
      <c r="K33" s="192"/>
      <c r="L33" s="192"/>
      <c r="M33" s="66"/>
      <c r="N33" s="66"/>
      <c r="O33" s="66"/>
      <c r="P33" s="66"/>
      <c r="Q33" s="66"/>
      <c r="R33" s="66"/>
      <c r="S33" s="66"/>
      <c r="T33" s="66"/>
      <c r="U33" s="66"/>
      <c r="V33" s="66"/>
      <c r="W33" s="66"/>
      <c r="X33" s="67"/>
      <c r="Y33" s="66"/>
      <c r="Z33" s="66"/>
      <c r="AA33" s="66"/>
      <c r="AB33" s="66"/>
      <c r="AC33" s="66"/>
      <c r="AD33" s="66"/>
      <c r="AE33" s="66"/>
      <c r="AF33" s="66"/>
      <c r="AG33" s="66"/>
      <c r="AH33" s="66"/>
      <c r="AI33" s="67"/>
      <c r="AJ33" s="67"/>
      <c r="AK33" s="66"/>
      <c r="AL33" s="66"/>
      <c r="AM33" s="66"/>
      <c r="AN33" s="66"/>
      <c r="AO33" s="66"/>
      <c r="AP33" s="66"/>
      <c r="AQ33" s="66"/>
      <c r="AR33" s="66"/>
      <c r="AS33" s="66"/>
      <c r="AT33" s="66"/>
      <c r="AU33" s="66"/>
      <c r="AV33" s="66"/>
      <c r="AW33" s="67"/>
      <c r="AX33" s="67"/>
      <c r="AY33" s="66"/>
      <c r="AZ33" s="66"/>
      <c r="BA33" s="67"/>
      <c r="BB33" s="67"/>
      <c r="BC33" s="66"/>
      <c r="BD33" s="66"/>
      <c r="BE33" s="67"/>
      <c r="BF33" s="67"/>
      <c r="BG33" s="66"/>
      <c r="BH33" s="67"/>
      <c r="BI33" s="55"/>
      <c r="BJ33" s="1"/>
      <c r="BK33" s="1"/>
      <c r="BL33" s="55"/>
      <c r="BM33" s="1"/>
      <c r="BN33" s="1"/>
      <c r="BO33" s="69"/>
      <c r="BP33" s="69"/>
      <c r="BQ33" s="1"/>
      <c r="BR33" s="1"/>
      <c r="BS33" s="1"/>
      <c r="BU33" s="2"/>
      <c r="BV33" s="2"/>
    </row>
    <row r="34" spans="1:74" x14ac:dyDescent="0.25">
      <c r="A34" s="66"/>
      <c r="B34" s="66"/>
      <c r="C34" s="66"/>
      <c r="D34" s="66"/>
      <c r="E34" s="66"/>
      <c r="F34" s="85"/>
      <c r="G34" s="66"/>
      <c r="H34" s="66"/>
      <c r="I34" s="66"/>
      <c r="J34" s="66"/>
      <c r="K34" s="66"/>
      <c r="L34" s="66"/>
      <c r="M34" s="66"/>
      <c r="N34" s="66"/>
      <c r="O34" s="66"/>
      <c r="P34" s="66"/>
      <c r="Q34" s="66"/>
      <c r="R34" s="66"/>
      <c r="S34" s="66"/>
      <c r="T34" s="66"/>
      <c r="U34" s="66"/>
      <c r="V34" s="66"/>
      <c r="W34" s="66"/>
      <c r="X34" s="67"/>
      <c r="Y34" s="66"/>
      <c r="Z34" s="66"/>
      <c r="AA34" s="66"/>
      <c r="AB34" s="66"/>
      <c r="AC34" s="66"/>
      <c r="AD34" s="66"/>
      <c r="AE34" s="66"/>
      <c r="AF34" s="66"/>
      <c r="AG34" s="66"/>
      <c r="AH34" s="66"/>
      <c r="AI34" s="67"/>
      <c r="AJ34" s="67"/>
      <c r="AK34" s="66"/>
      <c r="AL34" s="66"/>
      <c r="AM34" s="66"/>
      <c r="AN34" s="66"/>
      <c r="AO34" s="66"/>
      <c r="AP34" s="66"/>
      <c r="AQ34" s="66"/>
      <c r="AR34" s="66"/>
      <c r="AS34" s="66"/>
      <c r="AT34" s="66"/>
      <c r="AU34" s="66"/>
      <c r="AV34" s="66"/>
      <c r="AW34" s="67"/>
      <c r="AX34" s="67"/>
      <c r="AY34" s="66"/>
      <c r="AZ34" s="66"/>
      <c r="BA34" s="67"/>
      <c r="BB34" s="67"/>
      <c r="BC34" s="66"/>
      <c r="BD34" s="66"/>
      <c r="BE34" s="67"/>
      <c r="BF34" s="67"/>
      <c r="BG34" s="66"/>
      <c r="BH34" s="67"/>
      <c r="BI34" s="55"/>
      <c r="BJ34" s="1"/>
      <c r="BK34" s="1"/>
      <c r="BL34" s="55"/>
      <c r="BM34" s="1"/>
      <c r="BN34" s="1"/>
      <c r="BO34" s="69"/>
      <c r="BP34" s="69"/>
      <c r="BQ34" s="1"/>
      <c r="BR34" s="1"/>
      <c r="BS34" s="1"/>
      <c r="BU34" s="2"/>
      <c r="BV34" s="2"/>
    </row>
    <row r="35" spans="1:74" x14ac:dyDescent="0.25">
      <c r="A35" s="4" t="s">
        <v>265</v>
      </c>
      <c r="B35" s="4"/>
      <c r="C35" s="4"/>
      <c r="D35" s="4"/>
      <c r="E35" s="4"/>
      <c r="F35" s="72"/>
      <c r="G35" s="4"/>
      <c r="H35" s="4"/>
      <c r="I35" s="4"/>
      <c r="J35" s="4"/>
      <c r="K35" s="4"/>
      <c r="L35" s="4"/>
      <c r="M35" s="4"/>
      <c r="N35" s="4"/>
      <c r="O35" s="4"/>
      <c r="P35" s="4"/>
      <c r="Q35" s="4"/>
      <c r="R35" s="4"/>
      <c r="S35" s="4"/>
      <c r="T35" s="4"/>
      <c r="U35" s="4"/>
      <c r="V35" s="4"/>
      <c r="W35" s="4"/>
      <c r="X35" s="70"/>
      <c r="Y35" s="4"/>
      <c r="Z35" s="4"/>
      <c r="AA35" s="4"/>
      <c r="AB35" s="4"/>
      <c r="AC35" s="4"/>
      <c r="AD35" s="4"/>
      <c r="AE35" s="4"/>
      <c r="AF35" s="4"/>
      <c r="AG35" s="4"/>
      <c r="AH35" s="4"/>
      <c r="AI35" s="70"/>
      <c r="AJ35" s="70"/>
      <c r="AK35" s="4"/>
      <c r="AL35" s="4"/>
      <c r="AM35" s="4"/>
      <c r="AN35" s="4"/>
      <c r="AO35" s="4"/>
      <c r="AP35" s="4"/>
      <c r="AQ35" s="4"/>
      <c r="AR35" s="4"/>
      <c r="AS35" s="4"/>
      <c r="AT35" s="4"/>
      <c r="AU35" s="4"/>
      <c r="AV35" s="4"/>
      <c r="AW35" s="70"/>
      <c r="AX35" s="70"/>
      <c r="AY35" s="4"/>
      <c r="AZ35" s="4"/>
      <c r="BA35" s="70"/>
      <c r="BB35" s="70"/>
      <c r="BC35" s="4"/>
      <c r="BD35" s="4"/>
      <c r="BE35" s="70"/>
      <c r="BF35" s="70"/>
      <c r="BG35" s="4"/>
      <c r="BH35" s="70"/>
      <c r="BI35" s="4"/>
      <c r="BJ35" s="2"/>
      <c r="BK35" s="2"/>
      <c r="BL35" s="4"/>
      <c r="BO35" s="71"/>
      <c r="BP35" s="71"/>
      <c r="BU35" s="2"/>
      <c r="BV35" s="2"/>
    </row>
    <row r="36" spans="1:74" x14ac:dyDescent="0.25">
      <c r="A36" s="72" t="s">
        <v>216</v>
      </c>
      <c r="B36" s="72"/>
      <c r="C36" s="72"/>
      <c r="D36" s="72"/>
      <c r="E36" s="4"/>
      <c r="F36" s="72"/>
      <c r="G36" s="4"/>
      <c r="H36" s="4"/>
      <c r="I36" s="4"/>
      <c r="J36" s="4"/>
      <c r="K36" s="4"/>
      <c r="L36" s="4"/>
      <c r="M36" s="4"/>
      <c r="N36" s="4"/>
      <c r="O36" s="4"/>
      <c r="P36" s="4"/>
      <c r="Q36" s="4"/>
      <c r="R36" s="4"/>
      <c r="S36" s="4"/>
      <c r="T36" s="4"/>
      <c r="U36" s="4"/>
      <c r="V36" s="4"/>
      <c r="W36" s="4"/>
      <c r="X36" s="5"/>
      <c r="Y36" s="4"/>
      <c r="Z36" s="4"/>
      <c r="AA36" s="4"/>
      <c r="AB36" s="4"/>
      <c r="AC36" s="4"/>
      <c r="AD36" s="4"/>
      <c r="AE36" s="4"/>
      <c r="AF36" s="4"/>
      <c r="AG36" s="4"/>
      <c r="AH36" s="4"/>
      <c r="AI36" s="5"/>
      <c r="AJ36" s="5"/>
      <c r="AK36" s="4"/>
      <c r="AL36" s="4"/>
      <c r="AM36" s="4"/>
      <c r="AN36" s="4"/>
      <c r="AO36" s="4"/>
      <c r="AP36" s="4"/>
      <c r="AQ36" s="4"/>
      <c r="AR36" s="4"/>
      <c r="AS36" s="4"/>
      <c r="AT36" s="4"/>
      <c r="AU36" s="4"/>
      <c r="AV36" s="4"/>
      <c r="AW36" s="5"/>
      <c r="AX36" s="5"/>
      <c r="AY36" s="4"/>
      <c r="AZ36" s="4"/>
      <c r="BA36" s="5"/>
      <c r="BB36" s="5"/>
      <c r="BC36" s="4"/>
      <c r="BD36" s="4"/>
      <c r="BE36" s="5"/>
      <c r="BF36" s="5"/>
      <c r="BG36" s="4"/>
      <c r="BH36" s="5"/>
      <c r="BJ36" s="5"/>
      <c r="BK36" s="5"/>
      <c r="BM36" s="4"/>
    </row>
    <row r="37" spans="1:74" x14ac:dyDescent="0.25">
      <c r="A37" s="4" t="s">
        <v>173</v>
      </c>
      <c r="B37" s="4"/>
      <c r="C37" s="4"/>
      <c r="D37" s="4"/>
      <c r="E37" s="4"/>
      <c r="F37" s="72"/>
      <c r="G37" s="4"/>
      <c r="H37" s="72"/>
      <c r="I37" s="72"/>
      <c r="J37" s="72"/>
      <c r="K37" s="72"/>
      <c r="L37" s="72"/>
      <c r="M37" s="72"/>
      <c r="N37" s="72"/>
      <c r="O37" s="72"/>
      <c r="P37" s="72"/>
      <c r="Q37" s="72"/>
      <c r="R37" s="72"/>
      <c r="S37" s="72"/>
      <c r="T37" s="72"/>
      <c r="U37" s="72"/>
      <c r="V37" s="72"/>
      <c r="W37" s="72"/>
      <c r="X37" s="73"/>
      <c r="Y37" s="72"/>
      <c r="Z37" s="72"/>
      <c r="AA37" s="72"/>
      <c r="AB37" s="72"/>
      <c r="AC37" s="72"/>
      <c r="AD37" s="72"/>
      <c r="AE37" s="72"/>
      <c r="AF37" s="72"/>
      <c r="AG37" s="72"/>
      <c r="AH37" s="72"/>
      <c r="AI37" s="73"/>
      <c r="AJ37" s="73"/>
      <c r="AK37" s="72"/>
      <c r="AL37" s="72"/>
      <c r="AM37" s="72"/>
      <c r="AN37" s="72"/>
      <c r="AO37" s="72"/>
      <c r="AP37" s="72"/>
      <c r="AQ37" s="72"/>
      <c r="AR37" s="72"/>
      <c r="AS37" s="72"/>
      <c r="AT37" s="72"/>
      <c r="AU37" s="72"/>
      <c r="AV37" s="72"/>
      <c r="AW37" s="73"/>
      <c r="AX37" s="73"/>
      <c r="AY37" s="72"/>
      <c r="AZ37" s="72"/>
      <c r="BA37" s="73"/>
      <c r="BB37" s="73"/>
      <c r="BC37" s="72"/>
      <c r="BD37" s="72"/>
      <c r="BE37" s="73"/>
      <c r="BF37" s="73"/>
      <c r="BG37" s="72"/>
      <c r="BH37" s="73"/>
      <c r="BI37" s="73"/>
      <c r="BJ37" s="5"/>
      <c r="BK37" s="5"/>
      <c r="BM37" s="4"/>
    </row>
    <row r="38" spans="1:74" x14ac:dyDescent="0.25">
      <c r="A38" s="7"/>
      <c r="B38" s="7"/>
      <c r="C38" s="7"/>
      <c r="D38" s="7"/>
      <c r="E38" s="7"/>
      <c r="G38" s="7"/>
      <c r="H38" s="7"/>
      <c r="I38" s="7"/>
      <c r="J38" s="7"/>
      <c r="K38" s="7"/>
      <c r="L38" s="7"/>
      <c r="M38" s="7"/>
      <c r="N38" s="7"/>
      <c r="Q38" s="7"/>
      <c r="R38" s="7"/>
      <c r="S38" s="7"/>
      <c r="T38" s="7"/>
      <c r="U38" s="7"/>
      <c r="V38" s="7"/>
      <c r="W38" s="7"/>
      <c r="X38" s="6"/>
      <c r="Y38" s="7"/>
      <c r="Z38" s="7"/>
      <c r="AA38" s="7"/>
      <c r="AB38" s="7"/>
      <c r="AC38" s="7"/>
      <c r="AD38" s="7"/>
      <c r="AE38" s="7"/>
      <c r="AF38" s="7"/>
      <c r="AG38" s="7"/>
      <c r="AH38" s="7"/>
      <c r="AI38" s="6"/>
      <c r="AJ38" s="6"/>
      <c r="AK38" s="7"/>
      <c r="AL38" s="7"/>
      <c r="AM38" s="7"/>
      <c r="AN38" s="7"/>
      <c r="AO38" s="7"/>
      <c r="AP38" s="7"/>
      <c r="AQ38" s="7"/>
      <c r="AR38" s="7"/>
      <c r="AS38" s="7"/>
      <c r="AT38" s="7"/>
      <c r="AU38" s="7"/>
      <c r="AV38" s="7"/>
      <c r="AW38" s="6"/>
      <c r="AX38" s="6"/>
      <c r="AY38" s="7"/>
      <c r="AZ38" s="7"/>
      <c r="BA38" s="6"/>
      <c r="BB38" s="6"/>
      <c r="BC38" s="7"/>
      <c r="BD38" s="7"/>
      <c r="BE38" s="6"/>
      <c r="BF38" s="6"/>
      <c r="BG38" s="7"/>
      <c r="BH38" s="6"/>
      <c r="BI38" s="73"/>
    </row>
  </sheetData>
  <mergeCells count="94">
    <mergeCell ref="X22:X25"/>
    <mergeCell ref="G22:G26"/>
    <mergeCell ref="H22:H26"/>
    <mergeCell ref="BL22:BL26"/>
    <mergeCell ref="U22:U25"/>
    <mergeCell ref="V22:V25"/>
    <mergeCell ref="W22:W25"/>
    <mergeCell ref="Y22:Y25"/>
    <mergeCell ref="Z22:Z25"/>
    <mergeCell ref="AA22:AA25"/>
    <mergeCell ref="AB22:AB25"/>
    <mergeCell ref="AK22:AK25"/>
    <mergeCell ref="AC22:AC25"/>
    <mergeCell ref="AD22:AD25"/>
    <mergeCell ref="AE22:AE25"/>
    <mergeCell ref="AF22:AF25"/>
    <mergeCell ref="AG22:AG25"/>
    <mergeCell ref="F22:F26"/>
    <mergeCell ref="B33:L33"/>
    <mergeCell ref="A31:W31"/>
    <mergeCell ref="L22:L25"/>
    <mergeCell ref="K22:K25"/>
    <mergeCell ref="J22:J25"/>
    <mergeCell ref="I22:I25"/>
    <mergeCell ref="A22:A26"/>
    <mergeCell ref="B22:B26"/>
    <mergeCell ref="C22:C26"/>
    <mergeCell ref="D22:D26"/>
    <mergeCell ref="E22:E26"/>
    <mergeCell ref="Q22:Q25"/>
    <mergeCell ref="R22:R25"/>
    <mergeCell ref="S22:S25"/>
    <mergeCell ref="T22:T25"/>
    <mergeCell ref="BM15:BY17"/>
    <mergeCell ref="AL18:BB18"/>
    <mergeCell ref="V19:V20"/>
    <mergeCell ref="X19:X20"/>
    <mergeCell ref="W19:W20"/>
    <mergeCell ref="AQ19:AR19"/>
    <mergeCell ref="AS19:AT19"/>
    <mergeCell ref="AU19:AX19"/>
    <mergeCell ref="AY19:BB19"/>
    <mergeCell ref="Y19:Y20"/>
    <mergeCell ref="Z19:Z20"/>
    <mergeCell ref="AA19:AA20"/>
    <mergeCell ref="AC19:AC20"/>
    <mergeCell ref="AB19:AB20"/>
    <mergeCell ref="BV18:BV20"/>
    <mergeCell ref="J19:K19"/>
    <mergeCell ref="AL19:AL20"/>
    <mergeCell ref="B15:X15"/>
    <mergeCell ref="A15:A20"/>
    <mergeCell ref="Y15:BL17"/>
    <mergeCell ref="AE19:AE20"/>
    <mergeCell ref="AF19:AF20"/>
    <mergeCell ref="M19:M20"/>
    <mergeCell ref="N19:N20"/>
    <mergeCell ref="O19:O20"/>
    <mergeCell ref="P19:P20"/>
    <mergeCell ref="Q19:Q20"/>
    <mergeCell ref="AG19:AG20"/>
    <mergeCell ref="AH19:AH20"/>
    <mergeCell ref="AI19:AI20"/>
    <mergeCell ref="BZ15:CC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AK19:AK20"/>
    <mergeCell ref="BW18:BY19"/>
    <mergeCell ref="L19:L20"/>
    <mergeCell ref="BU18:BU20"/>
    <mergeCell ref="R19:S19"/>
    <mergeCell ref="T19:T20"/>
    <mergeCell ref="U19:U20"/>
    <mergeCell ref="AP19:AP20"/>
    <mergeCell ref="BM18:BM20"/>
    <mergeCell ref="BN18:BN20"/>
    <mergeCell ref="BJ18:BL18"/>
    <mergeCell ref="BJ19:BL19"/>
    <mergeCell ref="BR18:BS19"/>
    <mergeCell ref="BO18:BQ19"/>
    <mergeCell ref="BT18:BT20"/>
    <mergeCell ref="AJ19:AJ20"/>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COMDEC CONTRATAÇÕES SET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2025-10-16T19:03:09Z</dcterms:modified>
</cp:coreProperties>
</file>