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firstSheet="1" activeTab="1"/>
  </bookViews>
  <sheets>
    <sheet name="Conv Receita" sheetId="1" state="hidden" r:id="rId1"/>
    <sheet name="CONVÊNIOS DE DESPESAS" sheetId="2" r:id="rId2"/>
    <sheet name="Plan1" sheetId="3" r:id="rId3"/>
  </sheets>
  <definedNames/>
  <calcPr fullCalcOnLoad="1"/>
</workbook>
</file>

<file path=xl/sharedStrings.xml><?xml version="1.0" encoding="utf-8"?>
<sst xmlns="http://schemas.openxmlformats.org/spreadsheetml/2006/main" count="709" uniqueCount="308">
  <si>
    <t>Nº Convênio</t>
  </si>
  <si>
    <t>Objeto</t>
  </si>
  <si>
    <t>Concedente</t>
  </si>
  <si>
    <t>Vigência</t>
  </si>
  <si>
    <t>Início</t>
  </si>
  <si>
    <t>Término</t>
  </si>
  <si>
    <t>Aditivo</t>
  </si>
  <si>
    <t>Valor do Convênio R$</t>
  </si>
  <si>
    <t>Repasse</t>
  </si>
  <si>
    <t>Contrapartida</t>
  </si>
  <si>
    <t>DEMONSTRATIVOS DOS CONVÊNIOS DE RECEITA</t>
  </si>
  <si>
    <t>192.972-95/2006</t>
  </si>
  <si>
    <t>Urbanização e Infraestrutura Básica no Bairro Ilson Ribeiro</t>
  </si>
  <si>
    <t>Ministério das Cidades</t>
  </si>
  <si>
    <t>224.398-20/2007</t>
  </si>
  <si>
    <t>Construção da 1ª Etapa da Estação Rodoviária Internacional em Rio Branco</t>
  </si>
  <si>
    <t>Ministério do Turismo</t>
  </si>
  <si>
    <t>PAC I - Urbanização, Regularização e Integração de Assentamentos Precários no Bairro Eldorado</t>
  </si>
  <si>
    <t>255.098-59/2008</t>
  </si>
  <si>
    <t>265.393-43/2008</t>
  </si>
  <si>
    <t>Urbanização, Regularização e Integração de Assentamentos Precários no Bairro da Paz</t>
  </si>
  <si>
    <t>265.751-83/2008</t>
  </si>
  <si>
    <t xml:space="preserve">Modernização da Infra-estrutura Esportiva em Rio Branco </t>
  </si>
  <si>
    <t>Ministério do Esporte</t>
  </si>
  <si>
    <t>274.582-10/2008</t>
  </si>
  <si>
    <t>281.074-11/2008</t>
  </si>
  <si>
    <t>Urbanização, Regularização e Integração de Assentamentos Precários no Bairro João Eduardo II</t>
  </si>
  <si>
    <t>311.838-96/2009</t>
  </si>
  <si>
    <t>Implantação de Espaço Esportivo e de Lazer no Polo Geraldo Fleming</t>
  </si>
  <si>
    <t>311.854-00/2009</t>
  </si>
  <si>
    <t>Construção de 04 quadras de grama sintetica no Município de Rio Branco</t>
  </si>
  <si>
    <t>335.404-67/2010</t>
  </si>
  <si>
    <t>725.741/2009</t>
  </si>
  <si>
    <t>Implantação do Espaço da Cidadania</t>
  </si>
  <si>
    <t>Ministério da Integração Nacional</t>
  </si>
  <si>
    <t>-</t>
  </si>
  <si>
    <t>Construção de área de esporte e lazer no bairro Edson Cadaxo</t>
  </si>
  <si>
    <t>335.425-11/2010</t>
  </si>
  <si>
    <t>Construção da 2ª etapa de Ginásio Poliesportivo</t>
  </si>
  <si>
    <t>012/PCN/2010</t>
  </si>
  <si>
    <t>Controle de Erosão</t>
  </si>
  <si>
    <t>Ministério da Defesa</t>
  </si>
  <si>
    <t>029/PCN/2010</t>
  </si>
  <si>
    <t>Construção de ponte</t>
  </si>
  <si>
    <t>085/PCN/2010</t>
  </si>
  <si>
    <t>Construção de acesso a Rio</t>
  </si>
  <si>
    <t>086/PCN/2010</t>
  </si>
  <si>
    <t>Reforma de Espaço Esportivo</t>
  </si>
  <si>
    <t>087/PCN/2010</t>
  </si>
  <si>
    <t>Construção de Lavanderia Comunitária</t>
  </si>
  <si>
    <t>310/PCN/2010</t>
  </si>
  <si>
    <t>Reforma da Praça Luiz Galvez</t>
  </si>
  <si>
    <t xml:space="preserve">PAC II - Urbanização de Bairros carentes - Bairro Vitória </t>
  </si>
  <si>
    <t>PAC II - Saneamento Integrado na Baixada I</t>
  </si>
  <si>
    <t>PAC II - Saneamento Integrado no Bairro Nova Esperança</t>
  </si>
  <si>
    <t>PAC II - Saneamento Integrado na Poligonal Vila Acre</t>
  </si>
  <si>
    <t>Órgão Executor</t>
  </si>
  <si>
    <t>SEDUOP</t>
  </si>
  <si>
    <t>001/2011</t>
  </si>
  <si>
    <t>Reforma da Praça do Bairro Habitasa no Município de Rio Branco</t>
  </si>
  <si>
    <t>Governo do Estado do Acre</t>
  </si>
  <si>
    <t>4615/2005</t>
  </si>
  <si>
    <t>Fundo Nacional de Saúde</t>
  </si>
  <si>
    <t>SEMSA</t>
  </si>
  <si>
    <t>2523/2007</t>
  </si>
  <si>
    <t>Curso de Especialização Médica em Homeopatia</t>
  </si>
  <si>
    <t>2233/2007</t>
  </si>
  <si>
    <t>Construção de Unidade Básica de Saúde - CAD</t>
  </si>
  <si>
    <t>021/2008</t>
  </si>
  <si>
    <t>Secretaria de Estado de Saúde</t>
  </si>
  <si>
    <t>Aquisição de equipamento para o CAD imagem - Laboratório</t>
  </si>
  <si>
    <t>045/2009</t>
  </si>
  <si>
    <t>Contrapartida da Fármacia Básica aos Municipios referente aos ano de 2008 e 2009</t>
  </si>
  <si>
    <t>Implementar a Politica de educação Permanente em Saúde na SEMSA</t>
  </si>
  <si>
    <t>003/2010</t>
  </si>
  <si>
    <t>088/2010</t>
  </si>
  <si>
    <t xml:space="preserve">Aquisição  de Veiculos </t>
  </si>
  <si>
    <t>Ministerio da Saúde</t>
  </si>
  <si>
    <t>276.353-93/2008</t>
  </si>
  <si>
    <t>280.597-10/2008</t>
  </si>
  <si>
    <t>276.352-89/2008</t>
  </si>
  <si>
    <t>Reforma da Unidade Básica de Saúde Claudia Vitorino</t>
  </si>
  <si>
    <t>Reforma da Unidade Básica de Saúde Gentil Perdomo</t>
  </si>
  <si>
    <t>Ministério da Agricultura, Pecuária e Abastecimento</t>
  </si>
  <si>
    <t>SAFRA</t>
  </si>
  <si>
    <t>SUFRAMA</t>
  </si>
  <si>
    <t>242.990-81/2007</t>
  </si>
  <si>
    <t>Ações para fortalecimento da Produção Familiar</t>
  </si>
  <si>
    <t>Ministério do Desenvolvimento Agrário</t>
  </si>
  <si>
    <t>213.979-20/2006</t>
  </si>
  <si>
    <t>213.957-63/2006</t>
  </si>
  <si>
    <t>258.493-08/2008</t>
  </si>
  <si>
    <t>Ampliação e adequações sanitárias do Centro Comercial Flávio de Barros Pimentel</t>
  </si>
  <si>
    <t>276.318-52/2008</t>
  </si>
  <si>
    <t>Estruturação do Colegiado Territorial e Apoio a Piscicultura</t>
  </si>
  <si>
    <t>310.084-68/2009</t>
  </si>
  <si>
    <t>Apoio a modernização da criação de frango e produção de ovos caipira em pequenas propriedades do Município de Rio Branco</t>
  </si>
  <si>
    <t>298.768-64/2009</t>
  </si>
  <si>
    <t>Construir e equipar Banco de Alimentos</t>
  </si>
  <si>
    <t>Ministério do Desenvolvimento Social e Combate a Fome</t>
  </si>
  <si>
    <t>123/2010</t>
  </si>
  <si>
    <t>Apoio a implantação de Feiras Populares no Município de Rio Branco</t>
  </si>
  <si>
    <t>033/2009</t>
  </si>
  <si>
    <t>Aquisição de máquinas e equipamentos agrícolas</t>
  </si>
  <si>
    <t>117/2010</t>
  </si>
  <si>
    <t>Limpeza e desobstrução dos acessos aquaviários da Bacia Hidrográfica do Riozinho do Rôla</t>
  </si>
  <si>
    <t>Ministério da Pesca e Aquicultura</t>
  </si>
  <si>
    <t xml:space="preserve"> 722194/2009 </t>
  </si>
  <si>
    <t>Construção de Casas de Vegetação</t>
  </si>
  <si>
    <t xml:space="preserve">346/PCN/2010 </t>
  </si>
  <si>
    <t>Aquisição de Máquinas e Equipamentos Agrícolas</t>
  </si>
  <si>
    <t>734/2007</t>
  </si>
  <si>
    <t>Aquisição de material de consumo para abrigo institucional</t>
  </si>
  <si>
    <t>Fundo Nacional de Assistência Social</t>
  </si>
  <si>
    <t>SEMCAS</t>
  </si>
  <si>
    <t>068/2008</t>
  </si>
  <si>
    <t>032/2007</t>
  </si>
  <si>
    <t>Projeto para a Formação de 40 Agentes Multiplicadores no Riozinho do Rola</t>
  </si>
  <si>
    <t>Fundo Nacional do Meio Ambiente</t>
  </si>
  <si>
    <t>SEMEIA</t>
  </si>
  <si>
    <t>019/2010</t>
  </si>
  <si>
    <t>Recuperação das matas ciliares do Igarapé Fundo</t>
  </si>
  <si>
    <t>Ministério da Justiça - Secretaria de Direito Econômico</t>
  </si>
  <si>
    <t>307.917-74/2009</t>
  </si>
  <si>
    <t>Utilizar a metodologia do coletivo educador ambiental popular nos Municípios do Território do Baixo Acre</t>
  </si>
  <si>
    <t>315.346-33/2009</t>
  </si>
  <si>
    <t xml:space="preserve">Apoio para combate e prevenção de queimadas, recuperação de matas ciliares e implantação de hortas com aquisição de máquinas e equipamentos </t>
  </si>
  <si>
    <t>06/ANA/2011</t>
  </si>
  <si>
    <t>Promover o envolvimento de produtores rurais em ações estratégicas de recuperação e conservação de mananciais da bacia hidrográfica do Riozinho do Rôla</t>
  </si>
  <si>
    <t>Agência Nacional de Águas</t>
  </si>
  <si>
    <t>241.571-94/2007</t>
  </si>
  <si>
    <t>Atividades Especificas de Regularização Fundiária na Vila Betel</t>
  </si>
  <si>
    <t xml:space="preserve">364.603-78/2011         </t>
  </si>
  <si>
    <t>Reforma e adequação do Mercado Rui Lino</t>
  </si>
  <si>
    <t xml:space="preserve">362.951-59/2011  </t>
  </si>
  <si>
    <t>Ministério do  Esporte</t>
  </si>
  <si>
    <t>Construção e ampliação de Espaços Esportivos e de Lazer</t>
  </si>
  <si>
    <t xml:space="preserve">759842/2011  </t>
  </si>
  <si>
    <t>Ministério da Integração</t>
  </si>
  <si>
    <t>Implantação do Espaço da cidadania Fase II</t>
  </si>
  <si>
    <t xml:space="preserve">372.978-72/2011 </t>
  </si>
  <si>
    <t>Construção de Microterminal Urbano</t>
  </si>
  <si>
    <t xml:space="preserve">369.833-68/2011  </t>
  </si>
  <si>
    <t>Construção do Centro Especializado de Assistência Social - CREAS</t>
  </si>
  <si>
    <t>035/PCN/2011</t>
  </si>
  <si>
    <t xml:space="preserve">Aquisição de Veiculo para  atendimento a Portadores de Necessidades Especiais </t>
  </si>
  <si>
    <t xml:space="preserve">371.531-50/2011 </t>
  </si>
  <si>
    <t>Implantação de 08 (oito) academias ao ar livre no Município de Rio Branco</t>
  </si>
  <si>
    <t xml:space="preserve">50220/2011 </t>
  </si>
  <si>
    <t>Assistência Domiciliar na Atenção Básica: Capacitação para profissionais em saúde da família e familiares de idosos</t>
  </si>
  <si>
    <t>Ministério da Saúde</t>
  </si>
  <si>
    <t>742411/2010</t>
  </si>
  <si>
    <t>Desenvolvimento de atividades recreativas e de lazer em 08 núcleos no Município de Rio Branco</t>
  </si>
  <si>
    <t>FGB</t>
  </si>
  <si>
    <t xml:space="preserve">093/2011 </t>
  </si>
  <si>
    <t>Reaparelhamento  do Centro de Referência para Mulheres em Situação de Violência e Risco Social</t>
  </si>
  <si>
    <t>Secretaria de politícas para as mulheres da Presidência da República</t>
  </si>
  <si>
    <t>COMULHER</t>
  </si>
  <si>
    <t>COMTES</t>
  </si>
  <si>
    <t>724608/2009</t>
  </si>
  <si>
    <t>Consolidação dos processos de comercialização e produtivos de empreendimentos econômicos solidários</t>
  </si>
  <si>
    <t>Ministério do Trabalho e Emprego</t>
  </si>
  <si>
    <t>724882/2009</t>
  </si>
  <si>
    <t>Implantação do Centro Público de Economia Solidária</t>
  </si>
  <si>
    <t xml:space="preserve">108/2010 </t>
  </si>
  <si>
    <t>Apoio a implantação de áreas de produção coletiva de hortaliças no Município de Rio Branco</t>
  </si>
  <si>
    <t>816061/2008</t>
  </si>
  <si>
    <t>Projeto de Educação Especial - PTA/Especial Educação Inclusiva</t>
  </si>
  <si>
    <t>Fundo Nacional de Desenvolvimento da Educação</t>
  </si>
  <si>
    <t>SEME</t>
  </si>
  <si>
    <t>702389/2010</t>
  </si>
  <si>
    <t>Ampliação e reforma da Escola Padre Peregrino</t>
  </si>
  <si>
    <t>702821/2010</t>
  </si>
  <si>
    <t>Aquisição de mobiliário para equipar escolas de educação básica</t>
  </si>
  <si>
    <t xml:space="preserve">PAC II  - Construção de 01 Unidade de Educação Infantil  </t>
  </si>
  <si>
    <t>2812/2005</t>
  </si>
  <si>
    <t>Controle da Qualidade da Água</t>
  </si>
  <si>
    <t>FUNASA</t>
  </si>
  <si>
    <t>SAERB</t>
  </si>
  <si>
    <t>232/2007</t>
  </si>
  <si>
    <t>Sistema de Abastecimento de Água</t>
  </si>
  <si>
    <t>SMDGU</t>
  </si>
  <si>
    <t>281.285-60/2008</t>
  </si>
  <si>
    <t>Elaboração de planos de reabilitação de áreas urbanas centrais</t>
  </si>
  <si>
    <t xml:space="preserve">346.271-93/2010 </t>
  </si>
  <si>
    <t>Construção de Unidades Habitacionais para realocação de famílias atingidas por enchentes na cidade de Rio Branco</t>
  </si>
  <si>
    <t xml:space="preserve">Implantação e aquisição de equipamentos para a Central de Abastecimento e Comercialização </t>
  </si>
  <si>
    <t>Consolidar o Centro de Difusão Tecnologica, Extensão e Capacitação Rural</t>
  </si>
  <si>
    <t xml:space="preserve">Execução de Obras de pavimentação e drenagem de vias </t>
  </si>
  <si>
    <t>Pavimentação de vias e recuperação de pontes</t>
  </si>
  <si>
    <t xml:space="preserve">Aquisição de material de consumo para Centro de Atendimento </t>
  </si>
  <si>
    <t>08/2011</t>
  </si>
  <si>
    <t>Limpeza Pública visando a contribuição no processo de fortalecimento da melhoria da qualidade do bem estar social da população de Rio Branco</t>
  </si>
  <si>
    <t>Departamento Estadual de Pavimentação e Saneamento - DEPASA</t>
  </si>
  <si>
    <t>Convenente</t>
  </si>
  <si>
    <t>SEMSUR</t>
  </si>
  <si>
    <t>Órgão Gestor</t>
  </si>
  <si>
    <t>Termo de Compromisso 251.147-50/2008</t>
  </si>
  <si>
    <t>Supressão do Concedente</t>
  </si>
  <si>
    <t>Elaboração</t>
  </si>
  <si>
    <t>Clicia Rodrigues da Silva</t>
  </si>
  <si>
    <t>Termo de Compromisso 202114/2011</t>
  </si>
  <si>
    <t>Termo de Compromisso 350.957-60/2011</t>
  </si>
  <si>
    <t>Termo de Compromisso 350.956-56/2011</t>
  </si>
  <si>
    <t>Termo de Compromisso 350.955-41/2011</t>
  </si>
  <si>
    <t>Termo de Compromisso 352.927-32/2011</t>
  </si>
  <si>
    <t>Valor do Desembolso recebido no exercício de 2012 (R$)</t>
  </si>
  <si>
    <t>CANCELADO</t>
  </si>
  <si>
    <t>Observação</t>
  </si>
  <si>
    <t>Ampliação de Unidade Básica de Saúde</t>
  </si>
  <si>
    <t xml:space="preserve">Solicitado Cancelamento </t>
  </si>
  <si>
    <t>Valor do desembolso recebido acumulado desde o início da execução até DEZ/2012(R$)</t>
  </si>
  <si>
    <t>Termo de Compromisso 202502/2012</t>
  </si>
  <si>
    <t xml:space="preserve">PAC II - Construção de  10 Escolas Infantis  - Tipo B </t>
  </si>
  <si>
    <t xml:space="preserve">232/PCN/2012  </t>
  </si>
  <si>
    <t>Reforma de Praças</t>
  </si>
  <si>
    <t>234/PCN/2012</t>
  </si>
  <si>
    <t>233/PCN/2012</t>
  </si>
  <si>
    <t xml:space="preserve">176/PCN/2012  </t>
  </si>
  <si>
    <t>056/2012</t>
  </si>
  <si>
    <t>Implantação de Centro de Recuperação de Dependentes Químicos</t>
  </si>
  <si>
    <t>Aquisição de veículo</t>
  </si>
  <si>
    <t>Reforma do Mercado XV</t>
  </si>
  <si>
    <t>Implantação de Feiras de Bairro e Casas de Vegetação, e ampliação da produção de Flores Tropicais e Composto Orgânico em Rio Branco-AC</t>
  </si>
  <si>
    <t xml:space="preserve">Ministério da Defesa </t>
  </si>
  <si>
    <t>051/2012</t>
  </si>
  <si>
    <t xml:space="preserve">SICONV nº 781650/2012  </t>
  </si>
  <si>
    <t>Economia Solidária: Ações Estratégicas de Desenvolvimento Local Integrada para Superação da Extrema Pobreza no Município de Rio Branco</t>
  </si>
  <si>
    <t>Construção de quadras de grama sintética no Município de Rio Branco</t>
  </si>
  <si>
    <t>Elaboração do Plano de Coleta Seletiva do Município de Rio Branco, capital do Estado do Acre</t>
  </si>
  <si>
    <t>Ministério do Meio Ambiente</t>
  </si>
  <si>
    <t>Aquisição de duas retroescavadeiras</t>
  </si>
  <si>
    <t>Construção da Policlínica Barral y Barral no Município de Rio Branco</t>
  </si>
  <si>
    <t>Ministério do Saúde</t>
  </si>
  <si>
    <t>Modernização do Restaurante Popular de Rio Branco por meio da ampliação e reforma do espaço e aquisição de equipamentos</t>
  </si>
  <si>
    <t>Construção de Micro Terminal Urbano</t>
  </si>
  <si>
    <t>Aquisição de caminhões, veículos utilitários, dois tratores e implementos agrícolas para o incremento da produção agrícola no Município de Rio Branco</t>
  </si>
  <si>
    <t>Estruturação da Rede de Serviços de Proteção Social Especial – Construção de Unidade de Acolhimento</t>
  </si>
  <si>
    <t>Construção de Quadra Poliesportiva</t>
  </si>
  <si>
    <t xml:space="preserve">388.451-58/2012         </t>
  </si>
  <si>
    <t xml:space="preserve">389.578-97/2012       </t>
  </si>
  <si>
    <t xml:space="preserve">398.222-81/2012  </t>
  </si>
  <si>
    <t xml:space="preserve">394.216-10/2012        </t>
  </si>
  <si>
    <t xml:space="preserve">389.662-20/2012       </t>
  </si>
  <si>
    <t xml:space="preserve">164/PCN/2012  </t>
  </si>
  <si>
    <t xml:space="preserve">1002644-33/2012   </t>
  </si>
  <si>
    <t>503/PCN/2012</t>
  </si>
  <si>
    <t>Implantação da Ouvidoria Municipal</t>
  </si>
  <si>
    <t>Cancelado</t>
  </si>
  <si>
    <t>Secretaria Municipal de Planejamento - SEPLAN</t>
  </si>
  <si>
    <t>PREFEITURA DE RIO BRANCO - ACRE</t>
  </si>
  <si>
    <t>SECRETARIA MUNICIPAL DE PLANEJAMENTO - SEPLAN</t>
  </si>
  <si>
    <t>TRANSFERÊNCIAS CORRENTES E DE CAPITAL - PAGAS</t>
  </si>
  <si>
    <t>CONVÊNIOS E OUTROS INSTRUMENTOS CONGÊNERES</t>
  </si>
  <si>
    <t>Valor Desembolsado</t>
  </si>
  <si>
    <t>Total</t>
  </si>
  <si>
    <t xml:space="preserve">Nº </t>
  </si>
  <si>
    <t>Convênio</t>
  </si>
  <si>
    <t>CNPJ Convenente</t>
  </si>
  <si>
    <t>DEMONSTRATIVOS DOS CONVÊNIOS DE DESPESA VIGENTES</t>
  </si>
  <si>
    <t>01/2014</t>
  </si>
  <si>
    <t>Estabelecer parceria entre os partícipes com vistas a ação de Policiamento Ostensivo Geral, denominado Policiamento Municipal, a ser realizado em todos os espaços públicos administrados pela Prefeitura Municipal de Rio Branco e também para execução de ações/operações de fiscalização de competência do Município de Rio Branco</t>
  </si>
  <si>
    <t>Polícia Militar do Estado do Acre</t>
  </si>
  <si>
    <t>04.033.205/0001-24</t>
  </si>
  <si>
    <t>Casa Civil/Gabinete Militar</t>
  </si>
  <si>
    <t>Associação de Parentes e Amigos dos Dependentes Químicos - APADEQ</t>
  </si>
  <si>
    <t>00.672.330/0001-23</t>
  </si>
  <si>
    <t>SEMEL</t>
  </si>
  <si>
    <t>Jovens com uma Missão - JOCUM</t>
  </si>
  <si>
    <t>04.118.803/0001-04</t>
  </si>
  <si>
    <t>Central de Articulação das Entidades em Saúde - CADES</t>
  </si>
  <si>
    <t>05.889.641/0001-62</t>
  </si>
  <si>
    <t>Obras Sociais da Diocese de Rio Branco</t>
  </si>
  <si>
    <t>00.529.443/0001-74</t>
  </si>
  <si>
    <t>016/2015</t>
  </si>
  <si>
    <t>Apoio financeiro à Central de Articulação das Entidades em Saúde - CADES para dar assistência a 24 (vinte e quatro) pessoas que fazem tratamento de saúde fora do domicílio, oriundas da zona rural, áreas ribeirinhas e seringais de Rio Branco</t>
  </si>
  <si>
    <t>Apoio às atividades executadas em caráter residencial e transitório na Comunidade Terapêutica APADEQ, que tem capacidade para receber até 12 (doze) pessoas do sexo feminino em tratamento devido ao uso de álcool e outras drogas, que apresentam acentuada vulnerabilidade social e/ou familiar, oferecendo assistência integrada e garantindo qualidade dos serviços prestados no município de Rio Branco.</t>
  </si>
  <si>
    <t>SEDIHPA</t>
  </si>
  <si>
    <t>02/2016</t>
  </si>
  <si>
    <t>Colaborar financeiramente para execução de ações educativas e de atendimento a criança pequena, objetivando o desenvolvimento de capacidades cognitivas, afetivas e sociais a crianças de 04 e 05 anos de idade, facilitando a inclusão sócio educacional dessa clientela.</t>
  </si>
  <si>
    <t>03/2016</t>
  </si>
  <si>
    <t>Cooperação técnica e financeira para execução de ações educativas para atendimento à criança de 02 e 03 anos, moradoras do Bairro Airton Sena e Taquari, no município de Rio Branco, no regime semi-interno, que estejam em situação de vulnerabilidade social, com a finalidade de promover o desenvolvimento de capacidades cognitivas, afetivas e sociais, facilitando a inclusão sócio-educacional</t>
  </si>
  <si>
    <t>Associação Beneficente Coração de Jesus</t>
  </si>
  <si>
    <t>10.198.385/0001-05</t>
  </si>
  <si>
    <t>04/2016</t>
  </si>
  <si>
    <t>Apoio financeiro para execução de ações educativas e de atendimento a criança pequena, objetivando o desenvolvimento de capacidade cognitivo, afetivo e social, a crianças de 02 a 03 anos de idade, no município de Rio Branco, facilitando a inclusão dessa clientela na Educação Infantil</t>
  </si>
  <si>
    <t>Creche Lar da Criança</t>
  </si>
  <si>
    <t>04.516.043/0001-85</t>
  </si>
  <si>
    <t>06/2016</t>
  </si>
  <si>
    <t>Implantação de 02 (duas) Escolinhas de iniciação da modalidade de basquete</t>
  </si>
  <si>
    <t>Federação Acreana de Basketball</t>
  </si>
  <si>
    <t>63.582.711/0001-12</t>
  </si>
  <si>
    <t>07/2016</t>
  </si>
  <si>
    <t>Apoio ao Educandário Santa Margarida que atuará no fortalecimento da composição humana e funcional daInstituição, como forma de melhorar a qualidade nos atendimentos as crianças e adolescentes que necessitam de proteção especial, encaminhadas pelos Conselhos Tutelares ou pela 2ª Vara da Infância e Juventude.</t>
  </si>
  <si>
    <t>Educandário Santa Margarida</t>
  </si>
  <si>
    <t>04.003.224/0001-08</t>
  </si>
  <si>
    <t>019/2015</t>
  </si>
  <si>
    <t>08/2016</t>
  </si>
  <si>
    <t>Apoio financeiro a Jovens com uma Missão - JOCUM para manter a parte física do Albergue Ruhama, que possui pessoas preparadas para cuidar e valorizar a todos que por algum motivo necessitou do serviço do albergamento.</t>
  </si>
  <si>
    <t>09/2016</t>
  </si>
  <si>
    <t>Dar continuidade às atividades do Programa Justica Comunitária nos bairros periféricos de Rio Branco, no sentido de prevenir conflitos por meio da mediação, orientar os cidadãos sobre seus direitos, ingressar com ações judiciais, buscar a interação da comunidade junto aos órgãos públicos e promover palestras sobre diversos temas de interesse da coletividade, dentre outras atividades.</t>
  </si>
  <si>
    <t>Tribunal de Justiça do Estado do Acre</t>
  </si>
  <si>
    <t>04.034.872/0001-21</t>
  </si>
  <si>
    <t>10/2016</t>
  </si>
  <si>
    <t>11/2016</t>
  </si>
  <si>
    <t>Apoio as atividades da sede das Entidades com pessoas com deficiência física, sensoriais, intelectuais e múltiplas filiadas à Central de Articulação das Entidades de Saúde – CADES que oferecem aos seus associados, atividades laborais, tais como: artesanato, pintura, corte e costura, corte de cabelo, culinária, entre outras atividades</t>
  </si>
  <si>
    <t>Cooperação financeira para construção de 01 (um) refeitório e 02 (dois) banheiros</t>
  </si>
  <si>
    <t>ÚLTIMA ATUALIZAÇÃO: 31/12/2016</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</si>
</sst>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416]d\-mmm\-yy;@"/>
    <numFmt numFmtId="165" formatCode="#,##0.00;[Red]#,##0.00"/>
    <numFmt numFmtId="166" formatCode="_(* #,##0.00_);_(* \(#,##0.00\);_(* &quot;-&quot;??_);_(@_)"/>
    <numFmt numFmtId="167" formatCode="&quot;Sim&quot;;&quot;Sim&quot;;&quot;Não&quot;"/>
    <numFmt numFmtId="168" formatCode="&quot;Verdadeiro&quot;;&quot;Verdadeiro&quot;;&quot;Falso&quot;"/>
    <numFmt numFmtId="169" formatCode="&quot;Ativar&quot;;&quot;Ativar&quot;;&quot;Desativar&quot;"/>
    <numFmt numFmtId="170" formatCode="[$€-2]\ #,##0.00_);[Red]\([$€-2]\ #,##0.00\)"/>
    <numFmt numFmtId="171" formatCode="[$-416]dddd\,\ d&quot; de &quot;mmmm&quot; de &quot;yyyy"/>
    <numFmt numFmtId="172" formatCode="0;[Red]0"/>
    <numFmt numFmtId="173" formatCode="&quot;Ativado&quot;;&quot;Ativado&quot;;&quot;Desativado&quot;"/>
    <numFmt numFmtId="174" formatCode="0.00;[Red]0.00"/>
    <numFmt numFmtId="175" formatCode="mmm/yyyy"/>
  </numFmts>
  <fonts count="55">
    <font>
      <sz val="11"/>
      <color theme="1"/>
      <name val="Calibri"/>
      <family val="2"/>
    </font>
    <font>
      <sz val="11"/>
      <color indexed="8"/>
      <name val="Calibri"/>
      <family val="2"/>
    </font>
    <font>
      <sz val="10"/>
      <color indexed="8"/>
      <name val="Calibri"/>
      <family val="2"/>
    </font>
    <font>
      <sz val="10"/>
      <name val="Arial"/>
      <family val="2"/>
    </font>
    <font>
      <sz val="10"/>
      <color indexed="8"/>
      <name val="Arial"/>
      <family val="2"/>
    </font>
    <font>
      <b/>
      <sz val="11"/>
      <name val="Arial"/>
      <family val="2"/>
    </font>
    <font>
      <b/>
      <sz val="10"/>
      <name val="Arial"/>
      <family val="2"/>
    </font>
    <font>
      <sz val="9"/>
      <name val="Arial"/>
      <family val="2"/>
    </font>
    <font>
      <sz val="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8"/>
      <name val="Arial"/>
      <family val="2"/>
    </font>
    <font>
      <sz val="12"/>
      <color indexed="8"/>
      <name val="Arial"/>
      <family val="2"/>
    </font>
    <font>
      <b/>
      <sz val="16"/>
      <color indexed="9"/>
      <name val="Calibri"/>
      <family val="2"/>
    </font>
    <font>
      <b/>
      <sz val="12"/>
      <color indexed="8"/>
      <name val="Arial"/>
      <family val="2"/>
    </font>
    <font>
      <b/>
      <sz val="1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Arial"/>
      <family val="2"/>
    </font>
    <font>
      <b/>
      <sz val="11"/>
      <color theme="1"/>
      <name val="Arial"/>
      <family val="2"/>
    </font>
    <font>
      <sz val="12"/>
      <color rgb="FF000000"/>
      <name val="Arial"/>
      <family val="2"/>
    </font>
    <font>
      <b/>
      <sz val="16"/>
      <color theme="0"/>
      <name val="Calibri"/>
      <family val="2"/>
    </font>
    <font>
      <b/>
      <sz val="12"/>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1" tint="0.04998999834060669"/>
        <bgColor indexed="64"/>
      </patternFill>
    </fill>
    <fill>
      <patternFill patternType="solid">
        <fgColor rgb="FFFFD44B"/>
        <bgColor indexed="64"/>
      </patternFill>
    </fill>
    <fill>
      <patternFill patternType="solid">
        <fgColor theme="2" tint="-0.0999699980020523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style="thin"/>
      <right/>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style="medium"/>
      <bottom style="thin">
        <color theme="0" tint="-0.04997999966144562"/>
      </bottom>
    </border>
    <border>
      <left style="thin"/>
      <right style="thin"/>
      <top style="thin">
        <color theme="0" tint="-0.04997999966144562"/>
      </top>
      <bottom style="thin"/>
    </border>
    <border>
      <left style="thin"/>
      <right/>
      <top style="medium"/>
      <bottom style="thin">
        <color theme="0" tint="-0.04997999966144562"/>
      </bottom>
    </border>
    <border>
      <left style="thin"/>
      <right/>
      <top style="thin">
        <color theme="0" tint="-0.04997999966144562"/>
      </top>
      <bottom style="thin"/>
    </border>
    <border>
      <left style="thin"/>
      <right style="thin">
        <color theme="0" tint="-0.04997999966144562"/>
      </right>
      <top style="medium"/>
      <bottom style="thin"/>
    </border>
    <border>
      <left style="thin">
        <color theme="0" tint="-0.04997999966144562"/>
      </left>
      <right style="thin">
        <color theme="0" tint="-0.04997999966144562"/>
      </right>
      <top style="medium"/>
      <bottom style="thin"/>
    </border>
    <border>
      <left style="thin">
        <color theme="0" tint="-0.04997999966144562"/>
      </left>
      <right/>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1" fillId="31" borderId="0" applyNumberFormat="0" applyBorder="0" applyAlignment="0" applyProtection="0"/>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158">
    <xf numFmtId="0" fontId="0" fillId="0" borderId="0" xfId="0" applyFont="1" applyAlignment="1">
      <alignment/>
    </xf>
    <xf numFmtId="4" fontId="3" fillId="33" borderId="10" xfId="0" applyNumberFormat="1" applyFont="1" applyFill="1" applyBorder="1" applyAlignment="1">
      <alignment horizontal="center" vertical="center"/>
    </xf>
    <xf numFmtId="0" fontId="50" fillId="0" borderId="10" xfId="0" applyFont="1" applyBorder="1" applyAlignment="1">
      <alignment horizontal="center" vertical="center"/>
    </xf>
    <xf numFmtId="165" fontId="50" fillId="0" borderId="10" xfId="0" applyNumberFormat="1" applyFont="1" applyBorder="1" applyAlignment="1">
      <alignment horizontal="center" vertical="center"/>
    </xf>
    <xf numFmtId="0" fontId="50" fillId="0" borderId="10" xfId="0" applyFont="1" applyBorder="1" applyAlignment="1">
      <alignment horizontal="center" vertical="center" wrapText="1"/>
    </xf>
    <xf numFmtId="164" fontId="4" fillId="34" borderId="10" xfId="0" applyNumberFormat="1" applyFont="1" applyFill="1" applyBorder="1" applyAlignment="1" applyProtection="1">
      <alignment horizontal="center" vertical="center"/>
      <protection locked="0"/>
    </xf>
    <xf numFmtId="0" fontId="3" fillId="33" borderId="10" xfId="0" applyFont="1" applyFill="1" applyBorder="1" applyAlignment="1">
      <alignment horizontal="center" vertical="center" wrapText="1"/>
    </xf>
    <xf numFmtId="0" fontId="0" fillId="0" borderId="10" xfId="0" applyBorder="1" applyAlignment="1">
      <alignment horizontal="center" vertical="center"/>
    </xf>
    <xf numFmtId="0" fontId="50" fillId="33" borderId="10" xfId="0" applyFont="1" applyFill="1" applyBorder="1" applyAlignment="1">
      <alignment horizontal="center" vertical="center" wrapText="1"/>
    </xf>
    <xf numFmtId="4" fontId="0" fillId="0" borderId="0" xfId="0" applyNumberFormat="1" applyAlignment="1">
      <alignment/>
    </xf>
    <xf numFmtId="43" fontId="4" fillId="33" borderId="10" xfId="64" applyFont="1" applyFill="1" applyBorder="1" applyAlignment="1" applyProtection="1">
      <alignment horizontal="center" vertical="center"/>
      <protection locked="0"/>
    </xf>
    <xf numFmtId="4" fontId="50" fillId="33" borderId="10" xfId="0" applyNumberFormat="1" applyFont="1" applyFill="1" applyBorder="1" applyAlignment="1">
      <alignment horizontal="center" vertical="center" wrapText="1"/>
    </xf>
    <xf numFmtId="4" fontId="50" fillId="33" borderId="10" xfId="0" applyNumberFormat="1" applyFont="1" applyFill="1" applyBorder="1" applyAlignment="1">
      <alignment horizontal="center" vertical="center"/>
    </xf>
    <xf numFmtId="0" fontId="6" fillId="19" borderId="0" xfId="38" applyFont="1" applyFill="1" applyBorder="1" applyAlignment="1">
      <alignment horizontal="center" vertical="center"/>
    </xf>
    <xf numFmtId="0" fontId="6" fillId="19" borderId="10" xfId="38" applyFont="1" applyFill="1" applyBorder="1" applyAlignment="1">
      <alignment horizontal="center" vertical="center"/>
    </xf>
    <xf numFmtId="0" fontId="6" fillId="19" borderId="11" xfId="38" applyFont="1" applyFill="1" applyBorder="1" applyAlignment="1">
      <alignment horizontal="center" vertical="center"/>
    </xf>
    <xf numFmtId="0" fontId="6" fillId="19" borderId="12" xfId="38" applyFont="1" applyFill="1" applyBorder="1" applyAlignment="1">
      <alignment horizontal="center" vertical="center"/>
    </xf>
    <xf numFmtId="43" fontId="7" fillId="33" borderId="13" xfId="64" applyFont="1" applyFill="1" applyBorder="1" applyAlignment="1" applyProtection="1">
      <alignment horizontal="center" vertical="center" wrapText="1"/>
      <protection locked="0"/>
    </xf>
    <xf numFmtId="43" fontId="4" fillId="33" borderId="14" xfId="64" applyFont="1" applyFill="1" applyBorder="1" applyAlignment="1" applyProtection="1">
      <alignment vertical="center"/>
      <protection locked="0"/>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50" fillId="0" borderId="18" xfId="0" applyFont="1" applyBorder="1" applyAlignment="1">
      <alignment vertical="center"/>
    </xf>
    <xf numFmtId="0" fontId="50" fillId="0" borderId="0" xfId="0" applyFont="1" applyBorder="1" applyAlignment="1">
      <alignment vertical="center"/>
    </xf>
    <xf numFmtId="0" fontId="50" fillId="0" borderId="19" xfId="0" applyFont="1" applyBorder="1" applyAlignment="1">
      <alignment vertical="center"/>
    </xf>
    <xf numFmtId="0" fontId="0" fillId="0" borderId="0" xfId="0" applyBorder="1" applyAlignment="1">
      <alignment/>
    </xf>
    <xf numFmtId="0" fontId="0" fillId="0" borderId="0" xfId="0" applyFill="1" applyBorder="1" applyAlignment="1">
      <alignment/>
    </xf>
    <xf numFmtId="0" fontId="3" fillId="33" borderId="0" xfId="0" applyFont="1" applyFill="1" applyBorder="1" applyAlignment="1">
      <alignment horizontal="center" vertical="center" wrapText="1"/>
    </xf>
    <xf numFmtId="164" fontId="4" fillId="33" borderId="13" xfId="0" applyNumberFormat="1" applyFont="1" applyFill="1" applyBorder="1" applyAlignment="1" applyProtection="1">
      <alignment horizontal="center" vertical="center"/>
      <protection locked="0"/>
    </xf>
    <xf numFmtId="4" fontId="3" fillId="33" borderId="13" xfId="0" applyNumberFormat="1" applyFont="1" applyFill="1" applyBorder="1" applyAlignment="1">
      <alignment horizontal="center" vertical="center"/>
    </xf>
    <xf numFmtId="4" fontId="3" fillId="33" borderId="14" xfId="0" applyNumberFormat="1" applyFont="1" applyFill="1" applyBorder="1" applyAlignment="1">
      <alignment horizontal="center" vertical="center"/>
    </xf>
    <xf numFmtId="49" fontId="50" fillId="33" borderId="10" xfId="0" applyNumberFormat="1" applyFont="1" applyFill="1" applyBorder="1" applyAlignment="1">
      <alignment horizontal="center" vertical="center" wrapText="1"/>
    </xf>
    <xf numFmtId="0" fontId="0" fillId="33" borderId="10" xfId="0" applyFill="1" applyBorder="1" applyAlignment="1">
      <alignment horizontal="center" vertical="center"/>
    </xf>
    <xf numFmtId="0" fontId="50" fillId="33" borderId="10" xfId="0" applyFont="1" applyFill="1" applyBorder="1" applyAlignment="1">
      <alignment horizontal="center" vertical="center"/>
    </xf>
    <xf numFmtId="164" fontId="4" fillId="33" borderId="10" xfId="0" applyNumberFormat="1" applyFont="1" applyFill="1" applyBorder="1" applyAlignment="1" applyProtection="1">
      <alignment horizontal="center" vertical="center"/>
      <protection locked="0"/>
    </xf>
    <xf numFmtId="39" fontId="3" fillId="33" borderId="10" xfId="64" applyNumberFormat="1" applyFont="1" applyFill="1" applyBorder="1" applyAlignment="1">
      <alignment horizontal="center" vertical="center"/>
    </xf>
    <xf numFmtId="165" fontId="50" fillId="33" borderId="10" xfId="0" applyNumberFormat="1" applyFont="1" applyFill="1" applyBorder="1" applyAlignment="1">
      <alignment horizontal="center" vertical="center"/>
    </xf>
    <xf numFmtId="0" fontId="3" fillId="33" borderId="10" xfId="0" applyFont="1" applyFill="1" applyBorder="1" applyAlignment="1">
      <alignment horizontal="center" vertical="center"/>
    </xf>
    <xf numFmtId="164" fontId="3" fillId="33" borderId="10" xfId="0" applyNumberFormat="1" applyFont="1" applyFill="1" applyBorder="1" applyAlignment="1" applyProtection="1">
      <alignment horizontal="center" vertical="center"/>
      <protection locked="0"/>
    </xf>
    <xf numFmtId="165" fontId="3" fillId="33" borderId="10" xfId="0" applyNumberFormat="1" applyFont="1" applyFill="1" applyBorder="1" applyAlignment="1">
      <alignment horizontal="center" vertical="center"/>
    </xf>
    <xf numFmtId="43" fontId="4" fillId="33" borderId="10" xfId="64" applyFont="1" applyFill="1" applyBorder="1" applyAlignment="1" applyProtection="1">
      <alignment vertical="center"/>
      <protection locked="0"/>
    </xf>
    <xf numFmtId="165" fontId="4" fillId="33" borderId="10" xfId="64" applyNumberFormat="1" applyFont="1" applyFill="1" applyBorder="1" applyAlignment="1" applyProtection="1">
      <alignment horizontal="center" vertical="center"/>
      <protection locked="0"/>
    </xf>
    <xf numFmtId="4" fontId="3" fillId="33" borderId="10" xfId="0" applyNumberFormat="1" applyFont="1" applyFill="1" applyBorder="1" applyAlignment="1">
      <alignment horizontal="right" vertical="center"/>
    </xf>
    <xf numFmtId="43" fontId="2" fillId="33" borderId="10" xfId="64" applyFont="1" applyFill="1" applyBorder="1" applyAlignment="1" applyProtection="1">
      <alignment horizontal="center" vertical="center"/>
      <protection locked="0"/>
    </xf>
    <xf numFmtId="43" fontId="8" fillId="33" borderId="10" xfId="64" applyFont="1" applyFill="1" applyBorder="1" applyAlignment="1" applyProtection="1">
      <alignment horizontal="center" vertical="center"/>
      <protection locked="0"/>
    </xf>
    <xf numFmtId="0" fontId="50" fillId="33" borderId="14" xfId="0" applyFont="1" applyFill="1" applyBorder="1" applyAlignment="1">
      <alignment horizontal="center" vertical="center"/>
    </xf>
    <xf numFmtId="165" fontId="3" fillId="33" borderId="13" xfId="0" applyNumberFormat="1" applyFont="1" applyFill="1" applyBorder="1" applyAlignment="1">
      <alignment horizontal="center" vertical="center"/>
    </xf>
    <xf numFmtId="0" fontId="50" fillId="33" borderId="13" xfId="0" applyFont="1" applyFill="1" applyBorder="1" applyAlignment="1">
      <alignment horizontal="center" vertical="center"/>
    </xf>
    <xf numFmtId="4" fontId="3" fillId="33" borderId="10" xfId="0" applyNumberFormat="1" applyFont="1" applyFill="1" applyBorder="1" applyAlignment="1">
      <alignment vertical="center" wrapText="1"/>
    </xf>
    <xf numFmtId="4" fontId="3" fillId="33" borderId="10" xfId="0" applyNumberFormat="1" applyFont="1" applyFill="1" applyBorder="1" applyAlignment="1">
      <alignment horizontal="center" vertical="center" wrapText="1"/>
    </xf>
    <xf numFmtId="165" fontId="50" fillId="33" borderId="20" xfId="0" applyNumberFormat="1" applyFont="1" applyFill="1" applyBorder="1" applyAlignment="1">
      <alignment horizontal="center" vertical="center"/>
    </xf>
    <xf numFmtId="4" fontId="7" fillId="33" borderId="10" xfId="0" applyNumberFormat="1" applyFont="1" applyFill="1" applyBorder="1" applyAlignment="1">
      <alignment horizontal="center" vertical="center" wrapText="1"/>
    </xf>
    <xf numFmtId="4" fontId="7" fillId="33" borderId="10" xfId="0" applyNumberFormat="1" applyFont="1" applyFill="1" applyBorder="1" applyAlignment="1">
      <alignment vertical="center" wrapText="1"/>
    </xf>
    <xf numFmtId="4" fontId="7" fillId="33" borderId="10" xfId="0" applyNumberFormat="1" applyFont="1" applyFill="1" applyBorder="1" applyAlignment="1">
      <alignment horizontal="right" vertical="center" wrapText="1"/>
    </xf>
    <xf numFmtId="4" fontId="4" fillId="33" borderId="10" xfId="51" applyNumberFormat="1" applyFont="1" applyFill="1" applyBorder="1" applyAlignment="1">
      <alignment horizontal="center" vertical="center" wrapText="1"/>
      <protection/>
    </xf>
    <xf numFmtId="0" fontId="3" fillId="33" borderId="13" xfId="0" applyFont="1" applyFill="1" applyBorder="1" applyAlignment="1">
      <alignment horizontal="center" vertical="center"/>
    </xf>
    <xf numFmtId="4" fontId="50" fillId="33" borderId="14" xfId="0" applyNumberFormat="1" applyFont="1" applyFill="1" applyBorder="1" applyAlignment="1">
      <alignment horizontal="center" vertical="center"/>
    </xf>
    <xf numFmtId="0" fontId="7" fillId="33" borderId="10" xfId="0" applyFont="1" applyFill="1" applyBorder="1" applyAlignment="1">
      <alignment horizontal="center" vertical="center" wrapText="1"/>
    </xf>
    <xf numFmtId="4" fontId="3" fillId="33" borderId="20" xfId="0" applyNumberFormat="1" applyFont="1" applyFill="1" applyBorder="1" applyAlignment="1">
      <alignment horizontal="center" vertical="center"/>
    </xf>
    <xf numFmtId="0" fontId="3" fillId="33" borderId="10" xfId="44" applyFont="1" applyFill="1" applyBorder="1" applyAlignment="1" applyProtection="1">
      <alignment horizontal="center" vertical="center" wrapText="1"/>
      <protection/>
    </xf>
    <xf numFmtId="165" fontId="3"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165" fontId="50" fillId="33" borderId="10" xfId="0" applyNumberFormat="1" applyFont="1" applyFill="1" applyBorder="1" applyAlignment="1">
      <alignment horizontal="right" vertical="center" wrapText="1"/>
    </xf>
    <xf numFmtId="165" fontId="3" fillId="33" borderId="10" xfId="0" applyNumberFormat="1" applyFont="1" applyFill="1" applyBorder="1" applyAlignment="1">
      <alignment vertical="center" wrapText="1"/>
    </xf>
    <xf numFmtId="4" fontId="3" fillId="33" borderId="10" xfId="0" applyNumberFormat="1" applyFont="1" applyFill="1" applyBorder="1" applyAlignment="1">
      <alignment horizontal="right" vertical="center" wrapText="1"/>
    </xf>
    <xf numFmtId="4" fontId="50" fillId="33" borderId="10" xfId="0" applyNumberFormat="1" applyFont="1" applyFill="1" applyBorder="1" applyAlignment="1">
      <alignment horizontal="right" vertical="center" wrapText="1"/>
    </xf>
    <xf numFmtId="0" fontId="6" fillId="13" borderId="18" xfId="38" applyFont="1" applyFill="1" applyBorder="1" applyAlignment="1">
      <alignment horizontal="center" vertical="center"/>
    </xf>
    <xf numFmtId="0" fontId="51" fillId="0" borderId="0" xfId="0" applyFont="1" applyAlignment="1">
      <alignment/>
    </xf>
    <xf numFmtId="0" fontId="51" fillId="0" borderId="0" xfId="0" applyFont="1" applyAlignment="1">
      <alignment horizontal="center"/>
    </xf>
    <xf numFmtId="0" fontId="51" fillId="0" borderId="0" xfId="0" applyFont="1" applyAlignment="1">
      <alignment horizontal="center"/>
    </xf>
    <xf numFmtId="0" fontId="6" fillId="13" borderId="10" xfId="38" applyFont="1" applyFill="1" applyBorder="1" applyAlignment="1">
      <alignment horizontal="center" vertical="center"/>
    </xf>
    <xf numFmtId="0" fontId="51" fillId="0" borderId="0" xfId="0" applyFont="1" applyAlignment="1">
      <alignment horizontal="center"/>
    </xf>
    <xf numFmtId="4" fontId="3" fillId="0" borderId="10" xfId="0" applyNumberFormat="1" applyFont="1" applyBorder="1" applyAlignment="1">
      <alignment horizontal="center" vertical="center"/>
    </xf>
    <xf numFmtId="165" fontId="0" fillId="0" borderId="0" xfId="0" applyNumberFormat="1" applyAlignment="1">
      <alignment/>
    </xf>
    <xf numFmtId="49" fontId="3" fillId="0" borderId="10" xfId="0" applyNumberFormat="1" applyFont="1" applyBorder="1" applyAlignment="1">
      <alignment horizontal="center" vertical="center"/>
    </xf>
    <xf numFmtId="49" fontId="3" fillId="0" borderId="10" xfId="0" applyNumberFormat="1" applyFont="1" applyBorder="1" applyAlignment="1">
      <alignment horizontal="center" vertical="center" wrapText="1"/>
    </xf>
    <xf numFmtId="49" fontId="7" fillId="33" borderId="10" xfId="0" applyNumberFormat="1" applyFont="1" applyFill="1" applyBorder="1" applyAlignment="1">
      <alignment horizontal="left" vertical="center" wrapText="1"/>
    </xf>
    <xf numFmtId="49" fontId="7" fillId="0" borderId="10" xfId="0" applyNumberFormat="1" applyFont="1" applyBorder="1" applyAlignment="1">
      <alignment horizontal="left" vertical="center" wrapText="1"/>
    </xf>
    <xf numFmtId="0" fontId="3" fillId="0" borderId="10" xfId="0" applyNumberFormat="1" applyFont="1" applyBorder="1" applyAlignment="1">
      <alignment horizontal="center" vertical="center"/>
    </xf>
    <xf numFmtId="49" fontId="3" fillId="33" borderId="10" xfId="0" applyNumberFormat="1" applyFont="1" applyFill="1" applyBorder="1" applyAlignment="1">
      <alignment horizontal="center" vertical="center"/>
    </xf>
    <xf numFmtId="49" fontId="3" fillId="33" borderId="14" xfId="0" applyNumberFormat="1" applyFont="1" applyFill="1" applyBorder="1" applyAlignment="1">
      <alignment horizontal="center" vertical="center"/>
    </xf>
    <xf numFmtId="4" fontId="52" fillId="0" borderId="0" xfId="0" applyNumberFormat="1" applyFont="1" applyAlignment="1">
      <alignment/>
    </xf>
    <xf numFmtId="164" fontId="3" fillId="33" borderId="14" xfId="0" applyNumberFormat="1" applyFont="1" applyFill="1" applyBorder="1" applyAlignment="1" applyProtection="1">
      <alignment horizontal="center" vertical="center"/>
      <protection locked="0"/>
    </xf>
    <xf numFmtId="164" fontId="3" fillId="33" borderId="14" xfId="0" applyNumberFormat="1" applyFont="1" applyFill="1" applyBorder="1" applyAlignment="1" applyProtection="1">
      <alignment horizontal="center" vertical="center"/>
      <protection locked="0"/>
    </xf>
    <xf numFmtId="164" fontId="3" fillId="33" borderId="14" xfId="0" applyNumberFormat="1" applyFont="1" applyFill="1" applyBorder="1" applyAlignment="1" applyProtection="1">
      <alignment horizontal="center" vertical="center"/>
      <protection locked="0"/>
    </xf>
    <xf numFmtId="164" fontId="3" fillId="33" borderId="14" xfId="0" applyNumberFormat="1" applyFont="1" applyFill="1" applyBorder="1" applyAlignment="1" applyProtection="1">
      <alignment horizontal="center" vertical="center"/>
      <protection locked="0"/>
    </xf>
    <xf numFmtId="164" fontId="3" fillId="33" borderId="14" xfId="0" applyNumberFormat="1" applyFont="1" applyFill="1" applyBorder="1" applyAlignment="1" applyProtection="1">
      <alignment horizontal="center" vertical="center"/>
      <protection locked="0"/>
    </xf>
    <xf numFmtId="164" fontId="3" fillId="33" borderId="14" xfId="0" applyNumberFormat="1" applyFont="1" applyFill="1" applyBorder="1" applyAlignment="1" applyProtection="1">
      <alignment horizontal="center" vertical="center"/>
      <protection locked="0"/>
    </xf>
    <xf numFmtId="164" fontId="3" fillId="33" borderId="14" xfId="0" applyNumberFormat="1" applyFont="1" applyFill="1" applyBorder="1" applyAlignment="1" applyProtection="1">
      <alignment horizontal="center" vertical="center"/>
      <protection locked="0"/>
    </xf>
    <xf numFmtId="0" fontId="50" fillId="33" borderId="10" xfId="0" applyNumberFormat="1" applyFont="1" applyFill="1" applyBorder="1" applyAlignment="1">
      <alignment horizontal="center" vertical="center"/>
    </xf>
    <xf numFmtId="0" fontId="50" fillId="0" borderId="18" xfId="0" applyFont="1" applyBorder="1" applyAlignment="1">
      <alignment horizontal="center" vertical="center"/>
    </xf>
    <xf numFmtId="0" fontId="50" fillId="0" borderId="0" xfId="0" applyFont="1" applyBorder="1" applyAlignment="1">
      <alignment horizontal="center" vertical="center"/>
    </xf>
    <xf numFmtId="0" fontId="50" fillId="0" borderId="19" xfId="0" applyFont="1" applyBorder="1" applyAlignment="1">
      <alignment horizontal="center" vertical="center"/>
    </xf>
    <xf numFmtId="0" fontId="50" fillId="0" borderId="11" xfId="0" applyFont="1" applyBorder="1" applyAlignment="1">
      <alignment horizontal="center" vertical="center"/>
    </xf>
    <xf numFmtId="0" fontId="50" fillId="0" borderId="21" xfId="0" applyFont="1" applyBorder="1" applyAlignment="1">
      <alignment horizontal="center" vertical="center"/>
    </xf>
    <xf numFmtId="0" fontId="50" fillId="0" borderId="22" xfId="0" applyFont="1" applyBorder="1" applyAlignment="1">
      <alignment horizontal="center" vertical="center"/>
    </xf>
    <xf numFmtId="0" fontId="50" fillId="0" borderId="13" xfId="0" applyFont="1" applyBorder="1" applyAlignment="1">
      <alignment horizontal="center" vertical="center"/>
    </xf>
    <xf numFmtId="0" fontId="50" fillId="0" borderId="20" xfId="0" applyFont="1" applyBorder="1" applyAlignment="1">
      <alignment horizontal="center" vertical="center"/>
    </xf>
    <xf numFmtId="0" fontId="50" fillId="0" borderId="14" xfId="0" applyFont="1" applyBorder="1" applyAlignment="1">
      <alignment horizontal="center" vertical="center"/>
    </xf>
    <xf numFmtId="49" fontId="50" fillId="33" borderId="13" xfId="0" applyNumberFormat="1" applyFont="1" applyFill="1" applyBorder="1" applyAlignment="1">
      <alignment horizontal="center" vertical="center"/>
    </xf>
    <xf numFmtId="49" fontId="50" fillId="33" borderId="20" xfId="0" applyNumberFormat="1" applyFont="1" applyFill="1" applyBorder="1" applyAlignment="1">
      <alignment horizontal="center" vertical="center"/>
    </xf>
    <xf numFmtId="49" fontId="50" fillId="33" borderId="14" xfId="0" applyNumberFormat="1" applyFont="1" applyFill="1" applyBorder="1" applyAlignment="1">
      <alignment horizontal="center" vertical="center"/>
    </xf>
    <xf numFmtId="0" fontId="50" fillId="33" borderId="13" xfId="0" applyFont="1" applyFill="1" applyBorder="1" applyAlignment="1">
      <alignment horizontal="center" vertical="center" wrapText="1"/>
    </xf>
    <xf numFmtId="0" fontId="50" fillId="33" borderId="20" xfId="0" applyFont="1" applyFill="1" applyBorder="1" applyAlignment="1">
      <alignment horizontal="center" vertical="center" wrapText="1"/>
    </xf>
    <xf numFmtId="0" fontId="50" fillId="33" borderId="14" xfId="0" applyFont="1" applyFill="1" applyBorder="1" applyAlignment="1">
      <alignment horizontal="center" vertical="center" wrapText="1"/>
    </xf>
    <xf numFmtId="164" fontId="4" fillId="33" borderId="13" xfId="0" applyNumberFormat="1" applyFont="1" applyFill="1" applyBorder="1" applyAlignment="1" applyProtection="1">
      <alignment horizontal="center" vertical="center"/>
      <protection locked="0"/>
    </xf>
    <xf numFmtId="164" fontId="4" fillId="33" borderId="20" xfId="0" applyNumberFormat="1" applyFont="1" applyFill="1" applyBorder="1" applyAlignment="1" applyProtection="1">
      <alignment horizontal="center" vertical="center"/>
      <protection locked="0"/>
    </xf>
    <xf numFmtId="164" fontId="4" fillId="33" borderId="14" xfId="0" applyNumberFormat="1" applyFont="1" applyFill="1" applyBorder="1" applyAlignment="1" applyProtection="1">
      <alignment horizontal="center" vertical="center"/>
      <protection locked="0"/>
    </xf>
    <xf numFmtId="4" fontId="3" fillId="33" borderId="13" xfId="0" applyNumberFormat="1" applyFont="1" applyFill="1" applyBorder="1" applyAlignment="1">
      <alignment horizontal="center" vertical="center"/>
    </xf>
    <xf numFmtId="4" fontId="3" fillId="33" borderId="20" xfId="0" applyNumberFormat="1" applyFont="1" applyFill="1" applyBorder="1" applyAlignment="1">
      <alignment horizontal="center" vertical="center"/>
    </xf>
    <xf numFmtId="4" fontId="3" fillId="33" borderId="14" xfId="0" applyNumberFormat="1" applyFont="1" applyFill="1" applyBorder="1" applyAlignment="1">
      <alignment horizontal="center" vertical="center"/>
    </xf>
    <xf numFmtId="0" fontId="53" fillId="35" borderId="0" xfId="0" applyFont="1" applyFill="1" applyBorder="1" applyAlignment="1">
      <alignment horizontal="center" wrapText="1"/>
    </xf>
    <xf numFmtId="0" fontId="6" fillId="36" borderId="23" xfId="38" applyFont="1" applyFill="1" applyBorder="1" applyAlignment="1">
      <alignment horizontal="center" vertical="center" wrapText="1"/>
    </xf>
    <xf numFmtId="0" fontId="6" fillId="36" borderId="24" xfId="38" applyFont="1" applyFill="1" applyBorder="1" applyAlignment="1">
      <alignment horizontal="center" vertical="center" wrapText="1"/>
    </xf>
    <xf numFmtId="4" fontId="3" fillId="33" borderId="15" xfId="0" applyNumberFormat="1" applyFont="1" applyFill="1" applyBorder="1" applyAlignment="1">
      <alignment horizontal="center" vertical="center"/>
    </xf>
    <xf numFmtId="4" fontId="3" fillId="33" borderId="18" xfId="0" applyNumberFormat="1" applyFont="1" applyFill="1" applyBorder="1" applyAlignment="1">
      <alignment horizontal="center" vertical="center"/>
    </xf>
    <xf numFmtId="4" fontId="3" fillId="33" borderId="11" xfId="0" applyNumberFormat="1" applyFont="1" applyFill="1" applyBorder="1" applyAlignment="1">
      <alignment horizontal="center" vertical="center"/>
    </xf>
    <xf numFmtId="165" fontId="50" fillId="33" borderId="13" xfId="0" applyNumberFormat="1" applyFont="1" applyFill="1" applyBorder="1" applyAlignment="1">
      <alignment horizontal="center" vertical="center"/>
    </xf>
    <xf numFmtId="165" fontId="50" fillId="33" borderId="20" xfId="0" applyNumberFormat="1" applyFont="1" applyFill="1" applyBorder="1" applyAlignment="1">
      <alignment horizontal="center" vertical="center"/>
    </xf>
    <xf numFmtId="165" fontId="50" fillId="33" borderId="14" xfId="0" applyNumberFormat="1" applyFont="1" applyFill="1" applyBorder="1" applyAlignment="1">
      <alignment horizontal="center" vertical="center"/>
    </xf>
    <xf numFmtId="0" fontId="50" fillId="33" borderId="13" xfId="0" applyFont="1" applyFill="1" applyBorder="1" applyAlignment="1">
      <alignment horizontal="center" vertical="center"/>
    </xf>
    <xf numFmtId="0" fontId="50" fillId="33" borderId="20" xfId="0" applyFont="1" applyFill="1" applyBorder="1" applyAlignment="1">
      <alignment horizontal="center" vertical="center"/>
    </xf>
    <xf numFmtId="0" fontId="50" fillId="33" borderId="14" xfId="0" applyFont="1" applyFill="1" applyBorder="1" applyAlignment="1">
      <alignment horizontal="center" vertical="center"/>
    </xf>
    <xf numFmtId="0" fontId="6" fillId="36" borderId="25" xfId="38" applyFont="1" applyFill="1" applyBorder="1" applyAlignment="1">
      <alignment horizontal="center" vertical="center" wrapText="1"/>
    </xf>
    <xf numFmtId="0" fontId="6" fillId="36" borderId="26" xfId="38" applyFont="1" applyFill="1" applyBorder="1" applyAlignment="1">
      <alignment horizontal="center" vertical="center" wrapText="1"/>
    </xf>
    <xf numFmtId="0" fontId="5" fillId="19" borderId="27" xfId="38" applyFont="1" applyFill="1" applyBorder="1" applyAlignment="1">
      <alignment horizontal="center" vertical="center" wrapText="1"/>
    </xf>
    <xf numFmtId="0" fontId="5" fillId="19" borderId="28" xfId="38" applyFont="1" applyFill="1" applyBorder="1" applyAlignment="1">
      <alignment horizontal="center" vertical="center" wrapText="1"/>
    </xf>
    <xf numFmtId="0" fontId="5" fillId="19" borderId="29" xfId="38" applyFont="1" applyFill="1" applyBorder="1" applyAlignment="1">
      <alignment horizontal="center" vertical="center" wrapText="1"/>
    </xf>
    <xf numFmtId="0" fontId="5" fillId="36" borderId="23" xfId="38" applyNumberFormat="1" applyFont="1" applyFill="1" applyBorder="1" applyAlignment="1">
      <alignment horizontal="center" vertical="center" wrapText="1"/>
    </xf>
    <xf numFmtId="0" fontId="5" fillId="36" borderId="24" xfId="38" applyNumberFormat="1" applyFont="1" applyFill="1" applyBorder="1" applyAlignment="1">
      <alignment horizontal="center" vertical="center" wrapText="1"/>
    </xf>
    <xf numFmtId="0" fontId="5" fillId="36" borderId="25" xfId="38" applyNumberFormat="1" applyFont="1" applyFill="1" applyBorder="1" applyAlignment="1">
      <alignment horizontal="center" vertical="center"/>
    </xf>
    <xf numFmtId="0" fontId="5" fillId="36" borderId="26" xfId="38" applyNumberFormat="1" applyFont="1" applyFill="1" applyBorder="1" applyAlignment="1">
      <alignment horizontal="center" vertical="center"/>
    </xf>
    <xf numFmtId="165" fontId="50" fillId="33" borderId="17" xfId="0" applyNumberFormat="1" applyFont="1" applyFill="1" applyBorder="1" applyAlignment="1">
      <alignment horizontal="center" vertical="center"/>
    </xf>
    <xf numFmtId="165" fontId="50" fillId="33" borderId="22" xfId="0" applyNumberFormat="1" applyFont="1" applyFill="1" applyBorder="1" applyAlignment="1">
      <alignment horizontal="center" vertical="center"/>
    </xf>
    <xf numFmtId="0" fontId="50" fillId="0" borderId="13" xfId="0" applyFont="1" applyBorder="1" applyAlignment="1">
      <alignment horizontal="center" vertical="center" wrapText="1"/>
    </xf>
    <xf numFmtId="0" fontId="50" fillId="0" borderId="14" xfId="0" applyFont="1" applyBorder="1" applyAlignment="1">
      <alignment horizontal="center" vertical="center" wrapText="1"/>
    </xf>
    <xf numFmtId="164" fontId="3" fillId="33" borderId="13" xfId="0" applyNumberFormat="1" applyFont="1" applyFill="1" applyBorder="1" applyAlignment="1" applyProtection="1">
      <alignment horizontal="center" vertical="center"/>
      <protection locked="0"/>
    </xf>
    <xf numFmtId="164" fontId="3" fillId="33" borderId="14" xfId="0" applyNumberFormat="1" applyFont="1" applyFill="1" applyBorder="1" applyAlignment="1" applyProtection="1">
      <alignment horizontal="center" vertical="center"/>
      <protection locked="0"/>
    </xf>
    <xf numFmtId="39" fontId="3" fillId="33" borderId="15" xfId="64" applyNumberFormat="1" applyFont="1" applyFill="1" applyBorder="1" applyAlignment="1">
      <alignment horizontal="center" vertical="center"/>
    </xf>
    <xf numFmtId="39" fontId="3" fillId="33" borderId="11" xfId="64" applyNumberFormat="1" applyFont="1" applyFill="1" applyBorder="1" applyAlignment="1">
      <alignment horizontal="center" vertical="center"/>
    </xf>
    <xf numFmtId="165" fontId="3" fillId="0" borderId="13" xfId="0" applyNumberFormat="1" applyFont="1" applyBorder="1" applyAlignment="1">
      <alignment horizontal="center" vertical="center"/>
    </xf>
    <xf numFmtId="165" fontId="3" fillId="0" borderId="14" xfId="0" applyNumberFormat="1" applyFont="1" applyBorder="1" applyAlignment="1">
      <alignment horizontal="center" vertical="center"/>
    </xf>
    <xf numFmtId="165" fontId="3" fillId="33" borderId="13" xfId="0" applyNumberFormat="1" applyFont="1" applyFill="1" applyBorder="1" applyAlignment="1">
      <alignment horizontal="center" vertical="center"/>
    </xf>
    <xf numFmtId="165" fontId="3" fillId="33" borderId="14" xfId="0" applyNumberFormat="1"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51" fillId="0" borderId="0" xfId="0" applyFont="1" applyAlignment="1">
      <alignment horizontal="center"/>
    </xf>
    <xf numFmtId="0" fontId="51" fillId="0" borderId="0" xfId="0" applyFont="1" applyAlignment="1">
      <alignment horizontal="right"/>
    </xf>
    <xf numFmtId="0" fontId="5" fillId="13" borderId="10" xfId="38" applyNumberFormat="1" applyFont="1" applyFill="1" applyBorder="1" applyAlignment="1">
      <alignment horizontal="center" vertical="center" wrapText="1"/>
    </xf>
    <xf numFmtId="0" fontId="5" fillId="13" borderId="10" xfId="38" applyNumberFormat="1" applyFont="1" applyFill="1" applyBorder="1" applyAlignment="1">
      <alignment horizontal="center" vertical="center"/>
    </xf>
    <xf numFmtId="0" fontId="5" fillId="13" borderId="10" xfId="38" applyFont="1" applyFill="1" applyBorder="1" applyAlignment="1">
      <alignment horizontal="center" vertical="center" wrapText="1"/>
    </xf>
    <xf numFmtId="0" fontId="5" fillId="13" borderId="13" xfId="38" applyNumberFormat="1" applyFont="1" applyFill="1" applyBorder="1" applyAlignment="1">
      <alignment horizontal="center" vertical="center"/>
    </xf>
    <xf numFmtId="0" fontId="5" fillId="13" borderId="14" xfId="38" applyNumberFormat="1" applyFont="1" applyFill="1" applyBorder="1" applyAlignment="1">
      <alignment horizontal="center" vertical="center"/>
    </xf>
    <xf numFmtId="0" fontId="6" fillId="13" borderId="10" xfId="38" applyFont="1" applyFill="1" applyBorder="1" applyAlignment="1">
      <alignment horizontal="center" vertical="center" wrapText="1"/>
    </xf>
    <xf numFmtId="0" fontId="54" fillId="0" borderId="0" xfId="0" applyFont="1" applyAlignment="1">
      <alignment horizontal="center"/>
    </xf>
    <xf numFmtId="0" fontId="31" fillId="37" borderId="10" xfId="0" applyFont="1" applyFill="1" applyBorder="1" applyAlignment="1">
      <alignment horizontal="center" wrapText="1"/>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Moeda 2" xfId="49"/>
    <cellStyle name="Neutra" xfId="50"/>
    <cellStyle name="Normal 2" xfId="51"/>
    <cellStyle name="Nota" xfId="52"/>
    <cellStyle name="Percent" xfId="53"/>
    <cellStyle name="Saíd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676275</xdr:colOff>
      <xdr:row>2</xdr:row>
      <xdr:rowOff>123825</xdr:rowOff>
    </xdr:to>
    <xdr:pic>
      <xdr:nvPicPr>
        <xdr:cNvPr id="1" name="Imagem 1"/>
        <xdr:cNvPicPr preferRelativeResize="1">
          <a:picLocks noChangeAspect="1"/>
        </xdr:cNvPicPr>
      </xdr:nvPicPr>
      <xdr:blipFill>
        <a:blip r:embed="rId1"/>
        <a:stretch>
          <a:fillRect/>
        </a:stretch>
      </xdr:blipFill>
      <xdr:spPr>
        <a:xfrm>
          <a:off x="0" y="0"/>
          <a:ext cx="171450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22"/>
  <sheetViews>
    <sheetView zoomScalePageLayoutView="0" workbookViewId="0" topLeftCell="A96">
      <selection activeCell="K104" sqref="K104"/>
    </sheetView>
  </sheetViews>
  <sheetFormatPr defaultColWidth="9.140625" defaultRowHeight="15"/>
  <cols>
    <col min="1" max="1" width="14.421875" style="0" customWidth="1"/>
    <col min="2" max="2" width="21.00390625" style="0" customWidth="1"/>
    <col min="3" max="3" width="15.57421875" style="0" customWidth="1"/>
    <col min="4" max="5" width="10.8515625" style="0" bestFit="1" customWidth="1"/>
    <col min="6" max="6" width="10.7109375" style="0" customWidth="1"/>
    <col min="7" max="7" width="12.8515625" style="0" customWidth="1"/>
    <col min="8" max="8" width="15.421875" style="0" customWidth="1"/>
    <col min="9" max="9" width="12.28125" style="0" customWidth="1"/>
    <col min="10" max="10" width="20.57421875" style="0" customWidth="1"/>
    <col min="11" max="11" width="22.57421875" style="0" customWidth="1"/>
    <col min="12" max="12" width="12.7109375" style="0" customWidth="1"/>
    <col min="13" max="13" width="13.28125" style="0" customWidth="1"/>
    <col min="14" max="14" width="11.00390625" style="0" customWidth="1"/>
  </cols>
  <sheetData>
    <row r="1" spans="1:13" ht="23.25" customHeight="1" thickBot="1">
      <c r="A1" s="111" t="s">
        <v>10</v>
      </c>
      <c r="B1" s="111"/>
      <c r="C1" s="111"/>
      <c r="D1" s="111"/>
      <c r="E1" s="111"/>
      <c r="F1" s="111"/>
      <c r="G1" s="111"/>
      <c r="H1" s="111"/>
      <c r="I1" s="111"/>
      <c r="J1" s="111"/>
      <c r="K1" s="111"/>
      <c r="L1" s="111"/>
      <c r="M1" s="111"/>
    </row>
    <row r="2" spans="1:13" ht="15" customHeight="1">
      <c r="A2" s="128" t="s">
        <v>0</v>
      </c>
      <c r="B2" s="130" t="s">
        <v>1</v>
      </c>
      <c r="C2" s="130" t="s">
        <v>2</v>
      </c>
      <c r="D2" s="125" t="s">
        <v>3</v>
      </c>
      <c r="E2" s="126"/>
      <c r="F2" s="127"/>
      <c r="G2" s="125" t="s">
        <v>7</v>
      </c>
      <c r="H2" s="126"/>
      <c r="I2" s="127"/>
      <c r="J2" s="123" t="s">
        <v>206</v>
      </c>
      <c r="K2" s="112" t="s">
        <v>211</v>
      </c>
      <c r="L2" s="112" t="s">
        <v>56</v>
      </c>
      <c r="M2" s="112" t="s">
        <v>208</v>
      </c>
    </row>
    <row r="3" spans="1:13" ht="52.5" customHeight="1">
      <c r="A3" s="129"/>
      <c r="B3" s="131"/>
      <c r="C3" s="131"/>
      <c r="D3" s="14" t="s">
        <v>4</v>
      </c>
      <c r="E3" s="14" t="s">
        <v>5</v>
      </c>
      <c r="F3" s="13" t="s">
        <v>6</v>
      </c>
      <c r="G3" s="15" t="s">
        <v>8</v>
      </c>
      <c r="H3" s="16" t="s">
        <v>9</v>
      </c>
      <c r="I3" s="16" t="s">
        <v>6</v>
      </c>
      <c r="J3" s="124"/>
      <c r="K3" s="113"/>
      <c r="L3" s="113"/>
      <c r="M3" s="113"/>
    </row>
    <row r="4" spans="1:13" ht="33" customHeight="1">
      <c r="A4" s="33" t="s">
        <v>61</v>
      </c>
      <c r="B4" s="8" t="s">
        <v>247</v>
      </c>
      <c r="C4" s="8" t="s">
        <v>62</v>
      </c>
      <c r="D4" s="34">
        <v>38717</v>
      </c>
      <c r="E4" s="34">
        <v>39137</v>
      </c>
      <c r="F4" s="34">
        <v>41022</v>
      </c>
      <c r="G4" s="1">
        <v>300000</v>
      </c>
      <c r="H4" s="35">
        <v>15000</v>
      </c>
      <c r="I4" s="33" t="s">
        <v>35</v>
      </c>
      <c r="J4" s="36">
        <v>0</v>
      </c>
      <c r="K4" s="36">
        <v>200000</v>
      </c>
      <c r="L4" s="33" t="s">
        <v>63</v>
      </c>
      <c r="M4" s="32" t="s">
        <v>35</v>
      </c>
    </row>
    <row r="5" spans="1:13" ht="34.5" customHeight="1">
      <c r="A5" s="37" t="s">
        <v>175</v>
      </c>
      <c r="B5" s="6" t="s">
        <v>176</v>
      </c>
      <c r="C5" s="6" t="s">
        <v>177</v>
      </c>
      <c r="D5" s="38">
        <v>38716</v>
      </c>
      <c r="E5" s="38">
        <v>39434</v>
      </c>
      <c r="F5" s="38">
        <v>41152</v>
      </c>
      <c r="G5" s="1">
        <v>230842.13</v>
      </c>
      <c r="H5" s="35">
        <v>27367.58</v>
      </c>
      <c r="I5" s="37" t="s">
        <v>35</v>
      </c>
      <c r="J5" s="39">
        <v>0</v>
      </c>
      <c r="K5" s="39">
        <v>230842.13</v>
      </c>
      <c r="L5" s="37" t="s">
        <v>178</v>
      </c>
      <c r="M5" s="32" t="s">
        <v>35</v>
      </c>
    </row>
    <row r="6" spans="1:13" ht="45.75" customHeight="1">
      <c r="A6" s="8" t="s">
        <v>11</v>
      </c>
      <c r="B6" s="8" t="s">
        <v>12</v>
      </c>
      <c r="C6" s="8" t="s">
        <v>13</v>
      </c>
      <c r="D6" s="34">
        <v>38882</v>
      </c>
      <c r="E6" s="34">
        <v>39232</v>
      </c>
      <c r="F6" s="34">
        <v>41333</v>
      </c>
      <c r="G6" s="29">
        <v>4602000</v>
      </c>
      <c r="H6" s="29">
        <v>230100</v>
      </c>
      <c r="I6" s="40">
        <v>277668.62</v>
      </c>
      <c r="J6" s="41">
        <v>0</v>
      </c>
      <c r="K6" s="36">
        <v>4602000</v>
      </c>
      <c r="L6" s="33" t="s">
        <v>57</v>
      </c>
      <c r="M6" s="32" t="s">
        <v>35</v>
      </c>
    </row>
    <row r="7" spans="1:13" ht="75" customHeight="1">
      <c r="A7" s="8" t="s">
        <v>89</v>
      </c>
      <c r="B7" s="8" t="s">
        <v>186</v>
      </c>
      <c r="C7" s="8" t="s">
        <v>83</v>
      </c>
      <c r="D7" s="34">
        <v>39072</v>
      </c>
      <c r="E7" s="34">
        <v>39629</v>
      </c>
      <c r="F7" s="34">
        <v>41121</v>
      </c>
      <c r="G7" s="29">
        <v>1950000</v>
      </c>
      <c r="H7" s="29">
        <v>97500</v>
      </c>
      <c r="I7" s="10" t="s">
        <v>35</v>
      </c>
      <c r="J7" s="41">
        <v>0</v>
      </c>
      <c r="K7" s="36">
        <v>1950000</v>
      </c>
      <c r="L7" s="33" t="s">
        <v>84</v>
      </c>
      <c r="M7" s="32" t="s">
        <v>35</v>
      </c>
    </row>
    <row r="8" spans="1:13" ht="55.5" customHeight="1">
      <c r="A8" s="8" t="s">
        <v>90</v>
      </c>
      <c r="B8" s="8" t="s">
        <v>187</v>
      </c>
      <c r="C8" s="8" t="s">
        <v>88</v>
      </c>
      <c r="D8" s="34">
        <v>39080</v>
      </c>
      <c r="E8" s="34">
        <v>39416</v>
      </c>
      <c r="F8" s="34">
        <v>41333</v>
      </c>
      <c r="G8" s="29">
        <v>200000</v>
      </c>
      <c r="H8" s="29">
        <v>20000</v>
      </c>
      <c r="I8" s="10" t="s">
        <v>35</v>
      </c>
      <c r="J8" s="41">
        <v>0</v>
      </c>
      <c r="K8" s="36">
        <v>200000</v>
      </c>
      <c r="L8" s="33" t="s">
        <v>84</v>
      </c>
      <c r="M8" s="32" t="s">
        <v>35</v>
      </c>
    </row>
    <row r="9" spans="1:13" ht="57" customHeight="1">
      <c r="A9" s="8" t="s">
        <v>14</v>
      </c>
      <c r="B9" s="8" t="s">
        <v>15</v>
      </c>
      <c r="C9" s="8" t="s">
        <v>16</v>
      </c>
      <c r="D9" s="34">
        <v>39420</v>
      </c>
      <c r="E9" s="34">
        <v>40177</v>
      </c>
      <c r="F9" s="34">
        <v>41305</v>
      </c>
      <c r="G9" s="1">
        <v>5850000</v>
      </c>
      <c r="H9" s="1">
        <v>292500</v>
      </c>
      <c r="I9" s="1">
        <v>2510973.15</v>
      </c>
      <c r="J9" s="36">
        <v>0</v>
      </c>
      <c r="K9" s="36">
        <v>5850000</v>
      </c>
      <c r="L9" s="33" t="s">
        <v>57</v>
      </c>
      <c r="M9" s="32" t="s">
        <v>35</v>
      </c>
    </row>
    <row r="10" spans="1:13" ht="44.25" customHeight="1">
      <c r="A10" s="8" t="s">
        <v>64</v>
      </c>
      <c r="B10" s="8" t="s">
        <v>65</v>
      </c>
      <c r="C10" s="8" t="s">
        <v>62</v>
      </c>
      <c r="D10" s="34">
        <v>39447</v>
      </c>
      <c r="E10" s="34">
        <v>41220</v>
      </c>
      <c r="F10" s="34">
        <v>41432</v>
      </c>
      <c r="G10" s="42">
        <v>192465</v>
      </c>
      <c r="H10" s="35">
        <v>11547.9</v>
      </c>
      <c r="I10" s="43" t="s">
        <v>35</v>
      </c>
      <c r="J10" s="36">
        <v>0</v>
      </c>
      <c r="K10" s="36">
        <v>192465</v>
      </c>
      <c r="L10" s="33" t="s">
        <v>63</v>
      </c>
      <c r="M10" s="32" t="s">
        <v>35</v>
      </c>
    </row>
    <row r="11" spans="1:13" ht="44.25" customHeight="1">
      <c r="A11" s="8" t="s">
        <v>66</v>
      </c>
      <c r="B11" s="8" t="s">
        <v>67</v>
      </c>
      <c r="C11" s="8" t="s">
        <v>62</v>
      </c>
      <c r="D11" s="34">
        <v>39447</v>
      </c>
      <c r="E11" s="34">
        <v>39807</v>
      </c>
      <c r="F11" s="34">
        <v>41333</v>
      </c>
      <c r="G11" s="42">
        <v>1000000</v>
      </c>
      <c r="H11" s="35">
        <v>100000</v>
      </c>
      <c r="I11" s="43" t="s">
        <v>35</v>
      </c>
      <c r="J11" s="36">
        <v>0</v>
      </c>
      <c r="K11" s="36">
        <v>0</v>
      </c>
      <c r="L11" s="33" t="s">
        <v>63</v>
      </c>
      <c r="M11" s="32" t="s">
        <v>35</v>
      </c>
    </row>
    <row r="12" spans="1:13" ht="44.25" customHeight="1">
      <c r="A12" s="8" t="s">
        <v>86</v>
      </c>
      <c r="B12" s="8" t="s">
        <v>87</v>
      </c>
      <c r="C12" s="8" t="s">
        <v>88</v>
      </c>
      <c r="D12" s="34">
        <v>39442</v>
      </c>
      <c r="E12" s="34">
        <v>39994</v>
      </c>
      <c r="F12" s="34">
        <v>41152</v>
      </c>
      <c r="G12" s="42">
        <v>850000</v>
      </c>
      <c r="H12" s="35">
        <v>95000</v>
      </c>
      <c r="I12" s="43" t="s">
        <v>35</v>
      </c>
      <c r="J12" s="36">
        <v>0</v>
      </c>
      <c r="K12" s="36">
        <v>850000</v>
      </c>
      <c r="L12" s="33" t="s">
        <v>84</v>
      </c>
      <c r="M12" s="32" t="s">
        <v>35</v>
      </c>
    </row>
    <row r="13" spans="1:13" ht="44.25" customHeight="1">
      <c r="A13" s="8" t="s">
        <v>111</v>
      </c>
      <c r="B13" s="8" t="s">
        <v>112</v>
      </c>
      <c r="C13" s="8" t="s">
        <v>113</v>
      </c>
      <c r="D13" s="34">
        <v>39447</v>
      </c>
      <c r="E13" s="34">
        <v>39812</v>
      </c>
      <c r="F13" s="34">
        <v>41004</v>
      </c>
      <c r="G13" s="42">
        <v>100000</v>
      </c>
      <c r="H13" s="35">
        <v>5463.31</v>
      </c>
      <c r="I13" s="43" t="s">
        <v>35</v>
      </c>
      <c r="J13" s="36">
        <v>0</v>
      </c>
      <c r="K13" s="36">
        <v>100000</v>
      </c>
      <c r="L13" s="33" t="s">
        <v>114</v>
      </c>
      <c r="M13" s="32" t="s">
        <v>35</v>
      </c>
    </row>
    <row r="14" spans="1:13" ht="60" customHeight="1">
      <c r="A14" s="8" t="s">
        <v>116</v>
      </c>
      <c r="B14" s="8" t="s">
        <v>117</v>
      </c>
      <c r="C14" s="8" t="s">
        <v>118</v>
      </c>
      <c r="D14" s="34">
        <v>39447</v>
      </c>
      <c r="E14" s="34">
        <v>40147</v>
      </c>
      <c r="F14" s="34">
        <v>41060</v>
      </c>
      <c r="G14" s="42">
        <v>176451</v>
      </c>
      <c r="H14" s="35">
        <v>12000</v>
      </c>
      <c r="I14" s="43" t="s">
        <v>35</v>
      </c>
      <c r="J14" s="36">
        <v>0</v>
      </c>
      <c r="K14" s="36">
        <v>173451</v>
      </c>
      <c r="L14" s="33" t="s">
        <v>119</v>
      </c>
      <c r="M14" s="32" t="s">
        <v>35</v>
      </c>
    </row>
    <row r="15" spans="1:13" ht="60" customHeight="1">
      <c r="A15" s="8" t="s">
        <v>130</v>
      </c>
      <c r="B15" s="8" t="s">
        <v>131</v>
      </c>
      <c r="C15" s="8" t="s">
        <v>13</v>
      </c>
      <c r="D15" s="34">
        <v>39442</v>
      </c>
      <c r="E15" s="34">
        <v>39782</v>
      </c>
      <c r="F15" s="34">
        <v>41394</v>
      </c>
      <c r="G15" s="42">
        <v>423870</v>
      </c>
      <c r="H15" s="35">
        <v>21193.5</v>
      </c>
      <c r="I15" s="43" t="s">
        <v>35</v>
      </c>
      <c r="J15" s="36">
        <v>59341.81</v>
      </c>
      <c r="K15" s="36">
        <v>313112.78</v>
      </c>
      <c r="L15" s="33" t="s">
        <v>114</v>
      </c>
      <c r="M15" s="32" t="s">
        <v>35</v>
      </c>
    </row>
    <row r="16" spans="1:13" ht="45.75" customHeight="1">
      <c r="A16" s="6" t="s">
        <v>179</v>
      </c>
      <c r="B16" s="6" t="s">
        <v>180</v>
      </c>
      <c r="C16" s="6" t="s">
        <v>177</v>
      </c>
      <c r="D16" s="38">
        <v>39447</v>
      </c>
      <c r="E16" s="38">
        <v>39813</v>
      </c>
      <c r="F16" s="38">
        <v>41089</v>
      </c>
      <c r="G16" s="42">
        <v>100000</v>
      </c>
      <c r="H16" s="35">
        <v>11000</v>
      </c>
      <c r="I16" s="44" t="s">
        <v>35</v>
      </c>
      <c r="J16" s="39">
        <v>0</v>
      </c>
      <c r="K16" s="39">
        <v>0</v>
      </c>
      <c r="L16" s="37" t="s">
        <v>178</v>
      </c>
      <c r="M16" s="37" t="s">
        <v>248</v>
      </c>
    </row>
    <row r="17" spans="1:13" ht="29.25" customHeight="1">
      <c r="A17" s="134" t="s">
        <v>68</v>
      </c>
      <c r="B17" s="134" t="s">
        <v>70</v>
      </c>
      <c r="C17" s="134" t="s">
        <v>69</v>
      </c>
      <c r="D17" s="105">
        <v>39583</v>
      </c>
      <c r="E17" s="136">
        <v>39887</v>
      </c>
      <c r="F17" s="105">
        <v>41409</v>
      </c>
      <c r="G17" s="108">
        <v>2014477.9</v>
      </c>
      <c r="H17" s="138">
        <v>0</v>
      </c>
      <c r="I17" s="17" t="s">
        <v>198</v>
      </c>
      <c r="J17" s="142">
        <v>0</v>
      </c>
      <c r="K17" s="140">
        <v>1350000</v>
      </c>
      <c r="L17" s="96" t="s">
        <v>63</v>
      </c>
      <c r="M17" s="144" t="s">
        <v>35</v>
      </c>
    </row>
    <row r="18" spans="1:13" ht="33" customHeight="1">
      <c r="A18" s="135"/>
      <c r="B18" s="135"/>
      <c r="C18" s="135"/>
      <c r="D18" s="107"/>
      <c r="E18" s="137"/>
      <c r="F18" s="107"/>
      <c r="G18" s="110"/>
      <c r="H18" s="139"/>
      <c r="I18" s="18">
        <v>120068.5</v>
      </c>
      <c r="J18" s="143"/>
      <c r="K18" s="141"/>
      <c r="L18" s="98"/>
      <c r="M18" s="145"/>
    </row>
    <row r="19" spans="1:13" ht="76.5">
      <c r="A19" s="8" t="s">
        <v>197</v>
      </c>
      <c r="B19" s="8" t="s">
        <v>17</v>
      </c>
      <c r="C19" s="8" t="s">
        <v>13</v>
      </c>
      <c r="D19" s="34">
        <v>39568</v>
      </c>
      <c r="E19" s="34">
        <v>40298</v>
      </c>
      <c r="F19" s="34">
        <v>41364</v>
      </c>
      <c r="G19" s="40">
        <v>4943600</v>
      </c>
      <c r="H19" s="40">
        <v>247180</v>
      </c>
      <c r="I19" s="45" t="s">
        <v>35</v>
      </c>
      <c r="J19" s="36">
        <v>582378.44</v>
      </c>
      <c r="K19" s="36">
        <v>4943600</v>
      </c>
      <c r="L19" s="33" t="s">
        <v>57</v>
      </c>
      <c r="M19" s="32" t="s">
        <v>35</v>
      </c>
    </row>
    <row r="20" spans="1:13" ht="44.25" customHeight="1">
      <c r="A20" s="8" t="s">
        <v>18</v>
      </c>
      <c r="B20" s="8" t="s">
        <v>189</v>
      </c>
      <c r="C20" s="8" t="s">
        <v>13</v>
      </c>
      <c r="D20" s="34">
        <v>39665</v>
      </c>
      <c r="E20" s="34">
        <v>40267</v>
      </c>
      <c r="F20" s="34">
        <v>41394</v>
      </c>
      <c r="G20" s="10">
        <v>987600</v>
      </c>
      <c r="H20" s="10">
        <v>52000</v>
      </c>
      <c r="I20" s="33" t="s">
        <v>35</v>
      </c>
      <c r="J20" s="39">
        <v>0</v>
      </c>
      <c r="K20" s="36">
        <v>460024.08</v>
      </c>
      <c r="L20" s="33" t="s">
        <v>57</v>
      </c>
      <c r="M20" s="32" t="s">
        <v>35</v>
      </c>
    </row>
    <row r="21" spans="1:13" ht="81" customHeight="1">
      <c r="A21" s="8" t="s">
        <v>19</v>
      </c>
      <c r="B21" s="8" t="s">
        <v>20</v>
      </c>
      <c r="C21" s="8" t="s">
        <v>13</v>
      </c>
      <c r="D21" s="34">
        <v>39689</v>
      </c>
      <c r="E21" s="34">
        <v>40147</v>
      </c>
      <c r="F21" s="34">
        <v>41394</v>
      </c>
      <c r="G21" s="1">
        <v>2965600</v>
      </c>
      <c r="H21" s="1">
        <v>156084.22</v>
      </c>
      <c r="I21" s="33" t="s">
        <v>35</v>
      </c>
      <c r="J21" s="39">
        <v>0</v>
      </c>
      <c r="K21" s="36">
        <v>1298339.64</v>
      </c>
      <c r="L21" s="33" t="s">
        <v>57</v>
      </c>
      <c r="M21" s="32" t="s">
        <v>35</v>
      </c>
    </row>
    <row r="22" spans="1:13" ht="43.5" customHeight="1">
      <c r="A22" s="8" t="s">
        <v>21</v>
      </c>
      <c r="B22" s="8" t="s">
        <v>22</v>
      </c>
      <c r="C22" s="8" t="s">
        <v>23</v>
      </c>
      <c r="D22" s="34">
        <v>39710</v>
      </c>
      <c r="E22" s="34">
        <v>40147</v>
      </c>
      <c r="F22" s="34">
        <v>41029</v>
      </c>
      <c r="G22" s="46">
        <v>975000</v>
      </c>
      <c r="H22" s="46">
        <v>75051.78</v>
      </c>
      <c r="I22" s="33" t="s">
        <v>35</v>
      </c>
      <c r="J22" s="36"/>
      <c r="K22" s="36">
        <v>975000</v>
      </c>
      <c r="L22" s="33" t="s">
        <v>57</v>
      </c>
      <c r="M22" s="32" t="s">
        <v>35</v>
      </c>
    </row>
    <row r="23" spans="1:13" ht="42" customHeight="1">
      <c r="A23" s="8" t="s">
        <v>24</v>
      </c>
      <c r="B23" s="8" t="s">
        <v>188</v>
      </c>
      <c r="C23" s="8" t="s">
        <v>13</v>
      </c>
      <c r="D23" s="34">
        <v>39804</v>
      </c>
      <c r="E23" s="34">
        <v>40147</v>
      </c>
      <c r="F23" s="34">
        <v>41152</v>
      </c>
      <c r="G23" s="1">
        <v>394200</v>
      </c>
      <c r="H23" s="39">
        <v>30942.6</v>
      </c>
      <c r="I23" s="33" t="s">
        <v>35</v>
      </c>
      <c r="J23" s="36">
        <v>153738</v>
      </c>
      <c r="K23" s="36">
        <v>268331.94</v>
      </c>
      <c r="L23" s="33" t="s">
        <v>57</v>
      </c>
      <c r="M23" s="32" t="s">
        <v>35</v>
      </c>
    </row>
    <row r="24" spans="1:14" ht="82.5" customHeight="1">
      <c r="A24" s="8" t="s">
        <v>25</v>
      </c>
      <c r="B24" s="8" t="s">
        <v>26</v>
      </c>
      <c r="C24" s="8" t="s">
        <v>13</v>
      </c>
      <c r="D24" s="34">
        <v>39813</v>
      </c>
      <c r="E24" s="34">
        <v>40542</v>
      </c>
      <c r="F24" s="34">
        <v>41305</v>
      </c>
      <c r="G24" s="1">
        <v>6921600</v>
      </c>
      <c r="H24" s="39">
        <v>364295</v>
      </c>
      <c r="I24" s="33" t="s">
        <v>35</v>
      </c>
      <c r="J24" s="36">
        <v>305242.56</v>
      </c>
      <c r="K24" s="36">
        <v>5427226.56</v>
      </c>
      <c r="L24" s="33" t="s">
        <v>57</v>
      </c>
      <c r="M24" s="32" t="s">
        <v>35</v>
      </c>
      <c r="N24" s="9"/>
    </row>
    <row r="25" spans="1:13" ht="42.75" customHeight="1">
      <c r="A25" s="8" t="s">
        <v>78</v>
      </c>
      <c r="B25" s="8" t="s">
        <v>209</v>
      </c>
      <c r="C25" s="8" t="s">
        <v>77</v>
      </c>
      <c r="D25" s="34">
        <v>39811</v>
      </c>
      <c r="E25" s="34">
        <v>40359</v>
      </c>
      <c r="F25" s="34">
        <v>41304</v>
      </c>
      <c r="G25" s="29">
        <v>500000</v>
      </c>
      <c r="H25" s="29">
        <v>26400</v>
      </c>
      <c r="I25" s="47" t="s">
        <v>35</v>
      </c>
      <c r="J25" s="36">
        <v>0</v>
      </c>
      <c r="K25" s="36">
        <v>500000</v>
      </c>
      <c r="L25" s="33" t="s">
        <v>63</v>
      </c>
      <c r="M25" s="32" t="s">
        <v>35</v>
      </c>
    </row>
    <row r="26" spans="1:13" ht="24" customHeight="1">
      <c r="A26" s="102" t="s">
        <v>79</v>
      </c>
      <c r="B26" s="102" t="s">
        <v>81</v>
      </c>
      <c r="C26" s="102" t="s">
        <v>77</v>
      </c>
      <c r="D26" s="105">
        <v>39812</v>
      </c>
      <c r="E26" s="105">
        <v>40542</v>
      </c>
      <c r="F26" s="105">
        <v>41090</v>
      </c>
      <c r="G26" s="108">
        <v>600000</v>
      </c>
      <c r="H26" s="114">
        <v>31590</v>
      </c>
      <c r="I26" s="47" t="s">
        <v>9</v>
      </c>
      <c r="J26" s="117">
        <v>0</v>
      </c>
      <c r="K26" s="117">
        <v>600000</v>
      </c>
      <c r="L26" s="120" t="s">
        <v>63</v>
      </c>
      <c r="M26" s="146" t="s">
        <v>35</v>
      </c>
    </row>
    <row r="27" spans="1:13" ht="31.5" customHeight="1">
      <c r="A27" s="104"/>
      <c r="B27" s="104"/>
      <c r="C27" s="104"/>
      <c r="D27" s="107"/>
      <c r="E27" s="107"/>
      <c r="F27" s="107"/>
      <c r="G27" s="110"/>
      <c r="H27" s="116"/>
      <c r="I27" s="30">
        <v>50384.38</v>
      </c>
      <c r="J27" s="119"/>
      <c r="K27" s="119"/>
      <c r="L27" s="122"/>
      <c r="M27" s="147"/>
    </row>
    <row r="28" spans="1:13" ht="42.75" customHeight="1">
      <c r="A28" s="8" t="s">
        <v>80</v>
      </c>
      <c r="B28" s="8" t="s">
        <v>82</v>
      </c>
      <c r="C28" s="8" t="s">
        <v>77</v>
      </c>
      <c r="D28" s="34">
        <v>39811</v>
      </c>
      <c r="E28" s="34">
        <v>40359</v>
      </c>
      <c r="F28" s="34">
        <v>41121</v>
      </c>
      <c r="G28" s="29">
        <v>428000</v>
      </c>
      <c r="H28" s="29">
        <v>22560</v>
      </c>
      <c r="I28" s="45" t="s">
        <v>35</v>
      </c>
      <c r="J28" s="36">
        <v>0</v>
      </c>
      <c r="K28" s="36">
        <v>428000</v>
      </c>
      <c r="L28" s="33" t="s">
        <v>63</v>
      </c>
      <c r="M28" s="32" t="s">
        <v>35</v>
      </c>
    </row>
    <row r="29" spans="1:13" ht="68.25" customHeight="1">
      <c r="A29" s="8" t="s">
        <v>91</v>
      </c>
      <c r="B29" s="8" t="s">
        <v>92</v>
      </c>
      <c r="C29" s="8" t="s">
        <v>88</v>
      </c>
      <c r="D29" s="34">
        <v>39629</v>
      </c>
      <c r="E29" s="34">
        <v>40147</v>
      </c>
      <c r="F29" s="34">
        <v>41213</v>
      </c>
      <c r="G29" s="1">
        <v>900000</v>
      </c>
      <c r="H29" s="1">
        <v>47500</v>
      </c>
      <c r="I29" s="33" t="s">
        <v>35</v>
      </c>
      <c r="J29" s="36">
        <v>0</v>
      </c>
      <c r="K29" s="36">
        <v>900000</v>
      </c>
      <c r="L29" s="33" t="s">
        <v>84</v>
      </c>
      <c r="M29" s="32" t="s">
        <v>35</v>
      </c>
    </row>
    <row r="30" spans="1:13" ht="42.75" customHeight="1">
      <c r="A30" s="8" t="s">
        <v>93</v>
      </c>
      <c r="B30" s="8" t="s">
        <v>94</v>
      </c>
      <c r="C30" s="8" t="s">
        <v>88</v>
      </c>
      <c r="D30" s="34">
        <v>39813</v>
      </c>
      <c r="E30" s="34">
        <v>40359</v>
      </c>
      <c r="F30" s="34">
        <v>41333</v>
      </c>
      <c r="G30" s="29">
        <v>553359</v>
      </c>
      <c r="H30" s="29">
        <v>29130</v>
      </c>
      <c r="I30" s="33" t="s">
        <v>35</v>
      </c>
      <c r="J30" s="36">
        <v>0</v>
      </c>
      <c r="K30" s="36">
        <v>553359</v>
      </c>
      <c r="L30" s="33" t="s">
        <v>84</v>
      </c>
      <c r="M30" s="32" t="s">
        <v>35</v>
      </c>
    </row>
    <row r="31" spans="1:13" ht="63.75" customHeight="1">
      <c r="A31" s="8" t="s">
        <v>115</v>
      </c>
      <c r="B31" s="8" t="s">
        <v>190</v>
      </c>
      <c r="C31" s="8" t="s">
        <v>113</v>
      </c>
      <c r="D31" s="34">
        <v>39813</v>
      </c>
      <c r="E31" s="34">
        <v>40177</v>
      </c>
      <c r="F31" s="34">
        <v>41605</v>
      </c>
      <c r="G31" s="1">
        <v>100000</v>
      </c>
      <c r="H31" s="1">
        <v>5000</v>
      </c>
      <c r="I31" s="33" t="s">
        <v>35</v>
      </c>
      <c r="J31" s="36">
        <v>0</v>
      </c>
      <c r="K31" s="36">
        <v>100000</v>
      </c>
      <c r="L31" s="33" t="s">
        <v>114</v>
      </c>
      <c r="M31" s="32" t="s">
        <v>35</v>
      </c>
    </row>
    <row r="32" spans="1:13" ht="64.5" customHeight="1">
      <c r="A32" s="8" t="s">
        <v>166</v>
      </c>
      <c r="B32" s="8" t="s">
        <v>167</v>
      </c>
      <c r="C32" s="8" t="s">
        <v>168</v>
      </c>
      <c r="D32" s="34">
        <v>39631</v>
      </c>
      <c r="E32" s="34">
        <v>40939</v>
      </c>
      <c r="F32" s="34">
        <v>41029</v>
      </c>
      <c r="G32" s="48">
        <v>116661.6</v>
      </c>
      <c r="H32" s="49">
        <v>1964</v>
      </c>
      <c r="I32" s="33" t="s">
        <v>35</v>
      </c>
      <c r="J32" s="36">
        <v>0</v>
      </c>
      <c r="K32" s="36">
        <v>116661.6</v>
      </c>
      <c r="L32" s="33" t="s">
        <v>169</v>
      </c>
      <c r="M32" s="32" t="s">
        <v>35</v>
      </c>
    </row>
    <row r="33" spans="1:13" ht="64.5" customHeight="1">
      <c r="A33" s="8" t="s">
        <v>182</v>
      </c>
      <c r="B33" s="8" t="s">
        <v>183</v>
      </c>
      <c r="C33" s="8" t="s">
        <v>13</v>
      </c>
      <c r="D33" s="34">
        <v>39813</v>
      </c>
      <c r="E33" s="34">
        <v>40147</v>
      </c>
      <c r="F33" s="34">
        <v>41364</v>
      </c>
      <c r="G33" s="48">
        <v>148433.5</v>
      </c>
      <c r="H33" s="49">
        <v>7850</v>
      </c>
      <c r="I33" s="33" t="s">
        <v>35</v>
      </c>
      <c r="J33" s="36">
        <v>0</v>
      </c>
      <c r="K33" s="36">
        <v>29686.7</v>
      </c>
      <c r="L33" s="33" t="s">
        <v>181</v>
      </c>
      <c r="M33" s="32" t="s">
        <v>35</v>
      </c>
    </row>
    <row r="34" spans="1:13" ht="44.25" customHeight="1">
      <c r="A34" s="8" t="s">
        <v>27</v>
      </c>
      <c r="B34" s="8" t="s">
        <v>28</v>
      </c>
      <c r="C34" s="8" t="s">
        <v>23</v>
      </c>
      <c r="D34" s="34">
        <v>40178</v>
      </c>
      <c r="E34" s="34">
        <v>40542</v>
      </c>
      <c r="F34" s="34">
        <v>40999</v>
      </c>
      <c r="G34" s="1">
        <v>195000</v>
      </c>
      <c r="H34" s="1">
        <v>8125</v>
      </c>
      <c r="I34" s="33" t="s">
        <v>35</v>
      </c>
      <c r="J34" s="36">
        <v>0</v>
      </c>
      <c r="K34" s="36">
        <v>195000</v>
      </c>
      <c r="L34" s="33" t="s">
        <v>57</v>
      </c>
      <c r="M34" s="32" t="s">
        <v>35</v>
      </c>
    </row>
    <row r="35" spans="1:13" ht="60.75" customHeight="1">
      <c r="A35" s="8" t="s">
        <v>29</v>
      </c>
      <c r="B35" s="8" t="s">
        <v>30</v>
      </c>
      <c r="C35" s="8" t="s">
        <v>23</v>
      </c>
      <c r="D35" s="34">
        <v>40178</v>
      </c>
      <c r="E35" s="34">
        <v>40542</v>
      </c>
      <c r="F35" s="34">
        <v>41455</v>
      </c>
      <c r="G35" s="1">
        <v>975000</v>
      </c>
      <c r="H35" s="1">
        <v>41666.67</v>
      </c>
      <c r="I35" s="33" t="s">
        <v>35</v>
      </c>
      <c r="J35" s="36">
        <v>165977.5</v>
      </c>
      <c r="K35" s="36">
        <v>606937.5</v>
      </c>
      <c r="L35" s="33" t="s">
        <v>57</v>
      </c>
      <c r="M35" s="32" t="s">
        <v>35</v>
      </c>
    </row>
    <row r="36" spans="1:13" ht="45" customHeight="1">
      <c r="A36" s="8" t="s">
        <v>32</v>
      </c>
      <c r="B36" s="8" t="s">
        <v>33</v>
      </c>
      <c r="C36" s="8" t="s">
        <v>34</v>
      </c>
      <c r="D36" s="34">
        <v>40186</v>
      </c>
      <c r="E36" s="34">
        <v>41644</v>
      </c>
      <c r="F36" s="32" t="s">
        <v>35</v>
      </c>
      <c r="G36" s="1">
        <v>2400000</v>
      </c>
      <c r="H36" s="1">
        <v>112500</v>
      </c>
      <c r="I36" s="33" t="s">
        <v>35</v>
      </c>
      <c r="J36" s="50">
        <v>0</v>
      </c>
      <c r="K36" s="36">
        <v>0</v>
      </c>
      <c r="L36" s="33" t="s">
        <v>57</v>
      </c>
      <c r="M36" s="8" t="s">
        <v>210</v>
      </c>
    </row>
    <row r="37" spans="1:13" ht="57.75" customHeight="1">
      <c r="A37" s="8" t="s">
        <v>71</v>
      </c>
      <c r="B37" s="8" t="s">
        <v>72</v>
      </c>
      <c r="C37" s="6" t="s">
        <v>69</v>
      </c>
      <c r="D37" s="34">
        <v>40081</v>
      </c>
      <c r="E37" s="34">
        <v>40384</v>
      </c>
      <c r="F37" s="34">
        <v>41639</v>
      </c>
      <c r="G37" s="1">
        <v>362729.75</v>
      </c>
      <c r="H37" s="1">
        <v>0</v>
      </c>
      <c r="I37" s="33" t="s">
        <v>35</v>
      </c>
      <c r="J37" s="36">
        <v>0</v>
      </c>
      <c r="K37" s="1">
        <v>147026.02</v>
      </c>
      <c r="L37" s="36" t="s">
        <v>63</v>
      </c>
      <c r="M37" s="32" t="s">
        <v>35</v>
      </c>
    </row>
    <row r="38" spans="1:13" ht="76.5" customHeight="1">
      <c r="A38" s="8" t="s">
        <v>95</v>
      </c>
      <c r="B38" s="8" t="s">
        <v>96</v>
      </c>
      <c r="C38" s="6" t="s">
        <v>88</v>
      </c>
      <c r="D38" s="34">
        <v>40178</v>
      </c>
      <c r="E38" s="34">
        <v>40512</v>
      </c>
      <c r="F38" s="34">
        <v>41059</v>
      </c>
      <c r="G38" s="1">
        <v>200000</v>
      </c>
      <c r="H38" s="1">
        <v>8354.36</v>
      </c>
      <c r="I38" s="33" t="s">
        <v>35</v>
      </c>
      <c r="J38" s="36">
        <v>0</v>
      </c>
      <c r="K38" s="36">
        <v>200000</v>
      </c>
      <c r="L38" s="33" t="s">
        <v>84</v>
      </c>
      <c r="M38" s="32" t="s">
        <v>35</v>
      </c>
    </row>
    <row r="39" spans="1:13" ht="57.75" customHeight="1">
      <c r="A39" s="8" t="s">
        <v>97</v>
      </c>
      <c r="B39" s="8" t="s">
        <v>98</v>
      </c>
      <c r="C39" s="6" t="s">
        <v>99</v>
      </c>
      <c r="D39" s="34">
        <v>40147</v>
      </c>
      <c r="E39" s="34">
        <v>40663</v>
      </c>
      <c r="F39" s="34">
        <v>41333</v>
      </c>
      <c r="G39" s="1">
        <v>450000</v>
      </c>
      <c r="H39" s="1">
        <v>20000</v>
      </c>
      <c r="I39" s="33" t="s">
        <v>35</v>
      </c>
      <c r="J39" s="36">
        <v>0</v>
      </c>
      <c r="K39" s="36">
        <v>450000</v>
      </c>
      <c r="L39" s="33" t="s">
        <v>84</v>
      </c>
      <c r="M39" s="32" t="s">
        <v>35</v>
      </c>
    </row>
    <row r="40" spans="1:13" ht="57.75" customHeight="1">
      <c r="A40" s="8" t="s">
        <v>102</v>
      </c>
      <c r="B40" s="8" t="s">
        <v>103</v>
      </c>
      <c r="C40" s="6" t="s">
        <v>85</v>
      </c>
      <c r="D40" s="34">
        <v>40176</v>
      </c>
      <c r="E40" s="34">
        <v>41117</v>
      </c>
      <c r="F40" s="34">
        <v>41212</v>
      </c>
      <c r="G40" s="1">
        <v>700000</v>
      </c>
      <c r="H40" s="1">
        <v>29200</v>
      </c>
      <c r="I40" s="33" t="s">
        <v>35</v>
      </c>
      <c r="J40" s="36">
        <v>0</v>
      </c>
      <c r="K40" s="36">
        <v>700000</v>
      </c>
      <c r="L40" s="33" t="s">
        <v>84</v>
      </c>
      <c r="M40" s="32" t="s">
        <v>35</v>
      </c>
    </row>
    <row r="41" spans="1:13" ht="41.25" customHeight="1">
      <c r="A41" s="8" t="s">
        <v>107</v>
      </c>
      <c r="B41" s="8" t="s">
        <v>108</v>
      </c>
      <c r="C41" s="6" t="s">
        <v>34</v>
      </c>
      <c r="D41" s="34">
        <v>40186</v>
      </c>
      <c r="E41" s="34">
        <v>41644</v>
      </c>
      <c r="F41" s="34" t="s">
        <v>35</v>
      </c>
      <c r="G41" s="51">
        <v>100000</v>
      </c>
      <c r="H41" s="51">
        <v>7800</v>
      </c>
      <c r="I41" s="33" t="s">
        <v>35</v>
      </c>
      <c r="J41" s="36">
        <v>0</v>
      </c>
      <c r="K41" s="36">
        <v>0</v>
      </c>
      <c r="L41" s="33" t="s">
        <v>84</v>
      </c>
      <c r="M41" s="32" t="s">
        <v>35</v>
      </c>
    </row>
    <row r="42" spans="1:13" ht="71.25" customHeight="1">
      <c r="A42" s="8" t="s">
        <v>123</v>
      </c>
      <c r="B42" s="8" t="s">
        <v>124</v>
      </c>
      <c r="C42" s="6" t="s">
        <v>88</v>
      </c>
      <c r="D42" s="34">
        <v>40178</v>
      </c>
      <c r="E42" s="34">
        <v>40542</v>
      </c>
      <c r="F42" s="34">
        <v>41182</v>
      </c>
      <c r="G42" s="51">
        <v>237791.25</v>
      </c>
      <c r="H42" s="51">
        <v>10338.75</v>
      </c>
      <c r="I42" s="33" t="s">
        <v>35</v>
      </c>
      <c r="J42" s="36">
        <v>0</v>
      </c>
      <c r="K42" s="36">
        <v>237791.25</v>
      </c>
      <c r="L42" s="33" t="s">
        <v>119</v>
      </c>
      <c r="M42" s="32" t="s">
        <v>35</v>
      </c>
    </row>
    <row r="43" spans="1:13" ht="111.75" customHeight="1">
      <c r="A43" s="8" t="s">
        <v>125</v>
      </c>
      <c r="B43" s="8" t="s">
        <v>126</v>
      </c>
      <c r="C43" s="6" t="s">
        <v>88</v>
      </c>
      <c r="D43" s="34">
        <v>40178</v>
      </c>
      <c r="E43" s="34">
        <v>40542</v>
      </c>
      <c r="F43" s="34">
        <v>41182</v>
      </c>
      <c r="G43" s="51">
        <v>336375</v>
      </c>
      <c r="H43" s="51">
        <v>14625</v>
      </c>
      <c r="I43" s="33" t="s">
        <v>35</v>
      </c>
      <c r="J43" s="36">
        <v>0</v>
      </c>
      <c r="K43" s="36">
        <v>336375</v>
      </c>
      <c r="L43" s="33" t="s">
        <v>119</v>
      </c>
      <c r="M43" s="32" t="s">
        <v>35</v>
      </c>
    </row>
    <row r="44" spans="1:13" ht="90" customHeight="1">
      <c r="A44" s="8" t="s">
        <v>159</v>
      </c>
      <c r="B44" s="8" t="s">
        <v>160</v>
      </c>
      <c r="C44" s="6" t="s">
        <v>161</v>
      </c>
      <c r="D44" s="34">
        <v>40178</v>
      </c>
      <c r="E44" s="34">
        <v>41213</v>
      </c>
      <c r="F44" s="34" t="s">
        <v>35</v>
      </c>
      <c r="G44" s="51">
        <v>500000</v>
      </c>
      <c r="H44" s="51">
        <v>26010.62</v>
      </c>
      <c r="I44" s="33" t="s">
        <v>35</v>
      </c>
      <c r="J44" s="36">
        <v>0</v>
      </c>
      <c r="K44" s="36">
        <v>353271.02</v>
      </c>
      <c r="L44" s="33" t="s">
        <v>158</v>
      </c>
      <c r="M44" s="32" t="s">
        <v>35</v>
      </c>
    </row>
    <row r="45" spans="1:13" ht="61.5" customHeight="1">
      <c r="A45" s="8" t="s">
        <v>162</v>
      </c>
      <c r="B45" s="8" t="s">
        <v>163</v>
      </c>
      <c r="C45" s="6" t="s">
        <v>161</v>
      </c>
      <c r="D45" s="34">
        <v>40178</v>
      </c>
      <c r="E45" s="34">
        <v>41391</v>
      </c>
      <c r="F45" s="34" t="s">
        <v>35</v>
      </c>
      <c r="G45" s="48">
        <v>597856.19</v>
      </c>
      <c r="H45" s="49">
        <v>25000</v>
      </c>
      <c r="I45" s="47" t="s">
        <v>35</v>
      </c>
      <c r="J45" s="36">
        <v>0</v>
      </c>
      <c r="K45" s="36">
        <v>597856.19</v>
      </c>
      <c r="L45" s="33" t="s">
        <v>158</v>
      </c>
      <c r="M45" s="32" t="s">
        <v>35</v>
      </c>
    </row>
    <row r="46" spans="1:13" ht="45" customHeight="1">
      <c r="A46" s="8" t="s">
        <v>31</v>
      </c>
      <c r="B46" s="6" t="s">
        <v>36</v>
      </c>
      <c r="C46" s="8" t="s">
        <v>23</v>
      </c>
      <c r="D46" s="34">
        <v>40399</v>
      </c>
      <c r="E46" s="34">
        <v>41151</v>
      </c>
      <c r="F46" s="34">
        <v>41274</v>
      </c>
      <c r="G46" s="1">
        <v>243750</v>
      </c>
      <c r="H46" s="1">
        <v>10156.25</v>
      </c>
      <c r="I46" s="33" t="s">
        <v>35</v>
      </c>
      <c r="J46" s="36">
        <v>195000</v>
      </c>
      <c r="K46" s="36">
        <v>243750</v>
      </c>
      <c r="L46" s="33" t="s">
        <v>57</v>
      </c>
      <c r="M46" s="32" t="s">
        <v>35</v>
      </c>
    </row>
    <row r="47" spans="1:13" ht="39" customHeight="1">
      <c r="A47" s="8" t="s">
        <v>37</v>
      </c>
      <c r="B47" s="8" t="s">
        <v>38</v>
      </c>
      <c r="C47" s="8" t="s">
        <v>23</v>
      </c>
      <c r="D47" s="34">
        <v>40399</v>
      </c>
      <c r="E47" s="34">
        <v>41151</v>
      </c>
      <c r="F47" s="34">
        <v>41333</v>
      </c>
      <c r="G47" s="1">
        <v>224250</v>
      </c>
      <c r="H47" s="1">
        <v>9343.75</v>
      </c>
      <c r="I47" s="33" t="s">
        <v>35</v>
      </c>
      <c r="J47" s="50">
        <v>183615.9</v>
      </c>
      <c r="K47" s="36">
        <v>183615.9</v>
      </c>
      <c r="L47" s="33" t="s">
        <v>57</v>
      </c>
      <c r="M47" s="32" t="s">
        <v>35</v>
      </c>
    </row>
    <row r="48" spans="1:13" ht="28.5" customHeight="1">
      <c r="A48" s="8" t="s">
        <v>39</v>
      </c>
      <c r="B48" s="8" t="s">
        <v>40</v>
      </c>
      <c r="C48" s="8" t="s">
        <v>41</v>
      </c>
      <c r="D48" s="34">
        <v>40353</v>
      </c>
      <c r="E48" s="34">
        <v>41244</v>
      </c>
      <c r="F48" s="33" t="s">
        <v>35</v>
      </c>
      <c r="G48" s="1">
        <v>850000</v>
      </c>
      <c r="H48" s="1">
        <v>35842.38</v>
      </c>
      <c r="I48" s="33" t="s">
        <v>35</v>
      </c>
      <c r="J48" s="36">
        <v>500000</v>
      </c>
      <c r="K48" s="36">
        <v>350000</v>
      </c>
      <c r="L48" s="33" t="s">
        <v>57</v>
      </c>
      <c r="M48" s="32" t="s">
        <v>35</v>
      </c>
    </row>
    <row r="49" spans="1:13" ht="30" customHeight="1">
      <c r="A49" s="8" t="s">
        <v>42</v>
      </c>
      <c r="B49" s="8" t="s">
        <v>43</v>
      </c>
      <c r="C49" s="8" t="s">
        <v>41</v>
      </c>
      <c r="D49" s="34">
        <v>40353</v>
      </c>
      <c r="E49" s="34">
        <v>41161</v>
      </c>
      <c r="F49" s="33" t="s">
        <v>35</v>
      </c>
      <c r="G49" s="1">
        <v>250000</v>
      </c>
      <c r="H49" s="1">
        <v>10416.63</v>
      </c>
      <c r="I49" s="33" t="s">
        <v>35</v>
      </c>
      <c r="J49" s="36">
        <v>0</v>
      </c>
      <c r="K49" s="36">
        <v>250000</v>
      </c>
      <c r="L49" s="33" t="s">
        <v>57</v>
      </c>
      <c r="M49" s="32" t="s">
        <v>35</v>
      </c>
    </row>
    <row r="50" spans="1:13" ht="33.75" customHeight="1">
      <c r="A50" s="8" t="s">
        <v>44</v>
      </c>
      <c r="B50" s="8" t="s">
        <v>45</v>
      </c>
      <c r="C50" s="8" t="s">
        <v>41</v>
      </c>
      <c r="D50" s="34">
        <v>40357</v>
      </c>
      <c r="E50" s="34">
        <v>41159</v>
      </c>
      <c r="F50" s="33" t="s">
        <v>35</v>
      </c>
      <c r="G50" s="1">
        <v>100000</v>
      </c>
      <c r="H50" s="1">
        <v>4166.68</v>
      </c>
      <c r="I50" s="33" t="s">
        <v>35</v>
      </c>
      <c r="J50" s="36">
        <v>0</v>
      </c>
      <c r="K50" s="36">
        <v>100000</v>
      </c>
      <c r="L50" s="33" t="s">
        <v>57</v>
      </c>
      <c r="M50" s="32" t="s">
        <v>35</v>
      </c>
    </row>
    <row r="51" spans="1:13" ht="34.5" customHeight="1">
      <c r="A51" s="8" t="s">
        <v>46</v>
      </c>
      <c r="B51" s="8" t="s">
        <v>47</v>
      </c>
      <c r="C51" s="8" t="s">
        <v>41</v>
      </c>
      <c r="D51" s="34">
        <v>40357</v>
      </c>
      <c r="E51" s="34">
        <v>41242</v>
      </c>
      <c r="F51" s="33" t="s">
        <v>35</v>
      </c>
      <c r="G51" s="1">
        <v>100000</v>
      </c>
      <c r="H51" s="1">
        <v>4166.67</v>
      </c>
      <c r="I51" s="33" t="s">
        <v>35</v>
      </c>
      <c r="J51" s="36">
        <v>0</v>
      </c>
      <c r="K51" s="36">
        <v>100000</v>
      </c>
      <c r="L51" s="33" t="s">
        <v>57</v>
      </c>
      <c r="M51" s="32" t="s">
        <v>35</v>
      </c>
    </row>
    <row r="52" spans="1:13" ht="42" customHeight="1">
      <c r="A52" s="8" t="s">
        <v>48</v>
      </c>
      <c r="B52" s="8" t="s">
        <v>49</v>
      </c>
      <c r="C52" s="8" t="s">
        <v>41</v>
      </c>
      <c r="D52" s="34">
        <v>40357</v>
      </c>
      <c r="E52" s="34">
        <v>41242</v>
      </c>
      <c r="F52" s="33" t="s">
        <v>35</v>
      </c>
      <c r="G52" s="51">
        <v>400000</v>
      </c>
      <c r="H52" s="51">
        <v>16666.67</v>
      </c>
      <c r="I52" s="33" t="s">
        <v>35</v>
      </c>
      <c r="J52" s="36">
        <v>0</v>
      </c>
      <c r="K52" s="36">
        <v>400000</v>
      </c>
      <c r="L52" s="33" t="s">
        <v>57</v>
      </c>
      <c r="M52" s="32" t="s">
        <v>35</v>
      </c>
    </row>
    <row r="53" spans="1:13" ht="33.75" customHeight="1">
      <c r="A53" s="8" t="s">
        <v>50</v>
      </c>
      <c r="B53" s="8" t="s">
        <v>51</v>
      </c>
      <c r="C53" s="8" t="s">
        <v>41</v>
      </c>
      <c r="D53" s="34">
        <v>40357</v>
      </c>
      <c r="E53" s="34">
        <v>41337</v>
      </c>
      <c r="F53" s="33" t="s">
        <v>35</v>
      </c>
      <c r="G53" s="1">
        <v>1000000</v>
      </c>
      <c r="H53" s="1">
        <v>41666.67</v>
      </c>
      <c r="I53" s="33" t="s">
        <v>35</v>
      </c>
      <c r="J53" s="36">
        <v>1000000</v>
      </c>
      <c r="K53" s="36">
        <v>1000000</v>
      </c>
      <c r="L53" s="33" t="s">
        <v>57</v>
      </c>
      <c r="M53" s="32" t="s">
        <v>35</v>
      </c>
    </row>
    <row r="54" spans="1:13" ht="52.5" customHeight="1">
      <c r="A54" s="4" t="s">
        <v>74</v>
      </c>
      <c r="B54" s="4" t="s">
        <v>73</v>
      </c>
      <c r="C54" s="4" t="s">
        <v>69</v>
      </c>
      <c r="D54" s="5">
        <v>40203</v>
      </c>
      <c r="E54" s="5">
        <v>40658</v>
      </c>
      <c r="F54" s="34">
        <v>41638</v>
      </c>
      <c r="G54" s="1">
        <v>586498.98</v>
      </c>
      <c r="H54" s="1">
        <v>0</v>
      </c>
      <c r="I54" s="2" t="s">
        <v>35</v>
      </c>
      <c r="J54" s="36">
        <v>0</v>
      </c>
      <c r="K54" s="3">
        <v>390999.32</v>
      </c>
      <c r="L54" s="2" t="s">
        <v>63</v>
      </c>
      <c r="M54" s="7" t="s">
        <v>35</v>
      </c>
    </row>
    <row r="55" spans="1:13" ht="33.75" customHeight="1">
      <c r="A55" s="8" t="s">
        <v>75</v>
      </c>
      <c r="B55" s="8" t="s">
        <v>76</v>
      </c>
      <c r="C55" s="8" t="s">
        <v>41</v>
      </c>
      <c r="D55" s="34">
        <v>40357</v>
      </c>
      <c r="E55" s="34">
        <v>41161</v>
      </c>
      <c r="F55" s="33" t="s">
        <v>35</v>
      </c>
      <c r="G55" s="1">
        <v>148000</v>
      </c>
      <c r="H55" s="1">
        <v>6666.67</v>
      </c>
      <c r="I55" s="33" t="s">
        <v>35</v>
      </c>
      <c r="J55" s="36">
        <v>0</v>
      </c>
      <c r="K55" s="36">
        <v>148000</v>
      </c>
      <c r="L55" s="33" t="s">
        <v>63</v>
      </c>
      <c r="M55" s="32" t="s">
        <v>35</v>
      </c>
    </row>
    <row r="56" spans="1:13" ht="54" customHeight="1">
      <c r="A56" s="8" t="s">
        <v>100</v>
      </c>
      <c r="B56" s="8" t="s">
        <v>101</v>
      </c>
      <c r="C56" s="6" t="s">
        <v>99</v>
      </c>
      <c r="D56" s="34">
        <v>40360</v>
      </c>
      <c r="E56" s="34">
        <v>40908</v>
      </c>
      <c r="F56" s="34">
        <v>41274</v>
      </c>
      <c r="G56" s="1">
        <v>250000</v>
      </c>
      <c r="H56" s="1">
        <v>10857</v>
      </c>
      <c r="I56" s="33" t="s">
        <v>35</v>
      </c>
      <c r="J56" s="36">
        <v>0</v>
      </c>
      <c r="K56" s="36">
        <v>250000</v>
      </c>
      <c r="L56" s="33" t="s">
        <v>84</v>
      </c>
      <c r="M56" s="32" t="s">
        <v>35</v>
      </c>
    </row>
    <row r="57" spans="1:13" ht="59.25" customHeight="1">
      <c r="A57" s="8" t="s">
        <v>104</v>
      </c>
      <c r="B57" s="8" t="s">
        <v>105</v>
      </c>
      <c r="C57" s="6" t="s">
        <v>106</v>
      </c>
      <c r="D57" s="34">
        <v>40543</v>
      </c>
      <c r="E57" s="34">
        <v>40908</v>
      </c>
      <c r="F57" s="34">
        <v>41274</v>
      </c>
      <c r="G57" s="1">
        <v>499997.81</v>
      </c>
      <c r="H57" s="1">
        <v>20850</v>
      </c>
      <c r="I57" s="33" t="s">
        <v>35</v>
      </c>
      <c r="J57" s="36">
        <v>0</v>
      </c>
      <c r="K57" s="36">
        <v>499997.81</v>
      </c>
      <c r="L57" s="33" t="s">
        <v>84</v>
      </c>
      <c r="M57" s="32" t="s">
        <v>35</v>
      </c>
    </row>
    <row r="58" spans="1:13" ht="46.5" customHeight="1">
      <c r="A58" s="8" t="s">
        <v>109</v>
      </c>
      <c r="B58" s="8" t="s">
        <v>110</v>
      </c>
      <c r="C58" s="6" t="s">
        <v>41</v>
      </c>
      <c r="D58" s="34">
        <v>40353</v>
      </c>
      <c r="E58" s="34">
        <v>41337</v>
      </c>
      <c r="F58" s="34" t="s">
        <v>35</v>
      </c>
      <c r="G58" s="52">
        <v>2000000</v>
      </c>
      <c r="H58" s="52">
        <v>83500</v>
      </c>
      <c r="I58" s="33" t="s">
        <v>35</v>
      </c>
      <c r="J58" s="36">
        <v>2000000</v>
      </c>
      <c r="K58" s="36">
        <v>0</v>
      </c>
      <c r="L58" s="33" t="s">
        <v>84</v>
      </c>
      <c r="M58" s="32" t="s">
        <v>35</v>
      </c>
    </row>
    <row r="59" spans="1:13" ht="70.5" customHeight="1">
      <c r="A59" s="8" t="s">
        <v>120</v>
      </c>
      <c r="B59" s="8" t="s">
        <v>121</v>
      </c>
      <c r="C59" s="6" t="s">
        <v>122</v>
      </c>
      <c r="D59" s="34">
        <v>40343</v>
      </c>
      <c r="E59" s="34">
        <v>40891</v>
      </c>
      <c r="F59" s="34">
        <v>41310</v>
      </c>
      <c r="G59" s="52">
        <v>246000</v>
      </c>
      <c r="H59" s="52">
        <v>11000</v>
      </c>
      <c r="I59" s="12" t="s">
        <v>35</v>
      </c>
      <c r="J59" s="36">
        <v>0</v>
      </c>
      <c r="K59" s="36">
        <v>246000</v>
      </c>
      <c r="L59" s="33" t="s">
        <v>119</v>
      </c>
      <c r="M59" s="32" t="s">
        <v>35</v>
      </c>
    </row>
    <row r="60" spans="1:13" ht="66" customHeight="1">
      <c r="A60" s="6" t="s">
        <v>151</v>
      </c>
      <c r="B60" s="6" t="s">
        <v>152</v>
      </c>
      <c r="C60" s="6" t="s">
        <v>23</v>
      </c>
      <c r="D60" s="38">
        <v>40360</v>
      </c>
      <c r="E60" s="38">
        <v>41094</v>
      </c>
      <c r="F60" s="38">
        <v>41274</v>
      </c>
      <c r="G60" s="53">
        <v>647479.3</v>
      </c>
      <c r="H60" s="53">
        <v>58070</v>
      </c>
      <c r="I60" s="37" t="s">
        <v>35</v>
      </c>
      <c r="J60" s="36">
        <v>0</v>
      </c>
      <c r="K60" s="36">
        <v>647479.3</v>
      </c>
      <c r="L60" s="37" t="s">
        <v>153</v>
      </c>
      <c r="M60" s="32" t="s">
        <v>35</v>
      </c>
    </row>
    <row r="61" spans="1:13" ht="66" customHeight="1">
      <c r="A61" s="6" t="s">
        <v>164</v>
      </c>
      <c r="B61" s="6" t="s">
        <v>165</v>
      </c>
      <c r="C61" s="6" t="s">
        <v>99</v>
      </c>
      <c r="D61" s="38">
        <v>40360</v>
      </c>
      <c r="E61" s="38">
        <v>40908</v>
      </c>
      <c r="F61" s="38">
        <v>41274</v>
      </c>
      <c r="G61" s="48">
        <v>200000</v>
      </c>
      <c r="H61" s="49">
        <v>8333.33</v>
      </c>
      <c r="I61" s="37" t="s">
        <v>35</v>
      </c>
      <c r="J61" s="39">
        <v>0</v>
      </c>
      <c r="K61" s="39">
        <v>200000</v>
      </c>
      <c r="L61" s="37" t="s">
        <v>158</v>
      </c>
      <c r="M61" s="32" t="s">
        <v>35</v>
      </c>
    </row>
    <row r="62" spans="1:13" ht="66" customHeight="1">
      <c r="A62" s="6" t="s">
        <v>170</v>
      </c>
      <c r="B62" s="6" t="s">
        <v>171</v>
      </c>
      <c r="C62" s="6" t="s">
        <v>168</v>
      </c>
      <c r="D62" s="38">
        <v>40540</v>
      </c>
      <c r="E62" s="38">
        <v>41259</v>
      </c>
      <c r="F62" s="38" t="s">
        <v>35</v>
      </c>
      <c r="G62" s="48">
        <v>946518.09</v>
      </c>
      <c r="H62" s="49">
        <v>9465.18</v>
      </c>
      <c r="I62" s="37" t="s">
        <v>35</v>
      </c>
      <c r="J62" s="54">
        <v>477991.63</v>
      </c>
      <c r="K62" s="49">
        <v>946518.09</v>
      </c>
      <c r="L62" s="37" t="s">
        <v>169</v>
      </c>
      <c r="M62" s="32" t="s">
        <v>35</v>
      </c>
    </row>
    <row r="63" spans="1:13" ht="55.5" customHeight="1">
      <c r="A63" s="6" t="s">
        <v>172</v>
      </c>
      <c r="B63" s="6" t="s">
        <v>173</v>
      </c>
      <c r="C63" s="6" t="s">
        <v>168</v>
      </c>
      <c r="D63" s="38">
        <v>40539</v>
      </c>
      <c r="E63" s="38">
        <v>40977</v>
      </c>
      <c r="F63" s="38">
        <v>41157</v>
      </c>
      <c r="G63" s="48">
        <v>200561.84</v>
      </c>
      <c r="H63" s="49">
        <v>2025.88</v>
      </c>
      <c r="I63" s="37" t="s">
        <v>35</v>
      </c>
      <c r="J63" s="39">
        <v>0</v>
      </c>
      <c r="K63" s="54">
        <v>200561.84</v>
      </c>
      <c r="L63" s="37" t="s">
        <v>169</v>
      </c>
      <c r="M63" s="32" t="s">
        <v>35</v>
      </c>
    </row>
    <row r="64" spans="1:13" ht="81" customHeight="1">
      <c r="A64" s="6" t="s">
        <v>184</v>
      </c>
      <c r="B64" s="6" t="s">
        <v>185</v>
      </c>
      <c r="C64" s="6" t="s">
        <v>13</v>
      </c>
      <c r="D64" s="38">
        <v>40536</v>
      </c>
      <c r="E64" s="38">
        <v>41305</v>
      </c>
      <c r="F64" s="38" t="s">
        <v>35</v>
      </c>
      <c r="G64" s="52">
        <v>1482100</v>
      </c>
      <c r="H64" s="52">
        <v>77900</v>
      </c>
      <c r="I64" s="55" t="s">
        <v>35</v>
      </c>
      <c r="J64" s="39">
        <v>0</v>
      </c>
      <c r="K64" s="39">
        <v>0</v>
      </c>
      <c r="L64" s="37" t="s">
        <v>181</v>
      </c>
      <c r="M64" s="37" t="s">
        <v>207</v>
      </c>
    </row>
    <row r="65" spans="1:13" ht="24" customHeight="1">
      <c r="A65" s="102" t="s">
        <v>58</v>
      </c>
      <c r="B65" s="102" t="s">
        <v>59</v>
      </c>
      <c r="C65" s="102" t="s">
        <v>60</v>
      </c>
      <c r="D65" s="105">
        <v>40694</v>
      </c>
      <c r="E65" s="105">
        <v>41161</v>
      </c>
      <c r="F65" s="120" t="s">
        <v>35</v>
      </c>
      <c r="G65" s="108">
        <v>221119.91</v>
      </c>
      <c r="H65" s="114">
        <v>0</v>
      </c>
      <c r="I65" s="47" t="s">
        <v>2</v>
      </c>
      <c r="J65" s="117">
        <v>0</v>
      </c>
      <c r="K65" s="132">
        <v>250455.72</v>
      </c>
      <c r="L65" s="120" t="s">
        <v>57</v>
      </c>
      <c r="M65" s="146" t="s">
        <v>35</v>
      </c>
    </row>
    <row r="66" spans="1:13" ht="34.5" customHeight="1">
      <c r="A66" s="104"/>
      <c r="B66" s="104"/>
      <c r="C66" s="104"/>
      <c r="D66" s="107"/>
      <c r="E66" s="107"/>
      <c r="F66" s="122"/>
      <c r="G66" s="110"/>
      <c r="H66" s="116"/>
      <c r="I66" s="56">
        <v>29335.81</v>
      </c>
      <c r="J66" s="119"/>
      <c r="K66" s="133"/>
      <c r="L66" s="122"/>
      <c r="M66" s="147"/>
    </row>
    <row r="67" spans="1:13" ht="47.25" customHeight="1">
      <c r="A67" s="8" t="s">
        <v>205</v>
      </c>
      <c r="B67" s="8" t="s">
        <v>52</v>
      </c>
      <c r="C67" s="8" t="s">
        <v>13</v>
      </c>
      <c r="D67" s="34">
        <v>40781</v>
      </c>
      <c r="E67" s="34">
        <v>41485</v>
      </c>
      <c r="F67" s="33" t="s">
        <v>35</v>
      </c>
      <c r="G67" s="1">
        <v>15000000</v>
      </c>
      <c r="H67" s="1">
        <v>1247447.36</v>
      </c>
      <c r="I67" s="45" t="s">
        <v>35</v>
      </c>
      <c r="J67" s="36">
        <v>1826125.93</v>
      </c>
      <c r="K67" s="36">
        <v>1826125.93</v>
      </c>
      <c r="L67" s="33" t="s">
        <v>57</v>
      </c>
      <c r="M67" s="32" t="s">
        <v>35</v>
      </c>
    </row>
    <row r="68" spans="1:13" ht="39.75" customHeight="1">
      <c r="A68" s="8" t="s">
        <v>204</v>
      </c>
      <c r="B68" s="8" t="s">
        <v>53</v>
      </c>
      <c r="C68" s="8" t="s">
        <v>13</v>
      </c>
      <c r="D68" s="34">
        <v>40753</v>
      </c>
      <c r="E68" s="34">
        <v>41485</v>
      </c>
      <c r="F68" s="33" t="s">
        <v>35</v>
      </c>
      <c r="G68" s="1">
        <v>16170000</v>
      </c>
      <c r="H68" s="1">
        <v>61876.15</v>
      </c>
      <c r="I68" s="33" t="s">
        <v>35</v>
      </c>
      <c r="J68" s="36">
        <v>3172515.07</v>
      </c>
      <c r="K68" s="36">
        <v>3172515.07</v>
      </c>
      <c r="L68" s="33" t="s">
        <v>57</v>
      </c>
      <c r="M68" s="32" t="s">
        <v>35</v>
      </c>
    </row>
    <row r="69" spans="1:13" ht="47.25" customHeight="1">
      <c r="A69" s="8" t="s">
        <v>203</v>
      </c>
      <c r="B69" s="8" t="s">
        <v>54</v>
      </c>
      <c r="C69" s="8" t="s">
        <v>13</v>
      </c>
      <c r="D69" s="34">
        <v>40765</v>
      </c>
      <c r="E69" s="34">
        <v>41485</v>
      </c>
      <c r="F69" s="33" t="s">
        <v>35</v>
      </c>
      <c r="G69" s="1">
        <v>7120000</v>
      </c>
      <c r="H69" s="1">
        <v>379283.46</v>
      </c>
      <c r="I69" s="33" t="s">
        <v>35</v>
      </c>
      <c r="J69" s="36">
        <v>1179365.81</v>
      </c>
      <c r="K69" s="36">
        <v>1179365.81</v>
      </c>
      <c r="L69" s="33" t="s">
        <v>57</v>
      </c>
      <c r="M69" s="32" t="s">
        <v>35</v>
      </c>
    </row>
    <row r="70" spans="1:13" ht="45" customHeight="1">
      <c r="A70" s="8" t="s">
        <v>202</v>
      </c>
      <c r="B70" s="8" t="s">
        <v>55</v>
      </c>
      <c r="C70" s="8" t="s">
        <v>13</v>
      </c>
      <c r="D70" s="34">
        <v>40753</v>
      </c>
      <c r="E70" s="34">
        <v>41485</v>
      </c>
      <c r="F70" s="33" t="s">
        <v>35</v>
      </c>
      <c r="G70" s="1">
        <v>12210000</v>
      </c>
      <c r="H70" s="1">
        <v>47737.41</v>
      </c>
      <c r="I70" s="33" t="s">
        <v>35</v>
      </c>
      <c r="J70" s="36">
        <v>3439764.3</v>
      </c>
      <c r="K70" s="36">
        <v>3439764.3</v>
      </c>
      <c r="L70" s="33" t="s">
        <v>57</v>
      </c>
      <c r="M70" s="32" t="s">
        <v>35</v>
      </c>
    </row>
    <row r="71" spans="1:13" ht="103.5" customHeight="1">
      <c r="A71" s="31" t="s">
        <v>127</v>
      </c>
      <c r="B71" s="8" t="s">
        <v>128</v>
      </c>
      <c r="C71" s="8" t="s">
        <v>129</v>
      </c>
      <c r="D71" s="34">
        <v>40906</v>
      </c>
      <c r="E71" s="34">
        <v>41608</v>
      </c>
      <c r="F71" s="33" t="s">
        <v>35</v>
      </c>
      <c r="G71" s="1">
        <v>476207</v>
      </c>
      <c r="H71" s="1">
        <v>20235.06</v>
      </c>
      <c r="I71" s="33" t="s">
        <v>35</v>
      </c>
      <c r="J71" s="36">
        <v>238047</v>
      </c>
      <c r="K71" s="36">
        <v>238047</v>
      </c>
      <c r="L71" s="33" t="s">
        <v>119</v>
      </c>
      <c r="M71" s="32" t="s">
        <v>35</v>
      </c>
    </row>
    <row r="72" spans="1:13" ht="51">
      <c r="A72" s="31" t="s">
        <v>132</v>
      </c>
      <c r="B72" s="57" t="s">
        <v>133</v>
      </c>
      <c r="C72" s="8" t="s">
        <v>83</v>
      </c>
      <c r="D72" s="34">
        <v>40896</v>
      </c>
      <c r="E72" s="34">
        <v>41669</v>
      </c>
      <c r="F72" s="33" t="s">
        <v>35</v>
      </c>
      <c r="G72" s="1">
        <v>975000</v>
      </c>
      <c r="H72" s="1">
        <v>40625</v>
      </c>
      <c r="I72" s="33" t="s">
        <v>35</v>
      </c>
      <c r="J72" s="36">
        <v>975000</v>
      </c>
      <c r="K72" s="36">
        <v>975000</v>
      </c>
      <c r="L72" s="33" t="s">
        <v>84</v>
      </c>
      <c r="M72" s="32" t="s">
        <v>35</v>
      </c>
    </row>
    <row r="73" spans="1:13" ht="38.25" customHeight="1">
      <c r="A73" s="8" t="s">
        <v>134</v>
      </c>
      <c r="B73" s="8" t="s">
        <v>136</v>
      </c>
      <c r="C73" s="8" t="s">
        <v>135</v>
      </c>
      <c r="D73" s="34">
        <v>40884</v>
      </c>
      <c r="E73" s="34">
        <v>41973</v>
      </c>
      <c r="F73" s="33" t="s">
        <v>35</v>
      </c>
      <c r="G73" s="1">
        <v>1150000</v>
      </c>
      <c r="H73" s="1">
        <v>47916.67</v>
      </c>
      <c r="I73" s="33" t="s">
        <v>35</v>
      </c>
      <c r="J73" s="36">
        <v>0</v>
      </c>
      <c r="K73" s="36">
        <v>0</v>
      </c>
      <c r="L73" s="33" t="s">
        <v>57</v>
      </c>
      <c r="M73" s="32" t="s">
        <v>35</v>
      </c>
    </row>
    <row r="74" spans="1:13" ht="39.75" customHeight="1">
      <c r="A74" s="8" t="s">
        <v>137</v>
      </c>
      <c r="B74" s="8" t="s">
        <v>139</v>
      </c>
      <c r="C74" s="8" t="s">
        <v>138</v>
      </c>
      <c r="D74" s="34">
        <v>40908</v>
      </c>
      <c r="E74" s="34">
        <v>41654</v>
      </c>
      <c r="F74" s="33" t="s">
        <v>35</v>
      </c>
      <c r="G74" s="1">
        <v>2700000</v>
      </c>
      <c r="H74" s="1">
        <v>112500</v>
      </c>
      <c r="I74" s="33" t="s">
        <v>35</v>
      </c>
      <c r="J74" s="36">
        <v>0</v>
      </c>
      <c r="K74" s="36">
        <v>0</v>
      </c>
      <c r="L74" s="33" t="s">
        <v>57</v>
      </c>
      <c r="M74" s="8" t="s">
        <v>210</v>
      </c>
    </row>
    <row r="75" spans="1:13" ht="36" customHeight="1">
      <c r="A75" s="8" t="s">
        <v>140</v>
      </c>
      <c r="B75" s="8" t="s">
        <v>141</v>
      </c>
      <c r="C75" s="8" t="s">
        <v>13</v>
      </c>
      <c r="D75" s="34">
        <v>40907</v>
      </c>
      <c r="E75" s="34">
        <v>42003</v>
      </c>
      <c r="F75" s="33" t="s">
        <v>35</v>
      </c>
      <c r="G75" s="1">
        <v>690900</v>
      </c>
      <c r="H75" s="1">
        <f>G75*0.04/0.96</f>
        <v>28787.5</v>
      </c>
      <c r="I75" s="33" t="s">
        <v>35</v>
      </c>
      <c r="J75" s="36">
        <v>0</v>
      </c>
      <c r="K75" s="36">
        <v>0</v>
      </c>
      <c r="L75" s="33" t="s">
        <v>57</v>
      </c>
      <c r="M75" s="32" t="s">
        <v>35</v>
      </c>
    </row>
    <row r="76" spans="1:13" ht="58.5" customHeight="1">
      <c r="A76" s="8" t="s">
        <v>142</v>
      </c>
      <c r="B76" s="8" t="s">
        <v>143</v>
      </c>
      <c r="C76" s="8" t="s">
        <v>113</v>
      </c>
      <c r="D76" s="34">
        <v>40907</v>
      </c>
      <c r="E76" s="34">
        <v>41820</v>
      </c>
      <c r="F76" s="33" t="s">
        <v>35</v>
      </c>
      <c r="G76" s="1">
        <v>230000</v>
      </c>
      <c r="H76" s="1">
        <v>149346.6</v>
      </c>
      <c r="I76" s="33" t="s">
        <v>35</v>
      </c>
      <c r="J76" s="36">
        <v>0</v>
      </c>
      <c r="K76" s="36">
        <v>0</v>
      </c>
      <c r="L76" s="33" t="s">
        <v>114</v>
      </c>
      <c r="M76" s="32" t="s">
        <v>35</v>
      </c>
    </row>
    <row r="77" spans="1:13" ht="69" customHeight="1">
      <c r="A77" s="8" t="s">
        <v>144</v>
      </c>
      <c r="B77" s="8" t="s">
        <v>145</v>
      </c>
      <c r="C77" s="8" t="s">
        <v>41</v>
      </c>
      <c r="D77" s="34">
        <v>40904</v>
      </c>
      <c r="E77" s="34">
        <v>41400</v>
      </c>
      <c r="F77" s="33" t="s">
        <v>35</v>
      </c>
      <c r="G77" s="1">
        <v>170000</v>
      </c>
      <c r="H77" s="1">
        <v>40000</v>
      </c>
      <c r="I77" s="33" t="s">
        <v>35</v>
      </c>
      <c r="J77" s="36">
        <v>170000</v>
      </c>
      <c r="K77" s="36">
        <v>170000</v>
      </c>
      <c r="L77" s="33" t="s">
        <v>114</v>
      </c>
      <c r="M77" s="32" t="s">
        <v>35</v>
      </c>
    </row>
    <row r="78" spans="1:13" ht="51">
      <c r="A78" s="8" t="s">
        <v>146</v>
      </c>
      <c r="B78" s="8" t="s">
        <v>147</v>
      </c>
      <c r="C78" s="8" t="s">
        <v>23</v>
      </c>
      <c r="D78" s="34">
        <v>40907</v>
      </c>
      <c r="E78" s="34">
        <v>41608</v>
      </c>
      <c r="F78" s="33" t="s">
        <v>35</v>
      </c>
      <c r="G78" s="1">
        <v>387189.96</v>
      </c>
      <c r="H78" s="1">
        <v>16132.92</v>
      </c>
      <c r="I78" s="33" t="s">
        <v>35</v>
      </c>
      <c r="J78" s="36">
        <v>0</v>
      </c>
      <c r="K78" s="36">
        <v>0</v>
      </c>
      <c r="L78" s="33" t="s">
        <v>63</v>
      </c>
      <c r="M78" s="32" t="s">
        <v>35</v>
      </c>
    </row>
    <row r="79" spans="1:13" ht="84" customHeight="1">
      <c r="A79" s="8" t="s">
        <v>148</v>
      </c>
      <c r="B79" s="8" t="s">
        <v>149</v>
      </c>
      <c r="C79" s="8" t="s">
        <v>150</v>
      </c>
      <c r="D79" s="34">
        <v>40896</v>
      </c>
      <c r="E79" s="34">
        <v>41624</v>
      </c>
      <c r="F79" s="33" t="s">
        <v>35</v>
      </c>
      <c r="G79" s="1">
        <v>120000</v>
      </c>
      <c r="H79" s="1">
        <v>5000</v>
      </c>
      <c r="I79" s="33" t="s">
        <v>35</v>
      </c>
      <c r="J79" s="36">
        <v>120000</v>
      </c>
      <c r="K79" s="36">
        <v>0</v>
      </c>
      <c r="L79" s="33" t="s">
        <v>63</v>
      </c>
      <c r="M79" s="32" t="s">
        <v>35</v>
      </c>
    </row>
    <row r="80" spans="1:13" ht="63.75">
      <c r="A80" s="8" t="s">
        <v>154</v>
      </c>
      <c r="B80" s="8" t="s">
        <v>155</v>
      </c>
      <c r="C80" s="8" t="s">
        <v>156</v>
      </c>
      <c r="D80" s="34">
        <v>40904</v>
      </c>
      <c r="E80" s="34">
        <v>41270</v>
      </c>
      <c r="F80" s="34">
        <v>41391</v>
      </c>
      <c r="G80" s="1">
        <v>177575.33</v>
      </c>
      <c r="H80" s="1">
        <v>7399.62</v>
      </c>
      <c r="I80" s="33" t="s">
        <v>35</v>
      </c>
      <c r="J80" s="36">
        <v>0</v>
      </c>
      <c r="K80" s="36">
        <v>177575.33</v>
      </c>
      <c r="L80" s="33" t="s">
        <v>157</v>
      </c>
      <c r="M80" s="32" t="s">
        <v>35</v>
      </c>
    </row>
    <row r="81" spans="1:13" ht="15" customHeight="1">
      <c r="A81" s="99" t="s">
        <v>191</v>
      </c>
      <c r="B81" s="102" t="s">
        <v>192</v>
      </c>
      <c r="C81" s="102" t="s">
        <v>193</v>
      </c>
      <c r="D81" s="105">
        <v>40868</v>
      </c>
      <c r="E81" s="105">
        <v>40958</v>
      </c>
      <c r="F81" s="105">
        <v>41251</v>
      </c>
      <c r="G81" s="108">
        <v>200000</v>
      </c>
      <c r="H81" s="114">
        <v>96416</v>
      </c>
      <c r="I81" s="47" t="s">
        <v>2</v>
      </c>
      <c r="J81" s="117">
        <v>0</v>
      </c>
      <c r="K81" s="117">
        <v>200000</v>
      </c>
      <c r="L81" s="120" t="s">
        <v>195</v>
      </c>
      <c r="M81" s="120" t="s">
        <v>35</v>
      </c>
    </row>
    <row r="82" spans="1:13" ht="47.25" customHeight="1">
      <c r="A82" s="100"/>
      <c r="B82" s="103"/>
      <c r="C82" s="103"/>
      <c r="D82" s="106"/>
      <c r="E82" s="106"/>
      <c r="F82" s="106"/>
      <c r="G82" s="109"/>
      <c r="H82" s="115"/>
      <c r="I82" s="58">
        <v>300000</v>
      </c>
      <c r="J82" s="118"/>
      <c r="K82" s="118"/>
      <c r="L82" s="121"/>
      <c r="M82" s="121"/>
    </row>
    <row r="83" spans="1:13" ht="19.5" customHeight="1">
      <c r="A83" s="100"/>
      <c r="B83" s="103"/>
      <c r="C83" s="103"/>
      <c r="D83" s="106"/>
      <c r="E83" s="106"/>
      <c r="F83" s="106"/>
      <c r="G83" s="109"/>
      <c r="H83" s="115"/>
      <c r="I83" s="47" t="s">
        <v>194</v>
      </c>
      <c r="J83" s="118"/>
      <c r="K83" s="118"/>
      <c r="L83" s="121"/>
      <c r="M83" s="121"/>
    </row>
    <row r="84" spans="1:13" ht="38.25" customHeight="1">
      <c r="A84" s="101"/>
      <c r="B84" s="104"/>
      <c r="C84" s="104"/>
      <c r="D84" s="107"/>
      <c r="E84" s="107"/>
      <c r="F84" s="107"/>
      <c r="G84" s="110"/>
      <c r="H84" s="116"/>
      <c r="I84" s="30">
        <v>30000</v>
      </c>
      <c r="J84" s="119"/>
      <c r="K84" s="119"/>
      <c r="L84" s="122"/>
      <c r="M84" s="122"/>
    </row>
    <row r="85" spans="1:13" ht="51">
      <c r="A85" s="8" t="s">
        <v>201</v>
      </c>
      <c r="B85" s="8" t="s">
        <v>174</v>
      </c>
      <c r="C85" s="8" t="s">
        <v>168</v>
      </c>
      <c r="D85" s="34" t="s">
        <v>35</v>
      </c>
      <c r="E85" s="33" t="s">
        <v>35</v>
      </c>
      <c r="F85" s="33" t="s">
        <v>35</v>
      </c>
      <c r="G85" s="1">
        <v>995103.45</v>
      </c>
      <c r="H85" s="1">
        <v>128323.02</v>
      </c>
      <c r="I85" s="45" t="s">
        <v>35</v>
      </c>
      <c r="J85" s="1">
        <v>893268.98</v>
      </c>
      <c r="K85" s="36">
        <v>0</v>
      </c>
      <c r="L85" s="33" t="s">
        <v>169</v>
      </c>
      <c r="M85" s="32" t="s">
        <v>35</v>
      </c>
    </row>
    <row r="86" spans="1:13" ht="51">
      <c r="A86" s="6" t="s">
        <v>212</v>
      </c>
      <c r="B86" s="6" t="s">
        <v>213</v>
      </c>
      <c r="C86" s="8" t="s">
        <v>168</v>
      </c>
      <c r="D86" s="34" t="s">
        <v>35</v>
      </c>
      <c r="E86" s="33" t="s">
        <v>35</v>
      </c>
      <c r="F86" s="33" t="s">
        <v>35</v>
      </c>
      <c r="G86" s="1">
        <v>14417046</v>
      </c>
      <c r="H86" s="1">
        <v>7723032.83</v>
      </c>
      <c r="I86" s="45" t="s">
        <v>35</v>
      </c>
      <c r="J86" s="36">
        <v>2883409.2</v>
      </c>
      <c r="K86" s="36">
        <v>0</v>
      </c>
      <c r="L86" s="33" t="s">
        <v>169</v>
      </c>
      <c r="M86" s="32" t="s">
        <v>35</v>
      </c>
    </row>
    <row r="87" spans="1:13" ht="30.75" customHeight="1">
      <c r="A87" s="8" t="s">
        <v>214</v>
      </c>
      <c r="B87" s="59" t="s">
        <v>215</v>
      </c>
      <c r="C87" s="8" t="s">
        <v>41</v>
      </c>
      <c r="D87" s="28">
        <v>41096</v>
      </c>
      <c r="E87" s="28">
        <v>41461</v>
      </c>
      <c r="F87" s="33" t="s">
        <v>35</v>
      </c>
      <c r="G87" s="49">
        <v>500000</v>
      </c>
      <c r="H87" s="60">
        <v>20833.33</v>
      </c>
      <c r="I87" s="45" t="s">
        <v>35</v>
      </c>
      <c r="J87" s="36">
        <v>0</v>
      </c>
      <c r="K87" s="36">
        <v>0</v>
      </c>
      <c r="L87" s="33" t="s">
        <v>57</v>
      </c>
      <c r="M87" s="32" t="s">
        <v>35</v>
      </c>
    </row>
    <row r="88" spans="1:13" ht="38.25">
      <c r="A88" s="8" t="s">
        <v>216</v>
      </c>
      <c r="B88" s="6" t="s">
        <v>220</v>
      </c>
      <c r="C88" s="59" t="s">
        <v>224</v>
      </c>
      <c r="D88" s="28">
        <v>41096</v>
      </c>
      <c r="E88" s="28">
        <v>41461</v>
      </c>
      <c r="F88" s="33" t="s">
        <v>35</v>
      </c>
      <c r="G88" s="49">
        <v>585000</v>
      </c>
      <c r="H88" s="49">
        <v>97740.88</v>
      </c>
      <c r="I88" s="45" t="s">
        <v>35</v>
      </c>
      <c r="J88" s="36">
        <v>0</v>
      </c>
      <c r="K88" s="36">
        <v>0</v>
      </c>
      <c r="L88" s="33" t="s">
        <v>63</v>
      </c>
      <c r="M88" s="32" t="s">
        <v>35</v>
      </c>
    </row>
    <row r="89" spans="1:13" ht="25.5">
      <c r="A89" s="8" t="s">
        <v>217</v>
      </c>
      <c r="B89" s="6" t="s">
        <v>221</v>
      </c>
      <c r="C89" s="59" t="s">
        <v>224</v>
      </c>
      <c r="D89" s="28">
        <v>41096</v>
      </c>
      <c r="E89" s="28">
        <v>41461</v>
      </c>
      <c r="F89" s="33" t="s">
        <v>35</v>
      </c>
      <c r="G89" s="49">
        <v>165000</v>
      </c>
      <c r="H89" s="49">
        <v>6875</v>
      </c>
      <c r="I89" s="45" t="s">
        <v>35</v>
      </c>
      <c r="J89" s="36">
        <v>0</v>
      </c>
      <c r="K89" s="36">
        <v>0</v>
      </c>
      <c r="L89" s="33" t="s">
        <v>63</v>
      </c>
      <c r="M89" s="32" t="s">
        <v>35</v>
      </c>
    </row>
    <row r="90" spans="1:13" ht="25.5">
      <c r="A90" s="6" t="s">
        <v>218</v>
      </c>
      <c r="B90" s="6" t="s">
        <v>222</v>
      </c>
      <c r="C90" s="8" t="s">
        <v>41</v>
      </c>
      <c r="D90" s="28">
        <v>41243</v>
      </c>
      <c r="E90" s="28">
        <v>41608</v>
      </c>
      <c r="F90" s="33" t="s">
        <v>35</v>
      </c>
      <c r="G90" s="49">
        <v>800000</v>
      </c>
      <c r="H90" s="11">
        <v>239282.23</v>
      </c>
      <c r="I90" s="45" t="s">
        <v>35</v>
      </c>
      <c r="J90" s="36">
        <v>0</v>
      </c>
      <c r="K90" s="36">
        <v>0</v>
      </c>
      <c r="L90" s="33" t="s">
        <v>57</v>
      </c>
      <c r="M90" s="32" t="s">
        <v>35</v>
      </c>
    </row>
    <row r="91" spans="1:13" ht="89.25">
      <c r="A91" s="61" t="s">
        <v>219</v>
      </c>
      <c r="B91" s="8" t="s">
        <v>223</v>
      </c>
      <c r="C91" s="8" t="s">
        <v>99</v>
      </c>
      <c r="D91" s="28">
        <v>41274</v>
      </c>
      <c r="E91" s="28">
        <v>42004</v>
      </c>
      <c r="F91" s="33" t="s">
        <v>35</v>
      </c>
      <c r="G91" s="11">
        <v>899853</v>
      </c>
      <c r="H91" s="11">
        <v>36028.87</v>
      </c>
      <c r="I91" s="45" t="s">
        <v>35</v>
      </c>
      <c r="J91" s="36">
        <v>0</v>
      </c>
      <c r="K91" s="36">
        <v>0</v>
      </c>
      <c r="L91" s="33" t="s">
        <v>84</v>
      </c>
      <c r="M91" s="32" t="s">
        <v>35</v>
      </c>
    </row>
    <row r="92" spans="1:13" ht="89.25">
      <c r="A92" s="31" t="s">
        <v>225</v>
      </c>
      <c r="B92" s="8" t="s">
        <v>227</v>
      </c>
      <c r="C92" s="8" t="s">
        <v>161</v>
      </c>
      <c r="D92" s="34">
        <v>41274</v>
      </c>
      <c r="E92" s="28">
        <v>42004</v>
      </c>
      <c r="F92" s="33" t="s">
        <v>35</v>
      </c>
      <c r="G92" s="62">
        <v>1731671</v>
      </c>
      <c r="H92" s="11">
        <v>72600</v>
      </c>
      <c r="I92" s="45" t="s">
        <v>35</v>
      </c>
      <c r="J92" s="36">
        <v>0</v>
      </c>
      <c r="K92" s="36">
        <v>0</v>
      </c>
      <c r="L92" s="33" t="s">
        <v>158</v>
      </c>
      <c r="M92" s="32" t="s">
        <v>35</v>
      </c>
    </row>
    <row r="93" spans="1:13" ht="51">
      <c r="A93" s="59" t="s">
        <v>239</v>
      </c>
      <c r="B93" s="59" t="s">
        <v>228</v>
      </c>
      <c r="C93" s="49" t="s">
        <v>23</v>
      </c>
      <c r="D93" s="34">
        <v>41225</v>
      </c>
      <c r="E93" s="34">
        <v>41973</v>
      </c>
      <c r="F93" s="33" t="s">
        <v>35</v>
      </c>
      <c r="G93" s="48">
        <v>1170000</v>
      </c>
      <c r="H93" s="63">
        <v>48750</v>
      </c>
      <c r="I93" s="45" t="s">
        <v>35</v>
      </c>
      <c r="J93" s="36">
        <v>0</v>
      </c>
      <c r="K93" s="36">
        <v>0</v>
      </c>
      <c r="L93" s="33" t="s">
        <v>57</v>
      </c>
      <c r="M93" s="32" t="s">
        <v>35</v>
      </c>
    </row>
    <row r="94" spans="1:13" ht="63.75">
      <c r="A94" s="59" t="s">
        <v>242</v>
      </c>
      <c r="B94" s="6" t="s">
        <v>229</v>
      </c>
      <c r="C94" s="59" t="s">
        <v>230</v>
      </c>
      <c r="D94" s="34">
        <v>41250</v>
      </c>
      <c r="E94" s="34">
        <v>41881</v>
      </c>
      <c r="F94" s="33" t="s">
        <v>35</v>
      </c>
      <c r="G94" s="48">
        <v>220000</v>
      </c>
      <c r="H94" s="48">
        <v>9200</v>
      </c>
      <c r="I94" s="45" t="s">
        <v>35</v>
      </c>
      <c r="J94" s="36">
        <v>0</v>
      </c>
      <c r="K94" s="36">
        <v>0</v>
      </c>
      <c r="L94" s="33" t="s">
        <v>119</v>
      </c>
      <c r="M94" s="32" t="s">
        <v>35</v>
      </c>
    </row>
    <row r="95" spans="1:13" ht="38.25">
      <c r="A95" s="59" t="s">
        <v>243</v>
      </c>
      <c r="B95" s="6" t="s">
        <v>231</v>
      </c>
      <c r="C95" s="59" t="s">
        <v>88</v>
      </c>
      <c r="D95" s="34">
        <v>41225</v>
      </c>
      <c r="E95" s="34">
        <v>41608</v>
      </c>
      <c r="F95" s="33" t="s">
        <v>35</v>
      </c>
      <c r="G95" s="48">
        <v>500000</v>
      </c>
      <c r="H95" s="48">
        <v>20833.33</v>
      </c>
      <c r="I95" s="45" t="s">
        <v>35</v>
      </c>
      <c r="J95" s="36">
        <v>0</v>
      </c>
      <c r="K95" s="36">
        <v>0</v>
      </c>
      <c r="L95" s="33" t="s">
        <v>84</v>
      </c>
      <c r="M95" s="32" t="s">
        <v>35</v>
      </c>
    </row>
    <row r="96" spans="1:13" ht="51">
      <c r="A96" s="6" t="s">
        <v>240</v>
      </c>
      <c r="B96" s="6" t="s">
        <v>232</v>
      </c>
      <c r="C96" s="59" t="s">
        <v>233</v>
      </c>
      <c r="D96" s="34">
        <v>41225</v>
      </c>
      <c r="E96" s="34">
        <v>42185</v>
      </c>
      <c r="F96" s="33" t="s">
        <v>35</v>
      </c>
      <c r="G96" s="64">
        <v>4801354.08</v>
      </c>
      <c r="H96" s="64">
        <v>200056.42</v>
      </c>
      <c r="I96" s="33" t="s">
        <v>35</v>
      </c>
      <c r="J96" s="36">
        <v>0</v>
      </c>
      <c r="K96" s="36">
        <v>0</v>
      </c>
      <c r="L96" s="33" t="s">
        <v>63</v>
      </c>
      <c r="M96" s="32" t="s">
        <v>35</v>
      </c>
    </row>
    <row r="97" spans="1:13" ht="81" customHeight="1">
      <c r="A97" s="6" t="s">
        <v>241</v>
      </c>
      <c r="B97" s="6" t="s">
        <v>234</v>
      </c>
      <c r="C97" s="6" t="s">
        <v>99</v>
      </c>
      <c r="D97" s="34">
        <v>41271</v>
      </c>
      <c r="E97" s="34">
        <v>41973</v>
      </c>
      <c r="F97" s="33" t="s">
        <v>35</v>
      </c>
      <c r="G97" s="49">
        <v>688467.2</v>
      </c>
      <c r="H97" s="49">
        <v>28686.13</v>
      </c>
      <c r="I97" s="45" t="s">
        <v>35</v>
      </c>
      <c r="J97" s="36">
        <v>0</v>
      </c>
      <c r="K97" s="36">
        <v>0</v>
      </c>
      <c r="L97" s="33" t="s">
        <v>57</v>
      </c>
      <c r="M97" s="32" t="s">
        <v>35</v>
      </c>
    </row>
    <row r="98" spans="1:13" ht="34.5" customHeight="1">
      <c r="A98" s="59" t="s">
        <v>244</v>
      </c>
      <c r="B98" s="8" t="s">
        <v>235</v>
      </c>
      <c r="C98" s="8" t="s">
        <v>41</v>
      </c>
      <c r="D98" s="34">
        <v>41096</v>
      </c>
      <c r="E98" s="34">
        <v>41461</v>
      </c>
      <c r="F98" s="33" t="s">
        <v>35</v>
      </c>
      <c r="G98" s="48">
        <v>800000</v>
      </c>
      <c r="H98" s="63">
        <v>33333.33</v>
      </c>
      <c r="I98" s="45" t="s">
        <v>35</v>
      </c>
      <c r="J98" s="36">
        <v>0</v>
      </c>
      <c r="K98" s="36">
        <v>0</v>
      </c>
      <c r="L98" s="33" t="s">
        <v>57</v>
      </c>
      <c r="M98" s="32" t="s">
        <v>35</v>
      </c>
    </row>
    <row r="99" spans="1:13" ht="114.75">
      <c r="A99" s="6" t="s">
        <v>226</v>
      </c>
      <c r="B99" s="8" t="s">
        <v>236</v>
      </c>
      <c r="C99" s="8" t="s">
        <v>88</v>
      </c>
      <c r="D99" s="34">
        <v>41274</v>
      </c>
      <c r="E99" s="34">
        <v>41639</v>
      </c>
      <c r="F99" s="33" t="s">
        <v>35</v>
      </c>
      <c r="G99" s="11">
        <v>1000000</v>
      </c>
      <c r="H99" s="11">
        <v>47000</v>
      </c>
      <c r="I99" s="45" t="s">
        <v>35</v>
      </c>
      <c r="J99" s="36">
        <v>0</v>
      </c>
      <c r="K99" s="36">
        <v>0</v>
      </c>
      <c r="L99" s="33" t="s">
        <v>84</v>
      </c>
      <c r="M99" s="32" t="s">
        <v>35</v>
      </c>
    </row>
    <row r="100" spans="1:13" ht="76.5">
      <c r="A100" s="6" t="s">
        <v>245</v>
      </c>
      <c r="B100" s="8" t="s">
        <v>237</v>
      </c>
      <c r="C100" s="8" t="s">
        <v>99</v>
      </c>
      <c r="D100" s="34">
        <v>41271</v>
      </c>
      <c r="E100" s="34">
        <v>41901</v>
      </c>
      <c r="F100" s="32" t="s">
        <v>35</v>
      </c>
      <c r="G100" s="65">
        <v>650000</v>
      </c>
      <c r="H100" s="65">
        <f>G100*0.04/0.96</f>
        <v>27083.333333333336</v>
      </c>
      <c r="I100" s="45" t="s">
        <v>35</v>
      </c>
      <c r="J100" s="36">
        <v>0</v>
      </c>
      <c r="K100" s="36">
        <v>0</v>
      </c>
      <c r="L100" s="33" t="s">
        <v>57</v>
      </c>
      <c r="M100" s="32" t="s">
        <v>35</v>
      </c>
    </row>
    <row r="101" spans="1:13" ht="38.25" customHeight="1">
      <c r="A101" s="31" t="s">
        <v>246</v>
      </c>
      <c r="B101" s="8" t="s">
        <v>238</v>
      </c>
      <c r="C101" s="8" t="s">
        <v>41</v>
      </c>
      <c r="D101" s="34">
        <v>41271</v>
      </c>
      <c r="E101" s="34">
        <v>41636</v>
      </c>
      <c r="F101" s="32" t="s">
        <v>35</v>
      </c>
      <c r="G101" s="65">
        <v>800000</v>
      </c>
      <c r="H101" s="65">
        <v>33333.4</v>
      </c>
      <c r="I101" s="33" t="s">
        <v>35</v>
      </c>
      <c r="J101" s="36">
        <v>0</v>
      </c>
      <c r="K101" s="36">
        <v>0</v>
      </c>
      <c r="L101" s="33" t="s">
        <v>57</v>
      </c>
      <c r="M101" s="32" t="s">
        <v>35</v>
      </c>
    </row>
    <row r="102" spans="1:13" ht="15">
      <c r="A102" s="27"/>
      <c r="B102" s="25"/>
      <c r="C102" s="25"/>
      <c r="D102" s="25"/>
      <c r="E102" s="25"/>
      <c r="F102" s="25"/>
      <c r="G102" s="25"/>
      <c r="H102" s="25"/>
      <c r="I102" s="25"/>
      <c r="J102" s="25"/>
      <c r="K102" s="25"/>
      <c r="L102" s="25"/>
      <c r="M102" s="25"/>
    </row>
    <row r="103" spans="1:13" ht="15">
      <c r="A103" s="27"/>
      <c r="B103" s="25"/>
      <c r="C103" s="25"/>
      <c r="D103" s="25"/>
      <c r="E103" s="25"/>
      <c r="F103" s="25"/>
      <c r="G103" s="25"/>
      <c r="H103" s="25"/>
      <c r="I103" s="25"/>
      <c r="J103" s="25"/>
      <c r="K103" s="25"/>
      <c r="L103" s="25"/>
      <c r="M103" s="25"/>
    </row>
    <row r="104" spans="1:13" ht="15">
      <c r="A104" s="25"/>
      <c r="B104" s="25"/>
      <c r="C104" s="25"/>
      <c r="D104" s="25"/>
      <c r="E104" s="25"/>
      <c r="F104" s="25"/>
      <c r="G104" s="25"/>
      <c r="H104" s="25"/>
      <c r="I104" s="25"/>
      <c r="J104" s="26"/>
      <c r="K104" s="25"/>
      <c r="L104" s="25"/>
      <c r="M104" s="25"/>
    </row>
    <row r="105" spans="2:7" ht="15">
      <c r="B105" s="96" t="s">
        <v>199</v>
      </c>
      <c r="C105" s="19"/>
      <c r="D105" s="20"/>
      <c r="E105" s="20"/>
      <c r="F105" s="20"/>
      <c r="G105" s="21"/>
    </row>
    <row r="106" spans="2:7" ht="15">
      <c r="B106" s="97"/>
      <c r="C106" s="22"/>
      <c r="D106" s="23"/>
      <c r="E106" s="23"/>
      <c r="F106" s="23"/>
      <c r="G106" s="24"/>
    </row>
    <row r="107" spans="2:7" ht="15">
      <c r="B107" s="97"/>
      <c r="C107" s="90" t="s">
        <v>200</v>
      </c>
      <c r="D107" s="91"/>
      <c r="E107" s="91"/>
      <c r="F107" s="91"/>
      <c r="G107" s="92"/>
    </row>
    <row r="108" spans="2:7" ht="15">
      <c r="B108" s="98"/>
      <c r="C108" s="93" t="s">
        <v>249</v>
      </c>
      <c r="D108" s="94"/>
      <c r="E108" s="94"/>
      <c r="F108" s="94"/>
      <c r="G108" s="95"/>
    </row>
    <row r="120" ht="15">
      <c r="G120" s="9"/>
    </row>
    <row r="121" ht="15">
      <c r="G121" s="9"/>
    </row>
    <row r="122" ht="15">
      <c r="G122" s="9"/>
    </row>
  </sheetData>
  <sheetProtection/>
  <mergeCells count="61">
    <mergeCell ref="M17:M18"/>
    <mergeCell ref="J26:J27"/>
    <mergeCell ref="M26:M27"/>
    <mergeCell ref="J65:J66"/>
    <mergeCell ref="M65:M66"/>
    <mergeCell ref="M81:M84"/>
    <mergeCell ref="L17:L18"/>
    <mergeCell ref="E26:E27"/>
    <mergeCell ref="F17:F18"/>
    <mergeCell ref="G17:G18"/>
    <mergeCell ref="H17:H18"/>
    <mergeCell ref="K17:K18"/>
    <mergeCell ref="F26:F27"/>
    <mergeCell ref="G26:G27"/>
    <mergeCell ref="H26:H27"/>
    <mergeCell ref="J17:J18"/>
    <mergeCell ref="K26:K27"/>
    <mergeCell ref="E65:E66"/>
    <mergeCell ref="F65:F66"/>
    <mergeCell ref="G65:G66"/>
    <mergeCell ref="H65:H66"/>
    <mergeCell ref="K65:K66"/>
    <mergeCell ref="A17:A18"/>
    <mergeCell ref="B17:B18"/>
    <mergeCell ref="C17:C18"/>
    <mergeCell ref="D17:D18"/>
    <mergeCell ref="E17:E18"/>
    <mergeCell ref="A26:A27"/>
    <mergeCell ref="B26:B27"/>
    <mergeCell ref="A65:A66"/>
    <mergeCell ref="B65:B66"/>
    <mergeCell ref="C65:C66"/>
    <mergeCell ref="D65:D66"/>
    <mergeCell ref="C26:C27"/>
    <mergeCell ref="D26:D27"/>
    <mergeCell ref="D2:F2"/>
    <mergeCell ref="G2:I2"/>
    <mergeCell ref="A2:A3"/>
    <mergeCell ref="B2:B3"/>
    <mergeCell ref="C2:C3"/>
    <mergeCell ref="L2:L3"/>
    <mergeCell ref="A1:M1"/>
    <mergeCell ref="M2:M3"/>
    <mergeCell ref="H81:H84"/>
    <mergeCell ref="K81:K84"/>
    <mergeCell ref="L81:L84"/>
    <mergeCell ref="K2:K3"/>
    <mergeCell ref="L65:L66"/>
    <mergeCell ref="J2:J3"/>
    <mergeCell ref="J81:J84"/>
    <mergeCell ref="L26:L27"/>
    <mergeCell ref="C107:G107"/>
    <mergeCell ref="C108:G108"/>
    <mergeCell ref="B105:B108"/>
    <mergeCell ref="A81:A84"/>
    <mergeCell ref="B81:B84"/>
    <mergeCell ref="C81:C84"/>
    <mergeCell ref="D81:D84"/>
    <mergeCell ref="E81:E84"/>
    <mergeCell ref="F81:F84"/>
    <mergeCell ref="G81:G84"/>
  </mergeCells>
  <printOptions/>
  <pageMargins left="0.5118110236220472" right="0.5118110236220472" top="0.7874015748031497" bottom="0.7874015748031497" header="0.11811023622047245" footer="0.31496062992125984"/>
  <pageSetup horizontalDpi="600" verticalDpi="600" orientation="landscape" paperSize="9" scale="70" r:id="rId2"/>
  <headerFooter>
    <oddHeader>&amp;C&amp;G  
&amp;"Arial,Negrito"&amp;14&amp;XPREFEITURA MUNICIPAL DE RIO BRANCO</oddHeader>
    <oddFooter>&amp;C&amp;P</oddFooter>
  </headerFooter>
  <rowBreaks count="2" manualBreakCount="2">
    <brk id="68" max="12" man="1"/>
    <brk id="80" max="255" man="1"/>
  </rowBreaks>
  <legacyDrawingHF r:id="rId1"/>
</worksheet>
</file>

<file path=xl/worksheets/sheet2.xml><?xml version="1.0" encoding="utf-8"?>
<worksheet xmlns="http://schemas.openxmlformats.org/spreadsheetml/2006/main" xmlns:r="http://schemas.openxmlformats.org/officeDocument/2006/relationships">
  <dimension ref="A1:O23"/>
  <sheetViews>
    <sheetView tabSelected="1" zoomScale="90" zoomScaleNormal="90" zoomScalePageLayoutView="0" workbookViewId="0" topLeftCell="A1">
      <selection activeCell="M11" sqref="M11"/>
    </sheetView>
  </sheetViews>
  <sheetFormatPr defaultColWidth="9.140625" defaultRowHeight="15"/>
  <cols>
    <col min="1" max="1" width="4.57421875" style="0" customWidth="1"/>
    <col min="2" max="2" width="11.00390625" style="0" customWidth="1"/>
    <col min="3" max="3" width="39.8515625" style="0" customWidth="1"/>
    <col min="4" max="4" width="27.28125" style="0" customWidth="1"/>
    <col min="5" max="5" width="20.8515625" style="0" customWidth="1"/>
    <col min="6" max="6" width="11.28125" style="0" customWidth="1"/>
    <col min="7" max="7" width="13.421875" style="0" customWidth="1"/>
    <col min="8" max="8" width="15.421875" style="0" customWidth="1"/>
    <col min="9" max="10" width="12.28125" style="0" customWidth="1"/>
    <col min="11" max="11" width="15.28125" style="0" customWidth="1"/>
    <col min="12" max="12" width="13.8515625" style="0" customWidth="1"/>
    <col min="14" max="14" width="17.140625" style="0" customWidth="1"/>
    <col min="15" max="15" width="16.140625" style="0" customWidth="1"/>
    <col min="16" max="16" width="17.8515625" style="0" customWidth="1"/>
  </cols>
  <sheetData>
    <row r="1" spans="1:12" ht="15.75">
      <c r="A1" s="156" t="s">
        <v>250</v>
      </c>
      <c r="B1" s="156"/>
      <c r="C1" s="156"/>
      <c r="D1" s="156"/>
      <c r="E1" s="156"/>
      <c r="F1" s="156"/>
      <c r="G1" s="156"/>
      <c r="H1" s="156"/>
      <c r="I1" s="156"/>
      <c r="J1" s="156"/>
      <c r="K1" s="156"/>
      <c r="L1" s="156"/>
    </row>
    <row r="2" spans="1:12" ht="15">
      <c r="A2" s="148" t="s">
        <v>251</v>
      </c>
      <c r="B2" s="148"/>
      <c r="C2" s="148"/>
      <c r="D2" s="148"/>
      <c r="E2" s="148"/>
      <c r="F2" s="148"/>
      <c r="G2" s="148"/>
      <c r="H2" s="148"/>
      <c r="I2" s="148"/>
      <c r="J2" s="148"/>
      <c r="K2" s="148"/>
      <c r="L2" s="148"/>
    </row>
    <row r="3" spans="2:12" ht="15">
      <c r="B3" s="67"/>
      <c r="C3" s="67"/>
      <c r="D3" s="67"/>
      <c r="E3" s="67"/>
      <c r="F3" s="68"/>
      <c r="G3" s="68"/>
      <c r="H3" s="68"/>
      <c r="I3" s="68"/>
      <c r="J3" s="69"/>
      <c r="K3" s="69"/>
      <c r="L3" s="68"/>
    </row>
    <row r="4" spans="2:12" ht="15">
      <c r="B4" s="67"/>
      <c r="C4" s="67"/>
      <c r="D4" s="67"/>
      <c r="E4" s="67"/>
      <c r="F4" s="68"/>
      <c r="G4" s="68"/>
      <c r="H4" s="149" t="s">
        <v>307</v>
      </c>
      <c r="I4" s="149"/>
      <c r="J4" s="149"/>
      <c r="K4" s="149"/>
      <c r="L4" s="149"/>
    </row>
    <row r="5" spans="2:12" ht="15">
      <c r="B5" s="148" t="s">
        <v>252</v>
      </c>
      <c r="C5" s="148"/>
      <c r="D5" s="148"/>
      <c r="E5" s="148"/>
      <c r="F5" s="148"/>
      <c r="G5" s="148"/>
      <c r="H5" s="148"/>
      <c r="I5" s="148"/>
      <c r="J5" s="148"/>
      <c r="K5" s="148"/>
      <c r="L5" s="148"/>
    </row>
    <row r="6" spans="2:12" ht="15">
      <c r="B6" s="68"/>
      <c r="C6" s="68"/>
      <c r="D6" s="68"/>
      <c r="E6" s="71"/>
      <c r="F6" s="68"/>
      <c r="G6" s="68"/>
      <c r="H6" s="68"/>
      <c r="I6" s="68"/>
      <c r="J6" s="69"/>
      <c r="K6" s="69"/>
      <c r="L6" s="68"/>
    </row>
    <row r="7" spans="2:12" ht="15">
      <c r="B7" s="148" t="s">
        <v>253</v>
      </c>
      <c r="C7" s="148"/>
      <c r="D7" s="148"/>
      <c r="E7" s="148"/>
      <c r="F7" s="148"/>
      <c r="G7" s="148"/>
      <c r="H7" s="148"/>
      <c r="I7" s="148"/>
      <c r="J7" s="148"/>
      <c r="K7" s="148"/>
      <c r="L7" s="148"/>
    </row>
    <row r="9" spans="1:12" ht="21" customHeight="1">
      <c r="A9" s="157" t="s">
        <v>259</v>
      </c>
      <c r="B9" s="157"/>
      <c r="C9" s="157"/>
      <c r="D9" s="157"/>
      <c r="E9" s="157"/>
      <c r="F9" s="157"/>
      <c r="G9" s="157"/>
      <c r="H9" s="157"/>
      <c r="I9" s="157"/>
      <c r="J9" s="157"/>
      <c r="K9" s="157"/>
      <c r="L9" s="157"/>
    </row>
    <row r="10" spans="1:12" ht="15" customHeight="1">
      <c r="A10" s="150" t="s">
        <v>256</v>
      </c>
      <c r="B10" s="150" t="s">
        <v>257</v>
      </c>
      <c r="C10" s="151" t="s">
        <v>1</v>
      </c>
      <c r="D10" s="151" t="s">
        <v>194</v>
      </c>
      <c r="E10" s="153" t="s">
        <v>258</v>
      </c>
      <c r="F10" s="152" t="s">
        <v>3</v>
      </c>
      <c r="G10" s="152" t="s">
        <v>7</v>
      </c>
      <c r="H10" s="152"/>
      <c r="I10" s="152"/>
      <c r="J10" s="152"/>
      <c r="K10" s="155" t="s">
        <v>254</v>
      </c>
      <c r="L10" s="155" t="s">
        <v>196</v>
      </c>
    </row>
    <row r="11" spans="1:12" ht="15">
      <c r="A11" s="150"/>
      <c r="B11" s="150"/>
      <c r="C11" s="151"/>
      <c r="D11" s="151"/>
      <c r="E11" s="154"/>
      <c r="F11" s="152"/>
      <c r="G11" s="66" t="s">
        <v>8</v>
      </c>
      <c r="H11" s="66" t="s">
        <v>9</v>
      </c>
      <c r="I11" s="70" t="s">
        <v>6</v>
      </c>
      <c r="J11" s="66" t="s">
        <v>255</v>
      </c>
      <c r="K11" s="155"/>
      <c r="L11" s="155"/>
    </row>
    <row r="12" spans="1:15" ht="96">
      <c r="A12" s="78">
        <v>1</v>
      </c>
      <c r="B12" s="74" t="s">
        <v>260</v>
      </c>
      <c r="C12" s="77" t="s">
        <v>261</v>
      </c>
      <c r="D12" s="75" t="s">
        <v>262</v>
      </c>
      <c r="E12" s="74" t="s">
        <v>263</v>
      </c>
      <c r="F12" s="86">
        <v>42735</v>
      </c>
      <c r="G12" s="72">
        <v>691859.88</v>
      </c>
      <c r="H12" s="72">
        <v>0</v>
      </c>
      <c r="I12" s="72">
        <v>2040385.56</v>
      </c>
      <c r="J12" s="72">
        <f>G12+H12+I12</f>
        <v>2732245.44</v>
      </c>
      <c r="K12" s="1">
        <v>1890891.2</v>
      </c>
      <c r="L12" s="75" t="s">
        <v>264</v>
      </c>
      <c r="N12" s="81"/>
      <c r="O12" s="81"/>
    </row>
    <row r="13" spans="1:12" ht="72.75" customHeight="1">
      <c r="A13" s="78">
        <v>2</v>
      </c>
      <c r="B13" s="79" t="s">
        <v>274</v>
      </c>
      <c r="C13" s="76" t="s">
        <v>275</v>
      </c>
      <c r="D13" s="61" t="s">
        <v>270</v>
      </c>
      <c r="E13" s="6" t="s">
        <v>271</v>
      </c>
      <c r="F13" s="85">
        <v>42735</v>
      </c>
      <c r="G13" s="1">
        <v>93500</v>
      </c>
      <c r="H13" s="1">
        <v>0</v>
      </c>
      <c r="I13" s="1" t="s">
        <v>35</v>
      </c>
      <c r="J13" s="1">
        <f aca="true" t="shared" si="0" ref="J13:J23">G13+H13</f>
        <v>93500</v>
      </c>
      <c r="K13" s="1">
        <v>93500</v>
      </c>
      <c r="L13" s="79" t="s">
        <v>114</v>
      </c>
    </row>
    <row r="14" spans="1:12" ht="115.5" customHeight="1">
      <c r="A14" s="89">
        <v>3</v>
      </c>
      <c r="B14" s="79" t="s">
        <v>296</v>
      </c>
      <c r="C14" s="76" t="s">
        <v>276</v>
      </c>
      <c r="D14" s="61" t="s">
        <v>265</v>
      </c>
      <c r="E14" s="79" t="s">
        <v>266</v>
      </c>
      <c r="F14" s="88">
        <v>42764</v>
      </c>
      <c r="G14" s="12">
        <v>211768.48</v>
      </c>
      <c r="H14" s="12">
        <v>0</v>
      </c>
      <c r="I14" s="12" t="s">
        <v>35</v>
      </c>
      <c r="J14" s="12">
        <f t="shared" si="0"/>
        <v>211768.48</v>
      </c>
      <c r="K14" s="1">
        <v>198532.95</v>
      </c>
      <c r="L14" s="80" t="s">
        <v>63</v>
      </c>
    </row>
    <row r="15" spans="1:12" ht="78.75" customHeight="1">
      <c r="A15" s="78">
        <v>4</v>
      </c>
      <c r="B15" s="79" t="s">
        <v>278</v>
      </c>
      <c r="C15" s="76" t="s">
        <v>279</v>
      </c>
      <c r="D15" s="61" t="s">
        <v>272</v>
      </c>
      <c r="E15" s="79" t="s">
        <v>273</v>
      </c>
      <c r="F15" s="82">
        <v>42735</v>
      </c>
      <c r="G15" s="1">
        <v>2605434</v>
      </c>
      <c r="H15" s="1">
        <v>0</v>
      </c>
      <c r="I15" s="1" t="s">
        <v>35</v>
      </c>
      <c r="J15" s="1">
        <f t="shared" si="0"/>
        <v>2605434</v>
      </c>
      <c r="K15" s="1">
        <v>2605434</v>
      </c>
      <c r="L15" s="1" t="s">
        <v>169</v>
      </c>
    </row>
    <row r="16" spans="1:12" ht="108">
      <c r="A16" s="78">
        <v>5</v>
      </c>
      <c r="B16" s="79" t="s">
        <v>280</v>
      </c>
      <c r="C16" s="76" t="s">
        <v>281</v>
      </c>
      <c r="D16" s="61" t="s">
        <v>282</v>
      </c>
      <c r="E16" s="79" t="s">
        <v>283</v>
      </c>
      <c r="F16" s="82">
        <v>42735</v>
      </c>
      <c r="G16" s="1">
        <v>762235.12</v>
      </c>
      <c r="H16" s="1">
        <v>0</v>
      </c>
      <c r="I16" s="1" t="s">
        <v>35</v>
      </c>
      <c r="J16" s="1">
        <f t="shared" si="0"/>
        <v>762235.12</v>
      </c>
      <c r="K16" s="1">
        <v>762235.12</v>
      </c>
      <c r="L16" s="1" t="s">
        <v>169</v>
      </c>
    </row>
    <row r="17" spans="1:12" ht="87.75" customHeight="1">
      <c r="A17" s="78">
        <v>6</v>
      </c>
      <c r="B17" s="79" t="s">
        <v>284</v>
      </c>
      <c r="C17" s="76" t="s">
        <v>285</v>
      </c>
      <c r="D17" s="61" t="s">
        <v>286</v>
      </c>
      <c r="E17" s="79" t="s">
        <v>287</v>
      </c>
      <c r="F17" s="82">
        <v>42735</v>
      </c>
      <c r="G17" s="1">
        <v>376297.46</v>
      </c>
      <c r="H17" s="1">
        <v>0</v>
      </c>
      <c r="I17" s="1" t="s">
        <v>35</v>
      </c>
      <c r="J17" s="1">
        <f t="shared" si="0"/>
        <v>376297.46</v>
      </c>
      <c r="K17" s="1">
        <v>376297.46</v>
      </c>
      <c r="L17" s="1" t="s">
        <v>169</v>
      </c>
    </row>
    <row r="18" spans="1:12" ht="48" customHeight="1">
      <c r="A18" s="78">
        <v>7</v>
      </c>
      <c r="B18" s="79" t="s">
        <v>288</v>
      </c>
      <c r="C18" s="76" t="s">
        <v>289</v>
      </c>
      <c r="D18" s="61" t="s">
        <v>290</v>
      </c>
      <c r="E18" s="79" t="s">
        <v>291</v>
      </c>
      <c r="F18" s="83">
        <v>42766</v>
      </c>
      <c r="G18" s="1">
        <v>22000</v>
      </c>
      <c r="H18" s="1">
        <v>0</v>
      </c>
      <c r="I18" s="1" t="s">
        <v>35</v>
      </c>
      <c r="J18" s="1">
        <f t="shared" si="0"/>
        <v>22000</v>
      </c>
      <c r="K18" s="1">
        <v>11000</v>
      </c>
      <c r="L18" s="1" t="s">
        <v>267</v>
      </c>
    </row>
    <row r="19" spans="1:12" ht="96" customHeight="1">
      <c r="A19" s="78">
        <f>A18+1</f>
        <v>8</v>
      </c>
      <c r="B19" s="79" t="s">
        <v>292</v>
      </c>
      <c r="C19" s="76" t="s">
        <v>293</v>
      </c>
      <c r="D19" s="61" t="s">
        <v>294</v>
      </c>
      <c r="E19" s="79" t="s">
        <v>295</v>
      </c>
      <c r="F19" s="84">
        <v>42724</v>
      </c>
      <c r="G19" s="1">
        <v>67500</v>
      </c>
      <c r="H19" s="1">
        <v>0</v>
      </c>
      <c r="I19" s="1" t="s">
        <v>35</v>
      </c>
      <c r="J19" s="1">
        <f t="shared" si="0"/>
        <v>67500</v>
      </c>
      <c r="K19" s="1">
        <v>67500</v>
      </c>
      <c r="L19" s="1" t="s">
        <v>114</v>
      </c>
    </row>
    <row r="20" spans="1:12" ht="66.75" customHeight="1">
      <c r="A20" s="78">
        <f>A19+1</f>
        <v>9</v>
      </c>
      <c r="B20" s="79" t="s">
        <v>297</v>
      </c>
      <c r="C20" s="76" t="s">
        <v>298</v>
      </c>
      <c r="D20" s="61" t="s">
        <v>268</v>
      </c>
      <c r="E20" s="79" t="s">
        <v>269</v>
      </c>
      <c r="F20" s="84">
        <v>42748</v>
      </c>
      <c r="G20" s="1">
        <v>79200</v>
      </c>
      <c r="H20" s="1">
        <v>0</v>
      </c>
      <c r="I20" s="1" t="s">
        <v>35</v>
      </c>
      <c r="J20" s="1">
        <f t="shared" si="0"/>
        <v>79200</v>
      </c>
      <c r="K20" s="1">
        <v>69300</v>
      </c>
      <c r="L20" s="1" t="s">
        <v>114</v>
      </c>
    </row>
    <row r="21" spans="1:12" ht="111.75" customHeight="1">
      <c r="A21" s="78">
        <f>A20+1</f>
        <v>10</v>
      </c>
      <c r="B21" s="79" t="s">
        <v>299</v>
      </c>
      <c r="C21" s="76" t="s">
        <v>300</v>
      </c>
      <c r="D21" s="61" t="s">
        <v>301</v>
      </c>
      <c r="E21" s="79" t="s">
        <v>302</v>
      </c>
      <c r="F21" s="84">
        <v>42885</v>
      </c>
      <c r="G21" s="1">
        <v>70000</v>
      </c>
      <c r="H21" s="1">
        <v>7778.8</v>
      </c>
      <c r="I21" s="1" t="s">
        <v>35</v>
      </c>
      <c r="J21" s="1">
        <f t="shared" si="0"/>
        <v>77778.8</v>
      </c>
      <c r="K21" s="1">
        <v>70000</v>
      </c>
      <c r="L21" s="1" t="s">
        <v>114</v>
      </c>
    </row>
    <row r="22" spans="1:12" ht="96">
      <c r="A22" s="78">
        <v>11</v>
      </c>
      <c r="B22" s="79" t="s">
        <v>303</v>
      </c>
      <c r="C22" s="76" t="s">
        <v>305</v>
      </c>
      <c r="D22" s="61" t="s">
        <v>270</v>
      </c>
      <c r="E22" s="79" t="s">
        <v>271</v>
      </c>
      <c r="F22" s="87">
        <v>42714</v>
      </c>
      <c r="G22" s="1">
        <v>60000</v>
      </c>
      <c r="H22" s="1">
        <v>0</v>
      </c>
      <c r="I22" s="1" t="s">
        <v>35</v>
      </c>
      <c r="J22" s="1">
        <f t="shared" si="0"/>
        <v>60000</v>
      </c>
      <c r="K22" s="1">
        <v>40000</v>
      </c>
      <c r="L22" s="79" t="s">
        <v>277</v>
      </c>
    </row>
    <row r="23" spans="1:12" ht="39" customHeight="1">
      <c r="A23" s="78">
        <v>12</v>
      </c>
      <c r="B23" s="79" t="s">
        <v>304</v>
      </c>
      <c r="C23" s="76" t="s">
        <v>306</v>
      </c>
      <c r="D23" s="61" t="s">
        <v>282</v>
      </c>
      <c r="E23" s="79" t="s">
        <v>283</v>
      </c>
      <c r="F23" s="83">
        <v>42735</v>
      </c>
      <c r="G23" s="1">
        <v>82173.74</v>
      </c>
      <c r="H23" s="1">
        <v>0</v>
      </c>
      <c r="I23" s="1" t="s">
        <v>35</v>
      </c>
      <c r="J23" s="1">
        <f t="shared" si="0"/>
        <v>82173.74</v>
      </c>
      <c r="K23" s="1">
        <v>16434.74</v>
      </c>
      <c r="L23" s="1" t="s">
        <v>169</v>
      </c>
    </row>
  </sheetData>
  <sheetProtection/>
  <mergeCells count="15">
    <mergeCell ref="A1:L1"/>
    <mergeCell ref="A2:L2"/>
    <mergeCell ref="A9:L9"/>
    <mergeCell ref="A10:A11"/>
    <mergeCell ref="L10:L11"/>
    <mergeCell ref="B5:L5"/>
    <mergeCell ref="B7:L7"/>
    <mergeCell ref="H4:L4"/>
    <mergeCell ref="B10:B11"/>
    <mergeCell ref="C10:C11"/>
    <mergeCell ref="D10:D11"/>
    <mergeCell ref="F10:F11"/>
    <mergeCell ref="G10:J10"/>
    <mergeCell ref="E10:E11"/>
    <mergeCell ref="K10:K11"/>
  </mergeCells>
  <printOptions/>
  <pageMargins left="0.5118110236220472" right="0.5118110236220472" top="0.7874015748031497" bottom="0.7874015748031497" header="0.31496062992125984" footer="0.31496062992125984"/>
  <pageSetup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A7"/>
    </sheetView>
  </sheetViews>
  <sheetFormatPr defaultColWidth="9.140625" defaultRowHeight="15"/>
  <cols>
    <col min="1" max="1" width="17.57421875" style="0" customWidth="1"/>
  </cols>
  <sheetData>
    <row r="1" ht="15">
      <c r="A1" s="73"/>
    </row>
    <row r="2" ht="15">
      <c r="A2" s="73"/>
    </row>
    <row r="3" ht="15">
      <c r="A3" s="73"/>
    </row>
    <row r="5" ht="15">
      <c r="A5" s="73"/>
    </row>
    <row r="7" ht="15">
      <c r="A7" s="73"/>
    </row>
  </sheetData>
  <sheetProtection/>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seplan</cp:lastModifiedBy>
  <cp:lastPrinted>2016-06-14T19:03:16Z</cp:lastPrinted>
  <dcterms:created xsi:type="dcterms:W3CDTF">2012-02-29T13:08:52Z</dcterms:created>
  <dcterms:modified xsi:type="dcterms:W3CDTF">2017-01-11T15:16:40Z</dcterms:modified>
  <cp:category/>
  <cp:version/>
  <cp:contentType/>
  <cp:contentStatus/>
</cp:coreProperties>
</file>