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9040" windowHeight="15720" tabRatio="675"/>
  </bookViews>
  <sheets>
    <sheet name="Filial 12-PRMB " sheetId="96" r:id="rId1"/>
    <sheet name="Filial 14" sheetId="103" r:id="rId2"/>
    <sheet name="Filial 15" sheetId="101" r:id="rId3"/>
    <sheet name="Filial 16" sheetId="102" r:id="rId4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4" i="101"/>
  <c r="O33" i="103"/>
  <c r="O26"/>
  <c r="O48" i="96"/>
  <c r="O55"/>
  <c r="O58" s="1"/>
  <c r="O20" i="102"/>
  <c r="O27"/>
  <c r="O30" s="1"/>
  <c r="O23" i="103"/>
  <c r="O21" l="1"/>
  <c r="O22"/>
  <c r="O20"/>
  <c r="O17"/>
  <c r="O13"/>
  <c r="O11"/>
  <c r="O9"/>
  <c r="O10"/>
  <c r="O12"/>
  <c r="O8"/>
  <c r="O6"/>
  <c r="N31" l="1"/>
  <c r="M31"/>
  <c r="J31"/>
  <c r="I31"/>
  <c r="O36" l="1"/>
</calcChain>
</file>

<file path=xl/comments1.xml><?xml version="1.0" encoding="utf-8"?>
<comments xmlns="http://schemas.openxmlformats.org/spreadsheetml/2006/main">
  <authors>
    <author>helania.melo</author>
  </authors>
  <commentList>
    <comment ref="D6" authorId="0">
      <text>
        <r>
          <rPr>
            <b/>
            <sz val="9"/>
            <color indexed="81"/>
            <rFont val="Segoe UI"/>
            <family val="2"/>
          </rPr>
          <t>helania.melo:</t>
        </r>
        <r>
          <rPr>
            <sz val="9"/>
            <color indexed="81"/>
            <rFont val="Segoe UI"/>
            <family val="2"/>
          </rPr>
          <t xml:space="preserve">
RECEPÇÃO/SASDH</t>
        </r>
      </text>
    </comment>
    <comment ref="D40" authorId="0">
      <text>
        <r>
          <rPr>
            <b/>
            <sz val="9"/>
            <color indexed="81"/>
            <rFont val="Segoe UI"/>
            <family val="2"/>
          </rPr>
          <t>helania.melo:</t>
        </r>
        <r>
          <rPr>
            <sz val="9"/>
            <color indexed="81"/>
            <rFont val="Segoe UI"/>
            <family val="2"/>
          </rPr>
          <t xml:space="preserve">
PATRIMÔNIO/SASDH</t>
        </r>
      </text>
    </comment>
  </commentList>
</comments>
</file>

<file path=xl/sharedStrings.xml><?xml version="1.0" encoding="utf-8"?>
<sst xmlns="http://schemas.openxmlformats.org/spreadsheetml/2006/main" count="550" uniqueCount="230">
  <si>
    <t>ENSINO MÉDIO</t>
  </si>
  <si>
    <t>FOLHA MENSAL DE PAGAMENTO DE ESTAGIÁRIOS</t>
  </si>
  <si>
    <t>DATA PROCESS</t>
  </si>
  <si>
    <t>ANO</t>
  </si>
  <si>
    <t>MÊS REF</t>
  </si>
  <si>
    <t>V. TRANS</t>
  </si>
  <si>
    <t>TIPO DE DOCUMENTO</t>
  </si>
  <si>
    <t>FOLHA ANALÍTICA ORDINÁRIA</t>
  </si>
  <si>
    <t>SEQ</t>
  </si>
  <si>
    <t>NOME</t>
  </si>
  <si>
    <t>CURSO</t>
  </si>
  <si>
    <t>LOTAÇÃO</t>
  </si>
  <si>
    <t>ST</t>
  </si>
  <si>
    <t>INÍCIO</t>
  </si>
  <si>
    <t>TÉRMINO</t>
  </si>
  <si>
    <t>VALORES MENSAIS DA BOLSA</t>
  </si>
  <si>
    <t>DESCONTOS  - R$</t>
  </si>
  <si>
    <t>VALOR LÍQUIDO (PAGO)</t>
  </si>
  <si>
    <t>VALOR BOLSA</t>
  </si>
  <si>
    <t>AUXÍLIO TRANSP</t>
  </si>
  <si>
    <t>RECESSO REMUN.</t>
  </si>
  <si>
    <t>TOTAL   BRUTO</t>
  </si>
  <si>
    <t>FALTAS</t>
  </si>
  <si>
    <t>DA    BOLSA</t>
  </si>
  <si>
    <t>PAGAMENTO DE MESES RETROATIVOS</t>
  </si>
  <si>
    <t>DT-CONTR</t>
  </si>
  <si>
    <t>REFERÊNCIA</t>
  </si>
  <si>
    <t>RECESSO REMUNERADO</t>
  </si>
  <si>
    <t>DO   AUXÍLIO TRANSP</t>
  </si>
  <si>
    <t xml:space="preserve"> </t>
  </si>
  <si>
    <t>-</t>
  </si>
  <si>
    <t>DIREITO</t>
  </si>
  <si>
    <t>PGM</t>
  </si>
  <si>
    <t>SEINFRA</t>
  </si>
  <si>
    <t>SEMSA</t>
  </si>
  <si>
    <t>SASDH</t>
  </si>
  <si>
    <t>DIAS ÚTEIS</t>
  </si>
  <si>
    <t>TOTAL DA DESPESA - BOLSA-ESTÁGIO.................................................</t>
  </si>
  <si>
    <t>TOTAL DOS SERVIÇOS MENSAIS A FATURAR.....................................................................</t>
  </si>
  <si>
    <t>TAXA DE AGENCIAMENTO  - Valor Unitário.............................................................................</t>
  </si>
  <si>
    <t>TOTAL DA FOLHA DO MÊS................................</t>
  </si>
  <si>
    <t>TOTAL GERAL DA FOLHA......................................</t>
  </si>
  <si>
    <t>31/03/2023</t>
  </si>
  <si>
    <t>01/09/2021</t>
  </si>
  <si>
    <t>SEME</t>
  </si>
  <si>
    <t>LETRAS LIBRAS</t>
  </si>
  <si>
    <t>JHULY KÉZIA FERREIRA DE OLIVEIRA (PCD)</t>
  </si>
  <si>
    <t>VICTOR MATHEUS VITORINO MENDES (PCD)</t>
  </si>
  <si>
    <t>31/08/2022</t>
  </si>
  <si>
    <t xml:space="preserve">JOÃO GABRIEL FERREIRA GALVÃO </t>
  </si>
  <si>
    <t>JAIRO SOUZA DE PAIVA</t>
  </si>
  <si>
    <t>LUAN LUCAS SILVA DE LIMA</t>
  </si>
  <si>
    <t xml:space="preserve">NICOLLY EVELY DA SILVA LEITE </t>
  </si>
  <si>
    <t xml:space="preserve">PAULLO KENNEDY CAVALCANTE FERREIRA </t>
  </si>
  <si>
    <t xml:space="preserve">RODRIGO CARDOSO DOS SANTOS </t>
  </si>
  <si>
    <t xml:space="preserve">SARA GABRIELE LIMA BRANDÃO </t>
  </si>
  <si>
    <t xml:space="preserve">PEDAGOGIA </t>
  </si>
  <si>
    <t xml:space="preserve">ENSINO MÉDIO </t>
  </si>
  <si>
    <t xml:space="preserve">DIREITO </t>
  </si>
  <si>
    <t xml:space="preserve">THAMYLA BEATRIZ SILVA DOS SANTOS COSTA </t>
  </si>
  <si>
    <t>01/12/2021</t>
  </si>
  <si>
    <t>31/08/2023</t>
  </si>
  <si>
    <t>30/11/2022</t>
  </si>
  <si>
    <t>31/11/2023</t>
  </si>
  <si>
    <t>ANA LETÍCIA SOUZA DA SILVA</t>
  </si>
  <si>
    <t>31/012023</t>
  </si>
  <si>
    <t>CRAS SOBRAL</t>
  </si>
  <si>
    <t>TOTAL DA FOLHA DO MÊS................................R$</t>
  </si>
  <si>
    <t>TOTAL DE RETROATIVOS.....................................R$</t>
  </si>
  <si>
    <t>TOTAL GERAL DA FOLHA.......................................R$</t>
  </si>
  <si>
    <t xml:space="preserve">TAXA DE AGENCIAMENTO  - Valor Unitário.............................................................................................................. </t>
  </si>
  <si>
    <t>TOTAL DOS SERVIÇOS MENSAIS A FATURAR..........................................................</t>
  </si>
  <si>
    <t>TOTAL DA DESPESA -BOLSA-ESTÁGIO...........................................................</t>
  </si>
  <si>
    <t>SEAGRO</t>
  </si>
  <si>
    <t>CRAS CIDADE NOVA</t>
  </si>
  <si>
    <t xml:space="preserve">CRAS TANCREDO NEVES </t>
  </si>
  <si>
    <t>CRAS CALAFATE</t>
  </si>
  <si>
    <t>FERNANDA DA SILVA RIBEIRO</t>
  </si>
  <si>
    <t>ROSÂNGELA OLIVEIRA DE SOUZA</t>
  </si>
  <si>
    <t>TALINE ALVES DA SILVA</t>
  </si>
  <si>
    <t>SELMA FEITOSA DE ALMEIDA</t>
  </si>
  <si>
    <t>JÚLIA AZEVEDO S. TESSINARI</t>
  </si>
  <si>
    <t>ADREA ALMEIDA DA SILVA</t>
  </si>
  <si>
    <t>JOÃO VICTOR AFONSO MAGALHÃES</t>
  </si>
  <si>
    <t>CRAS ST HELENA</t>
  </si>
  <si>
    <t>01/04/2022</t>
  </si>
  <si>
    <t xml:space="preserve">PSICOLOGIA </t>
  </si>
  <si>
    <t>CRAS TANCREDO NEVES</t>
  </si>
  <si>
    <t>12/05/2022</t>
  </si>
  <si>
    <t>ANA LUISA AUGUSTO DE SOUZA</t>
  </si>
  <si>
    <t>05/05/2022</t>
  </si>
  <si>
    <t>LUIZA VITÓRIA DE SOUZA SILVA</t>
  </si>
  <si>
    <t>CRAS  SOBRAL</t>
  </si>
  <si>
    <t>GUSTAVO DOS SANTOS LAGO</t>
  </si>
  <si>
    <t>08/08/2022</t>
  </si>
  <si>
    <t>10/08/2022</t>
  </si>
  <si>
    <t>GILIARD DO CARMO DE JESUS</t>
  </si>
  <si>
    <t>07/08/2023</t>
  </si>
  <si>
    <t>07/11/2022</t>
  </si>
  <si>
    <t>LAURA LIMA DE SOUZA</t>
  </si>
  <si>
    <t>EMFERMAGEM</t>
  </si>
  <si>
    <t>01/11/2022</t>
  </si>
  <si>
    <t>ARISSON RODRIGUES QUINTELLA DE MOURA</t>
  </si>
  <si>
    <t>ADMINISTRAÇÃO</t>
  </si>
  <si>
    <t>LUIZ FELYPE FREITAS DA SILVA</t>
  </si>
  <si>
    <t>PSICOLOGIA</t>
  </si>
  <si>
    <t>10/11/2022</t>
  </si>
  <si>
    <t>09/10/2023</t>
  </si>
  <si>
    <t>KETHELY BRENDHA VIDAL DUTRA</t>
  </si>
  <si>
    <t>RIKELME FREITAS DA SILVA</t>
  </si>
  <si>
    <t>31/10/2023</t>
  </si>
  <si>
    <t>01/12/2022</t>
  </si>
  <si>
    <t>ALINE GABRIELA DA SILVA COSTA</t>
  </si>
  <si>
    <t>JAQUELINE JULIÃO  DA SILVA</t>
  </si>
  <si>
    <t>2023</t>
  </si>
  <si>
    <t>GABRIEL RODRIGUES FERNANDES</t>
  </si>
  <si>
    <t>09/02/2023</t>
  </si>
  <si>
    <t>08/02/2024</t>
  </si>
  <si>
    <t>31/12/2023</t>
  </si>
  <si>
    <t>PEDRO HENRIQUE F. SANTARÉM</t>
  </si>
  <si>
    <t>SUZIELY CABRAL DE FREITAS</t>
  </si>
  <si>
    <t xml:space="preserve">FELIPE FONSECA DE OLIVEIRA </t>
  </si>
  <si>
    <t>FERNANDO JOSÉ AMURIM FREITAS</t>
  </si>
  <si>
    <t>KETLEM VITÓRIA COSTA MEDEIROS</t>
  </si>
  <si>
    <t>DIASE</t>
  </si>
  <si>
    <t>YASMIM VITÓRIA AZEVEDO COSTA DA SILVA</t>
  </si>
  <si>
    <t>01/03/2023</t>
  </si>
  <si>
    <t>31/12/2024</t>
  </si>
  <si>
    <t>06/03/2023</t>
  </si>
  <si>
    <t>10/04/2023</t>
  </si>
  <si>
    <t>KAYO HENRIQUE SANTOS DE AGUIAR</t>
  </si>
  <si>
    <t>GABRIELA JIALDI QUEIROZ</t>
  </si>
  <si>
    <t>LUAN  HENRIQUE BENVINDO GOMES</t>
  </si>
  <si>
    <t>LETICIA DE LIMA AZEVEDO</t>
  </si>
  <si>
    <t>ÃNILA  VITÓRIA MENDES GADELHA</t>
  </si>
  <si>
    <t>ANDERSON RODOLFO SARINHO GOLDINO</t>
  </si>
  <si>
    <t xml:space="preserve">MÉDICINA </t>
  </si>
  <si>
    <t>JORNALISMO</t>
  </si>
  <si>
    <t>MANOEL FRANCISCO LIMA DE SOUZA</t>
  </si>
  <si>
    <t>09/04/2024</t>
  </si>
  <si>
    <t>MARIA ISABEL MARTINS MANDÚ</t>
  </si>
  <si>
    <t>DANIEL LEÃO VICTOR</t>
  </si>
  <si>
    <t>HIGOR KAUÃ FERREIRA GODIM</t>
  </si>
  <si>
    <t>LAZARO RAFAEL DOS SANTOS OLIVEIRA</t>
  </si>
  <si>
    <t>RAYNAN N  KAYRONN   MOREIRA DA SILVA</t>
  </si>
  <si>
    <t>RODNEY RODRIGUES DE OLIVEIRA</t>
  </si>
  <si>
    <t>WESLEY VENÃNCIO DE SOUZA</t>
  </si>
  <si>
    <t>MARIA ILARY POÇAS GASTINO</t>
  </si>
  <si>
    <t>CRAS- SÃO FRANCISCO</t>
  </si>
  <si>
    <t>LETICIA ESTEPHANE S. ANDRADE</t>
  </si>
  <si>
    <t>LILIANE ALBUQUERQUE DO NASCIMENTO</t>
  </si>
  <si>
    <t>CRAS- RUI LINO</t>
  </si>
  <si>
    <t>EUCLIDES ROQUE DE LIMA NETO</t>
  </si>
  <si>
    <t>CRAS- SANTA HELENA</t>
  </si>
  <si>
    <t>JAQUELINE SANTOS DA SILVA</t>
  </si>
  <si>
    <t>JACKLINE SOUZA SILVA</t>
  </si>
  <si>
    <t>12/04/2023</t>
  </si>
  <si>
    <t>CRAS-SANTA HELENA</t>
  </si>
  <si>
    <t>CRAS-CIDADE DO POVO</t>
  </si>
  <si>
    <t>LAYLA VITÓRIA FIGUEIREDO DE PAULA</t>
  </si>
  <si>
    <t xml:space="preserve">SEMSA </t>
  </si>
  <si>
    <t>MARIANA BEZERRA SOUZA</t>
  </si>
  <si>
    <t>KAIO DO NASCIMENTO ARAÚJO</t>
  </si>
  <si>
    <t>KAROLINE VITÓRIA LIMA DA  SILVA</t>
  </si>
  <si>
    <t>02/05/2023</t>
  </si>
  <si>
    <t>01/05/2024</t>
  </si>
  <si>
    <t>THAIS NATASHA  DE OLIVEIRA</t>
  </si>
  <si>
    <t>DAVI GILIARDE  DA SILVA OLIVEIRA</t>
  </si>
  <si>
    <t>SMCCI</t>
  </si>
  <si>
    <t>04/05/2023</t>
  </si>
  <si>
    <t>JOHNNY WILLIAN DE SOUZA BRITO</t>
  </si>
  <si>
    <t>AUXILIO TRANSP</t>
  </si>
  <si>
    <t>12/06/2023</t>
  </si>
  <si>
    <t>RAILLANA  DE PÁDUA E SOUZA</t>
  </si>
  <si>
    <t>LUCAS HENRIQUE FIDELIS LIMA</t>
  </si>
  <si>
    <t>MONIQUE PEREIRA ROSA</t>
  </si>
  <si>
    <t>OTAVIO AUGUSTO S. AQUINO</t>
  </si>
  <si>
    <t>05/07/2023</t>
  </si>
  <si>
    <t>KELLY SANDRINE DA SILVA VASCONCELOS</t>
  </si>
  <si>
    <t>03/07/2023</t>
  </si>
  <si>
    <t>HISTÓRIA</t>
  </si>
  <si>
    <t>FGB</t>
  </si>
  <si>
    <t xml:space="preserve">ESTEFANY RETHELY IBIAPINO PINTO </t>
  </si>
  <si>
    <t>10/072023</t>
  </si>
  <si>
    <t>GABRIELA FRANÇA SCHICZPCZK</t>
  </si>
  <si>
    <t xml:space="preserve">CRAS SANTA HELENA </t>
  </si>
  <si>
    <t xml:space="preserve">JAMILLY CRISTINY COSTA SOUZA </t>
  </si>
  <si>
    <t>TERAPIA OCUPACIONAL</t>
  </si>
  <si>
    <t>BOLSA FAMILIA</t>
  </si>
  <si>
    <t>SAMUEL SILVA BASTOS</t>
  </si>
  <si>
    <t>EMURB</t>
  </si>
  <si>
    <t>09/08/2023</t>
  </si>
  <si>
    <t>ANA LUISA DE LIMA FREITAS</t>
  </si>
  <si>
    <t>ANA CLARA ALVES DE LIMA</t>
  </si>
  <si>
    <t>THIAGO HENRIQUE DA SILVA MOURA</t>
  </si>
  <si>
    <t>ENSINO MÉDIO(EJA)</t>
  </si>
  <si>
    <t>03/08/2023</t>
  </si>
  <si>
    <t>LEANDRA GIOVANNA SILVA NASCIMENTO</t>
  </si>
  <si>
    <t>CRAS SANTA HELENA</t>
  </si>
  <si>
    <t>SETEMBRO</t>
  </si>
  <si>
    <t>13/09/2023</t>
  </si>
  <si>
    <t>SDTI</t>
  </si>
  <si>
    <t>ANDREW SALES TEIXEIRA</t>
  </si>
  <si>
    <t>11/09/2023</t>
  </si>
  <si>
    <t>RH</t>
  </si>
  <si>
    <t>HENRY GABRIEL RODRIGUES DE LIMA SIVA</t>
  </si>
  <si>
    <t>04/11/2023</t>
  </si>
  <si>
    <t>LORRANA REIS RIBEIRO</t>
  </si>
  <si>
    <t>LUIZ EDUARDO SOUZA MIRANDA</t>
  </si>
  <si>
    <t>EDUCAÇÃO FISICA</t>
  </si>
  <si>
    <t>06/09/2023</t>
  </si>
  <si>
    <t>01/09/2023</t>
  </si>
  <si>
    <t>TAINARA LUANA DE SOUZA</t>
  </si>
  <si>
    <t>3 E 4</t>
  </si>
  <si>
    <t>1</t>
  </si>
  <si>
    <t>13.93</t>
  </si>
  <si>
    <t>DANIEL DAYVERSON REIS DA SILVA</t>
  </si>
  <si>
    <t>CARS SOBRAL</t>
  </si>
  <si>
    <t>IZAQUE DA CUNHA COSTA</t>
  </si>
  <si>
    <t>LYAN NAEL REIS DA SILVA</t>
  </si>
  <si>
    <t>01/08/2024</t>
  </si>
  <si>
    <r>
      <rPr>
        <b/>
        <sz val="12"/>
        <rFont val="Calibri"/>
        <family val="2"/>
        <scheme val="minor"/>
      </rPr>
      <t>ST</t>
    </r>
    <r>
      <rPr>
        <sz val="12"/>
        <rFont val="Calibri"/>
        <family val="2"/>
        <scheme val="minor"/>
      </rPr>
      <t>=SITUAÇÃO NO MÊS = {</t>
    </r>
    <r>
      <rPr>
        <b/>
        <sz val="12"/>
        <rFont val="Calibri"/>
        <family val="2"/>
        <scheme val="minor"/>
      </rPr>
      <t xml:space="preserve"> 1</t>
    </r>
    <r>
      <rPr>
        <sz val="12"/>
        <rFont val="Calibri"/>
        <family val="2"/>
        <scheme val="minor"/>
      </rPr>
      <t xml:space="preserve">- Ativo regular  </t>
    </r>
    <r>
      <rPr>
        <b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-Contrato novo  </t>
    </r>
    <r>
      <rPr>
        <b/>
        <sz val="12"/>
        <rFont val="Calibri"/>
        <family val="2"/>
        <scheme val="minor"/>
      </rPr>
      <t>3</t>
    </r>
    <r>
      <rPr>
        <sz val="12"/>
        <rFont val="Calibri"/>
        <family val="2"/>
        <scheme val="minor"/>
      </rPr>
      <t xml:space="preserve">-Recesso remunerado  </t>
    </r>
    <r>
      <rPr>
        <b/>
        <sz val="12"/>
        <rFont val="Calibri"/>
        <family val="2"/>
        <scheme val="minor"/>
      </rPr>
      <t>4</t>
    </r>
    <r>
      <rPr>
        <sz val="12"/>
        <rFont val="Calibri"/>
        <family val="2"/>
        <scheme val="minor"/>
      </rPr>
      <t>-Contrato encerrado}</t>
    </r>
  </si>
  <si>
    <r>
      <t xml:space="preserve">CONTRATO Nº 045/2020  -  PREFEITURA DE RIO BRANCO -  </t>
    </r>
    <r>
      <rPr>
        <b/>
        <sz val="14"/>
        <color rgb="FF0070C0"/>
        <rFont val="Calibri"/>
        <family val="2"/>
        <scheme val="minor"/>
      </rPr>
      <t>FILIAL 0012 / RECURSO PROGRAMA ESTÁGIO REMUNERADO</t>
    </r>
  </si>
  <si>
    <r>
      <t xml:space="preserve">CONTRATO Nº 045/2020   -   PREFEITURA DE RIO BRANCO - </t>
    </r>
    <r>
      <rPr>
        <b/>
        <sz val="14"/>
        <color rgb="FF0070C0"/>
        <rFont val="Calibri"/>
        <family val="2"/>
        <scheme val="minor"/>
      </rPr>
      <t>FILIAL 0014 / RECURSO 117-CRAS</t>
    </r>
  </si>
  <si>
    <r>
      <t xml:space="preserve">CONTRATO Nº 045/2020  -  PREFEITURA DE RIO BRANCO - </t>
    </r>
    <r>
      <rPr>
        <b/>
        <sz val="14"/>
        <color rgb="FF0070C0"/>
        <rFont val="Calibri"/>
        <family val="2"/>
        <scheme val="minor"/>
      </rPr>
      <t xml:space="preserve">FILIAL 0015 - RECURSO - PROGRAMA BOLSA FAMILIA E DO CADASTRO ÚNICO (IGD-PBF) </t>
    </r>
  </si>
  <si>
    <r>
      <t xml:space="preserve">CONTRATO Nº 045/2020  -  PREFEITURA DE RIO BRANCO - </t>
    </r>
    <r>
      <rPr>
        <b/>
        <sz val="14"/>
        <color rgb="FF0070C0"/>
        <rFont val="Calibri"/>
        <family val="2"/>
        <scheme val="minor"/>
      </rPr>
      <t>FILIAL 0016 - RECURSO - PROGRAMA CRIANÇA FELIZ</t>
    </r>
  </si>
  <si>
    <t>TOTAL DA DESPESA - BOLSA-ESTÁGIO........................................................................................</t>
  </si>
  <si>
    <t>TOTAL DOS SERVIÇOS MENSAIS A FATURAR.............................................................................</t>
  </si>
  <si>
    <t>CRAS SÃO FRANCISCO</t>
  </si>
  <si>
    <t>CRAS RUI LINO</t>
  </si>
</sst>
</file>

<file path=xl/styles.xml><?xml version="1.0" encoding="utf-8"?>
<styleSheet xmlns="http://schemas.openxmlformats.org/spreadsheetml/2006/main">
  <numFmts count="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6" formatCode="_(* #,##0.00_);_(* \(#,##0.00\);_(* &quot;-&quot;??_);_(@_)"/>
    <numFmt numFmtId="167" formatCode="&quot;R$ &quot;#,##0.00;&quot;(R$ &quot;#,##0.00\)"/>
    <numFmt numFmtId="168" formatCode="_(* #,##0_);_(* \(#,##0\);_(* &quot;-&quot;_);_(@_)"/>
    <numFmt numFmtId="170" formatCode="_-[$R$-416]\ * #,##0.00_-;\-[$R$-416]\ * #,##0.00_-;_-[$R$-416]\ * &quot;-&quot;??_-;_-@_-"/>
    <numFmt numFmtId="171" formatCode="&quot;R$&quot;\ #,##0.0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2"/>
      <color rgb="FF22222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31"/>
      </patternFill>
    </fill>
    <fill>
      <patternFill patternType="solid">
        <fgColor theme="2"/>
        <bgColor indexed="3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</cellStyleXfs>
  <cellXfs count="331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9" fillId="0" borderId="0" xfId="0" applyFont="1"/>
    <xf numFmtId="0" fontId="10" fillId="2" borderId="24" xfId="0" applyFont="1" applyFill="1" applyBorder="1" applyAlignment="1">
      <alignment horizontal="center" vertical="center"/>
    </xf>
    <xf numFmtId="0" fontId="10" fillId="0" borderId="0" xfId="0" applyFont="1"/>
    <xf numFmtId="0" fontId="10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4" fillId="0" borderId="0" xfId="0" applyFont="1" applyFill="1"/>
    <xf numFmtId="0" fontId="5" fillId="0" borderId="0" xfId="0" applyFont="1" applyFill="1"/>
    <xf numFmtId="0" fontId="0" fillId="0" borderId="0" xfId="0" applyFont="1" applyFill="1"/>
    <xf numFmtId="0" fontId="0" fillId="0" borderId="0" xfId="0" applyFont="1"/>
    <xf numFmtId="0" fontId="11" fillId="4" borderId="7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14" fontId="10" fillId="5" borderId="1" xfId="0" applyNumberFormat="1" applyFont="1" applyFill="1" applyBorder="1" applyAlignment="1">
      <alignment horizontal="center" vertical="center" wrapText="1"/>
    </xf>
    <xf numFmtId="171" fontId="10" fillId="5" borderId="1" xfId="0" applyNumberFormat="1" applyFont="1" applyFill="1" applyBorder="1" applyAlignment="1">
      <alignment horizontal="center" vertical="center" textRotation="90" wrapText="1"/>
    </xf>
    <xf numFmtId="171" fontId="10" fillId="5" borderId="1" xfId="1" applyNumberFormat="1" applyFont="1" applyFill="1" applyBorder="1" applyAlignment="1">
      <alignment horizontal="center" vertical="center" textRotation="90" wrapText="1"/>
    </xf>
    <xf numFmtId="0" fontId="10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/>
    </xf>
    <xf numFmtId="171" fontId="10" fillId="2" borderId="1" xfId="1" applyNumberFormat="1" applyFont="1" applyFill="1" applyBorder="1" applyAlignment="1" applyProtection="1">
      <alignment horizontal="center" vertical="center"/>
      <protection hidden="1"/>
    </xf>
    <xf numFmtId="171" fontId="10" fillId="2" borderId="1" xfId="2" applyNumberFormat="1" applyFont="1" applyFill="1" applyBorder="1" applyAlignment="1" applyProtection="1">
      <alignment horizontal="center" vertical="center"/>
      <protection hidden="1"/>
    </xf>
    <xf numFmtId="0" fontId="10" fillId="2" borderId="1" xfId="0" applyFont="1" applyFill="1" applyBorder="1" applyAlignment="1">
      <alignment vertical="center" wrapText="1"/>
    </xf>
    <xf numFmtId="14" fontId="10" fillId="2" borderId="1" xfId="0" applyNumberFormat="1" applyFont="1" applyFill="1" applyBorder="1" applyAlignment="1">
      <alignment horizontal="center" vertical="center"/>
    </xf>
    <xf numFmtId="171" fontId="10" fillId="2" borderId="1" xfId="2" applyNumberFormat="1" applyFont="1" applyFill="1" applyBorder="1" applyAlignment="1">
      <alignment horizontal="center" vertical="center"/>
    </xf>
    <xf numFmtId="49" fontId="10" fillId="2" borderId="1" xfId="2" applyNumberFormat="1" applyFont="1" applyFill="1" applyBorder="1" applyAlignment="1">
      <alignment horizontal="center" vertical="center"/>
    </xf>
    <xf numFmtId="14" fontId="10" fillId="2" borderId="1" xfId="2" applyNumberFormat="1" applyFont="1" applyFill="1" applyBorder="1" applyAlignment="1">
      <alignment horizontal="center" vertical="center"/>
    </xf>
    <xf numFmtId="0" fontId="10" fillId="2" borderId="1" xfId="2" applyNumberFormat="1" applyFont="1" applyFill="1" applyBorder="1" applyAlignment="1" applyProtection="1">
      <alignment horizontal="center" vertical="center"/>
      <protection hidden="1"/>
    </xf>
    <xf numFmtId="49" fontId="10" fillId="2" borderId="1" xfId="2" applyNumberFormat="1" applyFont="1" applyFill="1" applyBorder="1" applyAlignment="1" applyProtection="1">
      <alignment horizontal="center" vertical="center"/>
      <protection hidden="1"/>
    </xf>
    <xf numFmtId="0" fontId="11" fillId="6" borderId="25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164" fontId="11" fillId="6" borderId="1" xfId="1" applyFont="1" applyFill="1" applyBorder="1" applyAlignment="1" applyProtection="1">
      <alignment horizontal="center" vertical="center"/>
      <protection hidden="1"/>
    </xf>
    <xf numFmtId="0" fontId="11" fillId="0" borderId="21" xfId="0" applyFont="1" applyBorder="1" applyAlignment="1">
      <alignment horizontal="center" vertical="center"/>
    </xf>
    <xf numFmtId="168" fontId="10" fillId="0" borderId="0" xfId="2" applyNumberFormat="1" applyFont="1" applyFill="1" applyBorder="1" applyAlignment="1" applyProtection="1">
      <alignment horizontal="center" vertical="center"/>
      <protection hidden="1"/>
    </xf>
    <xf numFmtId="0" fontId="10" fillId="0" borderId="21" xfId="0" applyFont="1" applyBorder="1" applyAlignment="1">
      <alignment horizontal="center"/>
    </xf>
    <xf numFmtId="0" fontId="10" fillId="0" borderId="0" xfId="0" applyFont="1" applyAlignment="1">
      <alignment horizontal="center"/>
    </xf>
    <xf numFmtId="168" fontId="11" fillId="0" borderId="0" xfId="2" applyNumberFormat="1" applyFont="1" applyFill="1" applyBorder="1" applyAlignment="1" applyProtection="1">
      <alignment horizontal="center" vertical="center"/>
      <protection hidden="1"/>
    </xf>
    <xf numFmtId="1" fontId="10" fillId="2" borderId="25" xfId="0" applyNumberFormat="1" applyFont="1" applyFill="1" applyBorder="1" applyAlignment="1">
      <alignment horizontal="center" vertical="center"/>
    </xf>
    <xf numFmtId="0" fontId="11" fillId="0" borderId="1" xfId="4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164" fontId="10" fillId="0" borderId="1" xfId="1" applyFont="1" applyFill="1" applyBorder="1" applyAlignment="1" applyProtection="1">
      <alignment horizontal="right" vertical="center"/>
      <protection hidden="1"/>
    </xf>
    <xf numFmtId="164" fontId="11" fillId="0" borderId="1" xfId="1" applyFont="1" applyFill="1" applyBorder="1" applyAlignment="1" applyProtection="1">
      <alignment horizontal="right" vertical="center"/>
      <protection hidden="1"/>
    </xf>
    <xf numFmtId="168" fontId="11" fillId="0" borderId="1" xfId="2" applyNumberFormat="1" applyFont="1" applyFill="1" applyBorder="1" applyAlignment="1" applyProtection="1">
      <alignment horizontal="center" vertical="center"/>
      <protection hidden="1"/>
    </xf>
    <xf numFmtId="164" fontId="10" fillId="0" borderId="1" xfId="1" applyFont="1" applyFill="1" applyBorder="1" applyAlignment="1" applyProtection="1">
      <alignment horizontal="center" vertical="center"/>
      <protection hidden="1"/>
    </xf>
    <xf numFmtId="0" fontId="10" fillId="6" borderId="27" xfId="0" applyFont="1" applyFill="1" applyBorder="1" applyAlignment="1">
      <alignment horizontal="center"/>
    </xf>
    <xf numFmtId="0" fontId="11" fillId="6" borderId="3" xfId="0" applyFont="1" applyFill="1" applyBorder="1" applyAlignment="1">
      <alignment vertical="center"/>
    </xf>
    <xf numFmtId="0" fontId="11" fillId="6" borderId="3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/>
    </xf>
    <xf numFmtId="0" fontId="10" fillId="6" borderId="3" xfId="0" applyFont="1" applyFill="1" applyBorder="1"/>
    <xf numFmtId="0" fontId="10" fillId="6" borderId="4" xfId="0" applyFont="1" applyFill="1" applyBorder="1"/>
    <xf numFmtId="44" fontId="10" fillId="6" borderId="1" xfId="0" applyNumberFormat="1" applyFont="1" applyFill="1" applyBorder="1" applyAlignment="1" applyProtection="1">
      <alignment vertical="center"/>
      <protection hidden="1"/>
    </xf>
    <xf numFmtId="0" fontId="10" fillId="0" borderId="21" xfId="0" applyFont="1" applyBorder="1"/>
    <xf numFmtId="0" fontId="11" fillId="7" borderId="27" xfId="0" applyFont="1" applyFill="1" applyBorder="1" applyAlignment="1">
      <alignment horizontal="center" vertical="center"/>
    </xf>
    <xf numFmtId="0" fontId="11" fillId="7" borderId="3" xfId="0" applyFont="1" applyFill="1" applyBorder="1" applyAlignment="1">
      <alignment horizontal="center" vertical="center"/>
    </xf>
    <xf numFmtId="0" fontId="11" fillId="7" borderId="4" xfId="0" applyFont="1" applyFill="1" applyBorder="1" applyAlignment="1">
      <alignment horizontal="center" vertical="center"/>
    </xf>
    <xf numFmtId="49" fontId="11" fillId="7" borderId="1" xfId="0" applyNumberFormat="1" applyFont="1" applyFill="1" applyBorder="1" applyAlignment="1">
      <alignment horizontal="center" vertical="center"/>
    </xf>
    <xf numFmtId="0" fontId="10" fillId="0" borderId="21" xfId="0" applyFont="1" applyBorder="1" applyAlignment="1">
      <alignment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10" fillId="0" borderId="28" xfId="0" applyFont="1" applyBorder="1"/>
    <xf numFmtId="0" fontId="10" fillId="0" borderId="12" xfId="0" applyFont="1" applyBorder="1"/>
    <xf numFmtId="0" fontId="10" fillId="0" borderId="12" xfId="0" applyFont="1" applyBorder="1" applyAlignment="1">
      <alignment horizontal="center"/>
    </xf>
    <xf numFmtId="0" fontId="11" fillId="8" borderId="13" xfId="0" applyFont="1" applyFill="1" applyBorder="1" applyAlignment="1">
      <alignment horizontal="left" vertical="center"/>
    </xf>
    <xf numFmtId="0" fontId="11" fillId="8" borderId="14" xfId="0" applyFont="1" applyFill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12" fillId="9" borderId="17" xfId="0" applyFont="1" applyFill="1" applyBorder="1" applyAlignment="1">
      <alignment horizontal="center" vertical="center" wrapText="1"/>
    </xf>
    <xf numFmtId="0" fontId="12" fillId="9" borderId="9" xfId="0" applyFont="1" applyFill="1" applyBorder="1" applyAlignment="1">
      <alignment horizontal="center" vertical="center" wrapText="1"/>
    </xf>
    <xf numFmtId="0" fontId="12" fillId="9" borderId="10" xfId="0" applyFont="1" applyFill="1" applyBorder="1" applyAlignment="1">
      <alignment horizontal="center" vertical="center" wrapText="1"/>
    </xf>
    <xf numFmtId="49" fontId="11" fillId="3" borderId="3" xfId="0" applyNumberFormat="1" applyFont="1" applyFill="1" applyBorder="1" applyAlignment="1">
      <alignment horizontal="center" vertical="center" wrapText="1"/>
    </xf>
    <xf numFmtId="49" fontId="11" fillId="3" borderId="4" xfId="0" applyNumberFormat="1" applyFont="1" applyFill="1" applyBorder="1" applyAlignment="1">
      <alignment horizontal="center" vertical="center" wrapText="1"/>
    </xf>
    <xf numFmtId="49" fontId="11" fillId="3" borderId="4" xfId="0" applyNumberFormat="1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textRotation="90" wrapText="1"/>
    </xf>
    <xf numFmtId="0" fontId="11" fillId="4" borderId="7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left" vertical="center"/>
    </xf>
    <xf numFmtId="0" fontId="10" fillId="2" borderId="1" xfId="5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11" fillId="6" borderId="1" xfId="0" applyFont="1" applyFill="1" applyBorder="1" applyAlignment="1">
      <alignment horizontal="center" vertical="center"/>
    </xf>
    <xf numFmtId="0" fontId="10" fillId="0" borderId="0" xfId="0" applyFont="1" applyAlignment="1"/>
    <xf numFmtId="0" fontId="10" fillId="0" borderId="12" xfId="0" applyFont="1" applyBorder="1" applyAlignment="1"/>
    <xf numFmtId="0" fontId="9" fillId="0" borderId="0" xfId="0" applyFont="1" applyAlignment="1"/>
    <xf numFmtId="0" fontId="4" fillId="0" borderId="0" xfId="0" applyFont="1" applyAlignment="1"/>
    <xf numFmtId="0" fontId="0" fillId="0" borderId="0" xfId="0" applyFont="1" applyAlignment="1"/>
    <xf numFmtId="0" fontId="10" fillId="5" borderId="1" xfId="0" applyFont="1" applyFill="1" applyBorder="1" applyAlignment="1">
      <alignment vertical="center" wrapText="1"/>
    </xf>
    <xf numFmtId="0" fontId="10" fillId="2" borderId="1" xfId="5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0" fillId="2" borderId="1" xfId="5" applyFont="1" applyFill="1" applyBorder="1" applyAlignment="1">
      <alignment vertical="center" wrapText="1"/>
    </xf>
    <xf numFmtId="0" fontId="11" fillId="9" borderId="3" xfId="0" applyFont="1" applyFill="1" applyBorder="1" applyAlignment="1">
      <alignment horizontal="center" vertical="center" wrapText="1"/>
    </xf>
    <xf numFmtId="0" fontId="11" fillId="9" borderId="4" xfId="0" applyFont="1" applyFill="1" applyBorder="1" applyAlignment="1">
      <alignment horizontal="center" vertical="center" wrapText="1"/>
    </xf>
    <xf numFmtId="0" fontId="11" fillId="9" borderId="6" xfId="0" applyFont="1" applyFill="1" applyBorder="1" applyAlignment="1">
      <alignment horizontal="center" vertical="center" wrapText="1"/>
    </xf>
    <xf numFmtId="0" fontId="11" fillId="9" borderId="5" xfId="0" applyFont="1" applyFill="1" applyBorder="1" applyAlignment="1">
      <alignment horizontal="center" vertical="center" wrapText="1"/>
    </xf>
    <xf numFmtId="0" fontId="11" fillId="9" borderId="5" xfId="0" applyFont="1" applyFill="1" applyBorder="1" applyAlignment="1">
      <alignment horizontal="center" vertical="center" wrapText="1"/>
    </xf>
    <xf numFmtId="0" fontId="11" fillId="9" borderId="18" xfId="0" applyFont="1" applyFill="1" applyBorder="1" applyAlignment="1">
      <alignment horizontal="center" vertical="center" wrapText="1"/>
    </xf>
    <xf numFmtId="0" fontId="12" fillId="9" borderId="19" xfId="0" applyFont="1" applyFill="1" applyBorder="1" applyAlignment="1">
      <alignment horizontal="center" vertical="center" wrapText="1"/>
    </xf>
    <xf numFmtId="0" fontId="12" fillId="9" borderId="11" xfId="0" applyFont="1" applyFill="1" applyBorder="1" applyAlignment="1">
      <alignment horizontal="center" vertical="center" wrapText="1"/>
    </xf>
    <xf numFmtId="0" fontId="12" fillId="9" borderId="6" xfId="0" applyFont="1" applyFill="1" applyBorder="1" applyAlignment="1">
      <alignment horizontal="center" vertical="center" wrapText="1"/>
    </xf>
    <xf numFmtId="164" fontId="11" fillId="9" borderId="5" xfId="1" applyFont="1" applyFill="1" applyBorder="1" applyAlignment="1">
      <alignment horizontal="center" vertical="center" wrapText="1"/>
    </xf>
    <xf numFmtId="164" fontId="11" fillId="3" borderId="1" xfId="1" applyFont="1" applyFill="1" applyBorder="1" applyAlignment="1">
      <alignment horizontal="center" vertical="center" wrapText="1"/>
    </xf>
    <xf numFmtId="164" fontId="11" fillId="4" borderId="2" xfId="1" applyFont="1" applyFill="1" applyBorder="1" applyAlignment="1">
      <alignment horizontal="center" vertical="center"/>
    </xf>
    <xf numFmtId="164" fontId="11" fillId="4" borderId="3" xfId="1" applyFont="1" applyFill="1" applyBorder="1" applyAlignment="1">
      <alignment horizontal="center" vertical="center"/>
    </xf>
    <xf numFmtId="164" fontId="11" fillId="4" borderId="4" xfId="1" applyFont="1" applyFill="1" applyBorder="1" applyAlignment="1">
      <alignment horizontal="center" vertical="center"/>
    </xf>
    <xf numFmtId="164" fontId="11" fillId="4" borderId="1" xfId="1" applyFont="1" applyFill="1" applyBorder="1" applyAlignment="1">
      <alignment horizontal="center" vertical="center" wrapText="1"/>
    </xf>
    <xf numFmtId="164" fontId="11" fillId="4" borderId="7" xfId="1" applyFont="1" applyFill="1" applyBorder="1" applyAlignment="1">
      <alignment horizontal="center" vertical="center" wrapText="1"/>
    </xf>
    <xf numFmtId="164" fontId="10" fillId="5" borderId="1" xfId="1" applyFont="1" applyFill="1" applyBorder="1" applyAlignment="1">
      <alignment horizontal="center" vertical="center" wrapText="1"/>
    </xf>
    <xf numFmtId="164" fontId="10" fillId="5" borderId="7" xfId="1" applyFont="1" applyFill="1" applyBorder="1" applyAlignment="1">
      <alignment horizontal="center" vertical="center" wrapText="1"/>
    </xf>
    <xf numFmtId="164" fontId="10" fillId="2" borderId="1" xfId="1" applyFont="1" applyFill="1" applyBorder="1" applyAlignment="1" applyProtection="1">
      <alignment horizontal="center" vertical="center"/>
      <protection hidden="1"/>
    </xf>
    <xf numFmtId="164" fontId="10" fillId="2" borderId="1" xfId="1" applyFont="1" applyFill="1" applyBorder="1" applyAlignment="1">
      <alignment horizontal="center" vertical="center"/>
    </xf>
    <xf numFmtId="164" fontId="10" fillId="2" borderId="1" xfId="1" applyFont="1" applyFill="1" applyBorder="1" applyAlignment="1">
      <alignment horizontal="center"/>
    </xf>
    <xf numFmtId="164" fontId="11" fillId="6" borderId="1" xfId="1" applyFont="1" applyFill="1" applyBorder="1" applyAlignment="1" applyProtection="1">
      <alignment vertical="center"/>
      <protection hidden="1"/>
    </xf>
    <xf numFmtId="164" fontId="11" fillId="6" borderId="4" xfId="1" applyFont="1" applyFill="1" applyBorder="1" applyAlignment="1" applyProtection="1">
      <alignment horizontal="center" vertical="center"/>
      <protection hidden="1"/>
    </xf>
    <xf numFmtId="164" fontId="10" fillId="0" borderId="0" xfId="1" applyFont="1"/>
    <xf numFmtId="164" fontId="11" fillId="7" borderId="1" xfId="1" applyFont="1" applyFill="1" applyBorder="1" applyAlignment="1">
      <alignment vertical="center"/>
    </xf>
    <xf numFmtId="164" fontId="11" fillId="7" borderId="1" xfId="1" applyFont="1" applyFill="1" applyBorder="1" applyAlignment="1">
      <alignment horizontal="center" vertical="center"/>
    </xf>
    <xf numFmtId="164" fontId="9" fillId="0" borderId="0" xfId="1" applyFont="1"/>
    <xf numFmtId="164" fontId="4" fillId="0" borderId="0" xfId="1" applyFont="1"/>
    <xf numFmtId="164" fontId="0" fillId="0" borderId="0" xfId="1" applyFont="1"/>
    <xf numFmtId="164" fontId="11" fillId="4" borderId="20" xfId="1" applyFont="1" applyFill="1" applyBorder="1" applyAlignment="1">
      <alignment horizontal="center" vertical="center" wrapText="1"/>
    </xf>
    <xf numFmtId="164" fontId="10" fillId="5" borderId="20" xfId="1" applyFont="1" applyFill="1" applyBorder="1" applyAlignment="1">
      <alignment horizontal="center" vertical="center" wrapText="1"/>
    </xf>
    <xf numFmtId="164" fontId="10" fillId="2" borderId="20" xfId="1" applyFont="1" applyFill="1" applyBorder="1" applyAlignment="1" applyProtection="1">
      <alignment horizontal="center" vertical="center"/>
      <protection hidden="1"/>
    </xf>
    <xf numFmtId="164" fontId="11" fillId="6" borderId="20" xfId="1" applyFont="1" applyFill="1" applyBorder="1" applyAlignment="1" applyProtection="1">
      <alignment vertical="center"/>
      <protection hidden="1"/>
    </xf>
    <xf numFmtId="164" fontId="11" fillId="0" borderId="26" xfId="1" applyFont="1" applyBorder="1" applyAlignment="1" applyProtection="1">
      <alignment vertical="center"/>
      <protection hidden="1"/>
    </xf>
    <xf numFmtId="164" fontId="11" fillId="0" borderId="20" xfId="1" applyFont="1" applyBorder="1" applyAlignment="1" applyProtection="1">
      <alignment vertical="center"/>
      <protection hidden="1"/>
    </xf>
    <xf numFmtId="164" fontId="10" fillId="0" borderId="26" xfId="1" applyFont="1" applyBorder="1"/>
    <xf numFmtId="164" fontId="16" fillId="7" borderId="1" xfId="1" applyFont="1" applyFill="1" applyBorder="1" applyAlignment="1">
      <alignment vertical="center"/>
    </xf>
    <xf numFmtId="164" fontId="17" fillId="7" borderId="2" xfId="1" applyFont="1" applyFill="1" applyBorder="1" applyAlignment="1">
      <alignment vertical="center"/>
    </xf>
    <xf numFmtId="0" fontId="11" fillId="3" borderId="25" xfId="0" applyFont="1" applyFill="1" applyBorder="1" applyAlignment="1">
      <alignment horizontal="center" vertical="center"/>
    </xf>
    <xf numFmtId="164" fontId="11" fillId="3" borderId="1" xfId="1" applyFont="1" applyFill="1" applyBorder="1" applyAlignment="1" applyProtection="1">
      <alignment vertical="center"/>
      <protection hidden="1"/>
    </xf>
    <xf numFmtId="164" fontId="11" fillId="3" borderId="1" xfId="1" applyFont="1" applyFill="1" applyBorder="1" applyAlignment="1" applyProtection="1">
      <alignment horizontal="center" vertical="center"/>
      <protection hidden="1"/>
    </xf>
    <xf numFmtId="164" fontId="11" fillId="3" borderId="20" xfId="1" applyFont="1" applyFill="1" applyBorder="1" applyAlignment="1" applyProtection="1">
      <alignment vertical="center"/>
      <protection hidden="1"/>
    </xf>
    <xf numFmtId="0" fontId="10" fillId="2" borderId="31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vertical="center"/>
    </xf>
    <xf numFmtId="0" fontId="11" fillId="5" borderId="7" xfId="0" applyFont="1" applyFill="1" applyBorder="1" applyAlignment="1">
      <alignment horizontal="center" vertical="center" wrapText="1"/>
    </xf>
    <xf numFmtId="49" fontId="10" fillId="2" borderId="7" xfId="0" applyNumberFormat="1" applyFont="1" applyFill="1" applyBorder="1" applyAlignment="1">
      <alignment horizontal="center" vertical="center"/>
    </xf>
    <xf numFmtId="164" fontId="10" fillId="2" borderId="7" xfId="1" applyFont="1" applyFill="1" applyBorder="1" applyAlignment="1" applyProtection="1">
      <alignment horizontal="center" vertical="center"/>
      <protection hidden="1"/>
    </xf>
    <xf numFmtId="171" fontId="10" fillId="2" borderId="7" xfId="2" applyNumberFormat="1" applyFont="1" applyFill="1" applyBorder="1" applyAlignment="1" applyProtection="1">
      <alignment horizontal="center" vertical="center"/>
      <protection hidden="1"/>
    </xf>
    <xf numFmtId="164" fontId="10" fillId="2" borderId="32" xfId="1" applyFont="1" applyFill="1" applyBorder="1" applyAlignment="1" applyProtection="1">
      <alignment horizontal="center" vertical="center"/>
      <protection hidden="1"/>
    </xf>
    <xf numFmtId="0" fontId="11" fillId="3" borderId="33" xfId="0" applyFont="1" applyFill="1" applyBorder="1" applyAlignment="1">
      <alignment horizontal="center" vertical="center"/>
    </xf>
    <xf numFmtId="0" fontId="11" fillId="3" borderId="34" xfId="0" applyFont="1" applyFill="1" applyBorder="1" applyAlignment="1">
      <alignment horizontal="center" vertical="center"/>
    </xf>
    <xf numFmtId="164" fontId="11" fillId="3" borderId="34" xfId="1" applyFont="1" applyFill="1" applyBorder="1" applyAlignment="1" applyProtection="1">
      <alignment vertical="center"/>
      <protection hidden="1"/>
    </xf>
    <xf numFmtId="164" fontId="11" fillId="3" borderId="34" xfId="1" applyFont="1" applyFill="1" applyBorder="1" applyAlignment="1" applyProtection="1">
      <alignment horizontal="center" vertical="center"/>
      <protection hidden="1"/>
    </xf>
    <xf numFmtId="49" fontId="11" fillId="3" borderId="34" xfId="2" applyNumberFormat="1" applyFont="1" applyFill="1" applyBorder="1" applyAlignment="1" applyProtection="1">
      <alignment horizontal="center" vertical="center"/>
      <protection hidden="1"/>
    </xf>
    <xf numFmtId="164" fontId="11" fillId="3" borderId="35" xfId="1" applyFont="1" applyFill="1" applyBorder="1" applyAlignment="1" applyProtection="1">
      <alignment vertical="center"/>
      <protection hidden="1"/>
    </xf>
    <xf numFmtId="0" fontId="14" fillId="2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164" fontId="10" fillId="0" borderId="0" xfId="1" applyFont="1" applyBorder="1" applyAlignment="1" applyProtection="1">
      <alignment vertical="center"/>
      <protection hidden="1"/>
    </xf>
    <xf numFmtId="164" fontId="10" fillId="0" borderId="0" xfId="1" applyFont="1" applyBorder="1" applyAlignment="1" applyProtection="1">
      <alignment horizontal="center" vertical="center"/>
      <protection hidden="1"/>
    </xf>
    <xf numFmtId="164" fontId="15" fillId="0" borderId="0" xfId="1" applyFont="1" applyBorder="1" applyAlignment="1" applyProtection="1">
      <alignment vertical="center"/>
      <protection hidden="1"/>
    </xf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164" fontId="11" fillId="0" borderId="0" xfId="1" applyFont="1" applyBorder="1" applyAlignment="1" applyProtection="1">
      <alignment vertical="center"/>
      <protection hidden="1"/>
    </xf>
    <xf numFmtId="0" fontId="10" fillId="0" borderId="0" xfId="0" applyFont="1" applyBorder="1" applyAlignment="1"/>
    <xf numFmtId="164" fontId="10" fillId="0" borderId="0" xfId="1" applyFont="1" applyBorder="1"/>
    <xf numFmtId="164" fontId="11" fillId="7" borderId="20" xfId="1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164" fontId="10" fillId="0" borderId="20" xfId="1" applyFont="1" applyFill="1" applyBorder="1" applyAlignment="1">
      <alignment horizontal="right" vertical="center"/>
    </xf>
    <xf numFmtId="164" fontId="11" fillId="0" borderId="20" xfId="1" applyFont="1" applyFill="1" applyBorder="1" applyAlignment="1">
      <alignment horizontal="right" vertical="center"/>
    </xf>
    <xf numFmtId="0" fontId="11" fillId="3" borderId="25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textRotation="90" wrapText="1"/>
    </xf>
    <xf numFmtId="164" fontId="11" fillId="3" borderId="20" xfId="1" applyFont="1" applyFill="1" applyBorder="1" applyAlignment="1">
      <alignment horizontal="center" vertical="center" wrapText="1"/>
    </xf>
    <xf numFmtId="164" fontId="11" fillId="0" borderId="32" xfId="1" applyFont="1" applyFill="1" applyBorder="1" applyAlignment="1">
      <alignment horizontal="right" vertical="center"/>
    </xf>
    <xf numFmtId="164" fontId="11" fillId="8" borderId="30" xfId="1" applyFont="1" applyFill="1" applyBorder="1" applyAlignment="1">
      <alignment horizontal="right" vertical="center" wrapText="1"/>
    </xf>
    <xf numFmtId="0" fontId="11" fillId="5" borderId="1" xfId="0" applyFont="1" applyFill="1" applyBorder="1" applyAlignment="1">
      <alignment vertical="center"/>
    </xf>
    <xf numFmtId="0" fontId="11" fillId="5" borderId="5" xfId="0" applyFont="1" applyFill="1" applyBorder="1" applyAlignment="1">
      <alignment vertical="center"/>
    </xf>
    <xf numFmtId="0" fontId="11" fillId="2" borderId="1" xfId="5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2" borderId="7" xfId="0" applyFont="1" applyFill="1" applyBorder="1" applyAlignment="1">
      <alignment vertical="center"/>
    </xf>
    <xf numFmtId="0" fontId="10" fillId="0" borderId="29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2" borderId="21" xfId="0" applyFont="1" applyFill="1" applyBorder="1"/>
    <xf numFmtId="0" fontId="11" fillId="2" borderId="1" xfId="4" applyFont="1" applyFill="1" applyBorder="1" applyAlignment="1">
      <alignment horizontal="center" vertical="center"/>
    </xf>
    <xf numFmtId="44" fontId="10" fillId="2" borderId="1" xfId="2" applyNumberFormat="1" applyFont="1" applyFill="1" applyBorder="1" applyAlignment="1">
      <alignment horizontal="center" vertical="center"/>
    </xf>
    <xf numFmtId="0" fontId="11" fillId="7" borderId="25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168" fontId="11" fillId="7" borderId="1" xfId="2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>
      <alignment horizontal="left"/>
    </xf>
    <xf numFmtId="0" fontId="10" fillId="0" borderId="25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49" fontId="10" fillId="0" borderId="1" xfId="0" applyNumberFormat="1" applyFont="1" applyBorder="1" applyAlignment="1">
      <alignment horizontal="left" vertical="center"/>
    </xf>
    <xf numFmtId="44" fontId="10" fillId="6" borderId="1" xfId="0" applyNumberFormat="1" applyFont="1" applyFill="1" applyBorder="1" applyAlignment="1" applyProtection="1">
      <alignment horizontal="center" vertical="center"/>
      <protection hidden="1"/>
    </xf>
    <xf numFmtId="44" fontId="11" fillId="7" borderId="1" xfId="0" applyNumberFormat="1" applyFont="1" applyFill="1" applyBorder="1" applyAlignment="1">
      <alignment vertical="center"/>
    </xf>
    <xf numFmtId="0" fontId="10" fillId="0" borderId="1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4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49" fontId="13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/>
    </xf>
    <xf numFmtId="0" fontId="11" fillId="5" borderId="5" xfId="0" applyFont="1" applyFill="1" applyBorder="1" applyAlignment="1">
      <alignment horizontal="left" vertical="center"/>
    </xf>
    <xf numFmtId="0" fontId="11" fillId="2" borderId="1" xfId="5" applyFont="1" applyFill="1" applyBorder="1" applyAlignment="1">
      <alignment horizontal="left" vertical="center"/>
    </xf>
    <xf numFmtId="164" fontId="11" fillId="7" borderId="1" xfId="1" applyFont="1" applyFill="1" applyBorder="1" applyAlignment="1" applyProtection="1">
      <alignment horizontal="center" vertical="center"/>
      <protection hidden="1"/>
    </xf>
    <xf numFmtId="164" fontId="10" fillId="0" borderId="1" xfId="1" applyFont="1" applyBorder="1" applyAlignment="1" applyProtection="1">
      <alignment horizontal="right" vertical="center"/>
      <protection hidden="1"/>
    </xf>
    <xf numFmtId="164" fontId="15" fillId="0" borderId="1" xfId="1" applyFont="1" applyFill="1" applyBorder="1" applyAlignment="1" applyProtection="1">
      <alignment horizontal="right" vertical="center"/>
      <protection hidden="1"/>
    </xf>
    <xf numFmtId="164" fontId="11" fillId="0" borderId="1" xfId="1" applyFont="1" applyBorder="1" applyAlignment="1" applyProtection="1">
      <alignment horizontal="right" vertical="center"/>
      <protection hidden="1"/>
    </xf>
    <xf numFmtId="164" fontId="20" fillId="2" borderId="1" xfId="1" applyFont="1" applyFill="1" applyBorder="1" applyAlignment="1" applyProtection="1">
      <alignment horizontal="center" vertical="center"/>
      <protection hidden="1"/>
    </xf>
    <xf numFmtId="164" fontId="11" fillId="7" borderId="20" xfId="1" applyFont="1" applyFill="1" applyBorder="1" applyAlignment="1" applyProtection="1">
      <alignment horizontal="center" vertical="center"/>
      <protection hidden="1"/>
    </xf>
    <xf numFmtId="164" fontId="10" fillId="0" borderId="1" xfId="1" applyFont="1" applyBorder="1" applyAlignment="1" applyProtection="1">
      <alignment horizontal="center" vertical="center"/>
      <protection hidden="1"/>
    </xf>
    <xf numFmtId="164" fontId="11" fillId="6" borderId="20" xfId="1" applyFont="1" applyFill="1" applyBorder="1" applyAlignment="1" applyProtection="1">
      <alignment horizontal="center" vertical="center"/>
      <protection hidden="1"/>
    </xf>
    <xf numFmtId="0" fontId="11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0" fontId="17" fillId="0" borderId="9" xfId="0" applyFont="1" applyBorder="1" applyAlignment="1">
      <alignment horizontal="left" vertical="center"/>
    </xf>
    <xf numFmtId="164" fontId="17" fillId="2" borderId="32" xfId="1" applyFont="1" applyFill="1" applyBorder="1" applyAlignment="1">
      <alignment horizontal="right" vertical="center"/>
    </xf>
    <xf numFmtId="164" fontId="11" fillId="8" borderId="36" xfId="1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 wrapText="1"/>
    </xf>
    <xf numFmtId="0" fontId="12" fillId="9" borderId="1" xfId="0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textRotation="90" wrapText="1"/>
    </xf>
    <xf numFmtId="170" fontId="4" fillId="0" borderId="0" xfId="4" applyNumberFormat="1" applyFont="1" applyFill="1" applyAlignment="1" applyProtection="1">
      <alignment horizontal="right" vertical="center"/>
      <protection hidden="1"/>
    </xf>
    <xf numFmtId="44" fontId="4" fillId="0" borderId="0" xfId="4" applyNumberFormat="1" applyFont="1" applyFill="1" applyAlignment="1" applyProtection="1">
      <alignment horizontal="right" vertical="center"/>
      <protection hidden="1"/>
    </xf>
    <xf numFmtId="164" fontId="4" fillId="0" borderId="0" xfId="1" applyFont="1" applyFill="1" applyBorder="1" applyAlignment="1" applyProtection="1">
      <alignment horizontal="right" vertical="center"/>
      <protection hidden="1"/>
    </xf>
    <xf numFmtId="167" fontId="4" fillId="0" borderId="0" xfId="4" applyNumberFormat="1" applyFont="1" applyFill="1" applyAlignment="1" applyProtection="1">
      <alignment horizontal="right" vertical="center"/>
      <protection hidden="1"/>
    </xf>
    <xf numFmtId="168" fontId="18" fillId="0" borderId="0" xfId="2" applyNumberFormat="1" applyFont="1" applyFill="1" applyBorder="1" applyAlignment="1" applyProtection="1">
      <alignment horizontal="center" vertical="center"/>
      <protection hidden="1"/>
    </xf>
    <xf numFmtId="166" fontId="4" fillId="0" borderId="0" xfId="4" applyNumberFormat="1" applyFont="1" applyFill="1" applyAlignment="1" applyProtection="1">
      <alignment horizontal="center" vertical="center"/>
      <protection hidden="1"/>
    </xf>
    <xf numFmtId="167" fontId="18" fillId="0" borderId="0" xfId="4" applyNumberFormat="1" applyFont="1" applyFill="1" applyAlignment="1" applyProtection="1">
      <alignment horizontal="right" vertical="center"/>
      <protection hidden="1"/>
    </xf>
    <xf numFmtId="168" fontId="4" fillId="0" borderId="0" xfId="2" applyNumberFormat="1" applyFont="1" applyFill="1" applyBorder="1" applyAlignment="1" applyProtection="1">
      <alignment horizontal="center" vertical="center"/>
      <protection hidden="1"/>
    </xf>
    <xf numFmtId="164" fontId="4" fillId="0" borderId="0" xfId="1" applyFont="1" applyFill="1" applyBorder="1" applyAlignment="1" applyProtection="1">
      <alignment horizontal="center" vertical="center"/>
      <protection hidden="1"/>
    </xf>
    <xf numFmtId="170" fontId="0" fillId="0" borderId="0" xfId="0" applyNumberFormat="1" applyFont="1" applyFill="1"/>
    <xf numFmtId="44" fontId="0" fillId="0" borderId="0" xfId="0" applyNumberFormat="1" applyFont="1" applyFill="1"/>
    <xf numFmtId="167" fontId="0" fillId="0" borderId="0" xfId="0" applyNumberFormat="1" applyFont="1" applyFill="1"/>
    <xf numFmtId="166" fontId="0" fillId="0" borderId="0" xfId="0" applyNumberFormat="1" applyFont="1" applyFill="1"/>
    <xf numFmtId="0" fontId="11" fillId="0" borderId="1" xfId="0" applyFont="1" applyBorder="1" applyAlignment="1">
      <alignment horizontal="center" vertical="center"/>
    </xf>
    <xf numFmtId="168" fontId="10" fillId="0" borderId="1" xfId="2" applyNumberFormat="1" applyFont="1" applyFill="1" applyBorder="1" applyAlignment="1" applyProtection="1">
      <alignment horizontal="center" vertical="center"/>
      <protection hidden="1"/>
    </xf>
    <xf numFmtId="0" fontId="11" fillId="4" borderId="1" xfId="0" applyFont="1" applyFill="1" applyBorder="1" applyAlignment="1">
      <alignment horizontal="center" vertical="center"/>
    </xf>
    <xf numFmtId="164" fontId="10" fillId="2" borderId="1" xfId="1" applyFont="1" applyFill="1" applyBorder="1" applyAlignment="1" applyProtection="1">
      <alignment horizontal="right" vertical="center"/>
      <protection hidden="1"/>
    </xf>
    <xf numFmtId="168" fontId="11" fillId="2" borderId="1" xfId="2" applyNumberFormat="1" applyFont="1" applyFill="1" applyBorder="1" applyAlignment="1" applyProtection="1">
      <alignment horizontal="center" vertical="center"/>
      <protection hidden="1"/>
    </xf>
    <xf numFmtId="0" fontId="10" fillId="6" borderId="1" xfId="0" applyFont="1" applyFill="1" applyBorder="1" applyAlignment="1">
      <alignment horizontal="center"/>
    </xf>
    <xf numFmtId="0" fontId="10" fillId="6" borderId="1" xfId="0" applyFont="1" applyFill="1" applyBorder="1"/>
    <xf numFmtId="0" fontId="10" fillId="0" borderId="1" xfId="0" applyFont="1" applyBorder="1"/>
    <xf numFmtId="0" fontId="10" fillId="0" borderId="1" xfId="0" applyFont="1" applyBorder="1" applyAlignment="1"/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/>
    <xf numFmtId="0" fontId="10" fillId="0" borderId="1" xfId="0" applyFont="1" applyBorder="1" applyAlignment="1">
      <alignment horizontal="left" vertical="center"/>
    </xf>
    <xf numFmtId="0" fontId="10" fillId="2" borderId="1" xfId="0" applyFont="1" applyFill="1" applyBorder="1" applyAlignment="1"/>
    <xf numFmtId="0" fontId="11" fillId="5" borderId="1" xfId="0" applyFont="1" applyFill="1" applyBorder="1" applyAlignment="1">
      <alignment horizontal="left" vertical="center"/>
    </xf>
    <xf numFmtId="164" fontId="11" fillId="4" borderId="1" xfId="1" applyFont="1" applyFill="1" applyBorder="1" applyAlignment="1">
      <alignment horizontal="center" vertical="center"/>
    </xf>
    <xf numFmtId="164" fontId="10" fillId="0" borderId="1" xfId="1" applyFont="1" applyBorder="1" applyAlignment="1" applyProtection="1">
      <alignment vertical="center"/>
      <protection hidden="1"/>
    </xf>
    <xf numFmtId="164" fontId="11" fillId="2" borderId="1" xfId="1" applyFont="1" applyFill="1" applyBorder="1" applyAlignment="1" applyProtection="1">
      <alignment horizontal="right" vertical="center"/>
      <protection hidden="1"/>
    </xf>
    <xf numFmtId="164" fontId="10" fillId="0" borderId="1" xfId="1" applyFont="1" applyBorder="1"/>
    <xf numFmtId="164" fontId="15" fillId="0" borderId="1" xfId="1" applyFont="1" applyBorder="1" applyAlignment="1" applyProtection="1">
      <alignment vertical="center"/>
      <protection hidden="1"/>
    </xf>
    <xf numFmtId="171" fontId="11" fillId="3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12" fillId="9" borderId="25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/>
    </xf>
    <xf numFmtId="164" fontId="10" fillId="5" borderId="20" xfId="1" applyFont="1" applyFill="1" applyBorder="1" applyAlignment="1">
      <alignment horizontal="right" vertical="center" wrapText="1"/>
    </xf>
    <xf numFmtId="164" fontId="10" fillId="2" borderId="20" xfId="1" applyFont="1" applyFill="1" applyBorder="1" applyAlignment="1" applyProtection="1">
      <alignment horizontal="right" vertical="center"/>
      <protection hidden="1"/>
    </xf>
    <xf numFmtId="0" fontId="11" fillId="0" borderId="25" xfId="0" applyFont="1" applyBorder="1" applyAlignment="1">
      <alignment horizontal="center" vertical="center"/>
    </xf>
    <xf numFmtId="0" fontId="11" fillId="3" borderId="25" xfId="0" applyFont="1" applyFill="1" applyBorder="1" applyAlignment="1">
      <alignment horizontal="center" vertical="center" wrapText="1"/>
    </xf>
    <xf numFmtId="164" fontId="11" fillId="2" borderId="20" xfId="1" applyFont="1" applyFill="1" applyBorder="1" applyAlignment="1" applyProtection="1">
      <alignment horizontal="right" vertical="center"/>
      <protection hidden="1"/>
    </xf>
    <xf numFmtId="0" fontId="10" fillId="6" borderId="25" xfId="0" applyFont="1" applyFill="1" applyBorder="1" applyAlignment="1">
      <alignment horizontal="center"/>
    </xf>
    <xf numFmtId="0" fontId="10" fillId="0" borderId="25" xfId="0" applyFont="1" applyBorder="1"/>
    <xf numFmtId="164" fontId="10" fillId="0" borderId="20" xfId="1" applyFont="1" applyBorder="1"/>
    <xf numFmtId="0" fontId="10" fillId="0" borderId="25" xfId="0" applyFont="1" applyBorder="1" applyAlignment="1">
      <alignment vertical="center"/>
    </xf>
    <xf numFmtId="0" fontId="10" fillId="2" borderId="25" xfId="0" applyFont="1" applyFill="1" applyBorder="1"/>
    <xf numFmtId="0" fontId="10" fillId="2" borderId="40" xfId="0" applyFont="1" applyFill="1" applyBorder="1"/>
    <xf numFmtId="0" fontId="10" fillId="2" borderId="41" xfId="0" applyFont="1" applyFill="1" applyBorder="1"/>
    <xf numFmtId="0" fontId="10" fillId="2" borderId="41" xfId="0" applyFont="1" applyFill="1" applyBorder="1" applyAlignment="1"/>
    <xf numFmtId="0" fontId="10" fillId="2" borderId="41" xfId="0" applyFont="1" applyFill="1" applyBorder="1" applyAlignment="1">
      <alignment horizontal="center"/>
    </xf>
    <xf numFmtId="0" fontId="10" fillId="2" borderId="42" xfId="0" applyFont="1" applyFill="1" applyBorder="1"/>
    <xf numFmtId="0" fontId="11" fillId="0" borderId="7" xfId="0" applyFont="1" applyBorder="1" applyAlignment="1">
      <alignment horizontal="left" vertical="center"/>
    </xf>
    <xf numFmtId="0" fontId="11" fillId="8" borderId="33" xfId="0" applyFont="1" applyFill="1" applyBorder="1" applyAlignment="1">
      <alignment horizontal="left" vertical="center"/>
    </xf>
    <xf numFmtId="0" fontId="11" fillId="8" borderId="34" xfId="0" applyFont="1" applyFill="1" applyBorder="1" applyAlignment="1">
      <alignment horizontal="left" vertical="center"/>
    </xf>
    <xf numFmtId="164" fontId="11" fillId="8" borderId="35" xfId="1" applyFont="1" applyFill="1" applyBorder="1" applyAlignment="1">
      <alignment horizontal="right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164" fontId="11" fillId="9" borderId="1" xfId="1" applyFont="1" applyFill="1" applyBorder="1" applyAlignment="1">
      <alignment horizontal="center" vertical="center" wrapText="1"/>
    </xf>
    <xf numFmtId="0" fontId="11" fillId="9" borderId="20" xfId="0" applyFont="1" applyFill="1" applyBorder="1" applyAlignment="1">
      <alignment horizontal="center" vertical="center" wrapText="1"/>
    </xf>
    <xf numFmtId="49" fontId="11" fillId="2" borderId="1" xfId="2" applyNumberFormat="1" applyFont="1" applyFill="1" applyBorder="1" applyAlignment="1" applyProtection="1">
      <alignment horizontal="center" vertical="center"/>
      <protection hidden="1"/>
    </xf>
    <xf numFmtId="49" fontId="11" fillId="2" borderId="1" xfId="2" applyNumberFormat="1" applyFont="1" applyFill="1" applyBorder="1" applyAlignment="1">
      <alignment horizontal="center" vertical="center"/>
    </xf>
    <xf numFmtId="0" fontId="10" fillId="0" borderId="27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2" borderId="3" xfId="0" applyFont="1" applyFill="1" applyBorder="1" applyAlignment="1">
      <alignment horizontal="center"/>
    </xf>
    <xf numFmtId="0" fontId="10" fillId="2" borderId="3" xfId="0" applyFont="1" applyFill="1" applyBorder="1"/>
    <xf numFmtId="0" fontId="10" fillId="2" borderId="4" xfId="0" applyFont="1" applyFill="1" applyBorder="1"/>
    <xf numFmtId="0" fontId="10" fillId="2" borderId="0" xfId="0" applyFont="1" applyFill="1" applyBorder="1"/>
    <xf numFmtId="0" fontId="10" fillId="2" borderId="0" xfId="0" applyFont="1" applyFill="1" applyBorder="1" applyAlignment="1">
      <alignment horizontal="center"/>
    </xf>
    <xf numFmtId="0" fontId="10" fillId="2" borderId="28" xfId="0" applyFont="1" applyFill="1" applyBorder="1"/>
    <xf numFmtId="0" fontId="10" fillId="2" borderId="12" xfId="0" applyFont="1" applyFill="1" applyBorder="1"/>
    <xf numFmtId="0" fontId="10" fillId="2" borderId="12" xfId="0" applyFont="1" applyFill="1" applyBorder="1" applyAlignment="1">
      <alignment horizontal="center"/>
    </xf>
    <xf numFmtId="168" fontId="11" fillId="3" borderId="1" xfId="2" applyNumberFormat="1" applyFont="1" applyFill="1" applyBorder="1" applyAlignment="1" applyProtection="1">
      <alignment horizontal="center" vertical="center"/>
      <protection hidden="1"/>
    </xf>
    <xf numFmtId="0" fontId="11" fillId="3" borderId="27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44" fontId="11" fillId="3" borderId="1" xfId="0" applyNumberFormat="1" applyFont="1" applyFill="1" applyBorder="1" applyAlignment="1">
      <alignment vertical="center"/>
    </xf>
    <xf numFmtId="164" fontId="11" fillId="6" borderId="4" xfId="1" applyFont="1" applyFill="1" applyBorder="1" applyAlignment="1" applyProtection="1">
      <alignment vertical="center"/>
      <protection hidden="1"/>
    </xf>
    <xf numFmtId="164" fontId="11" fillId="3" borderId="1" xfId="1" applyFont="1" applyFill="1" applyBorder="1" applyAlignment="1">
      <alignment horizontal="center" vertical="center"/>
    </xf>
    <xf numFmtId="164" fontId="11" fillId="3" borderId="1" xfId="1" applyFont="1" applyFill="1" applyBorder="1" applyAlignment="1">
      <alignment vertical="center"/>
    </xf>
    <xf numFmtId="164" fontId="11" fillId="2" borderId="1" xfId="1" applyFont="1" applyFill="1" applyBorder="1" applyAlignment="1">
      <alignment horizontal="center" vertical="center"/>
    </xf>
    <xf numFmtId="164" fontId="11" fillId="3" borderId="20" xfId="1" applyFont="1" applyFill="1" applyBorder="1" applyAlignment="1" applyProtection="1">
      <alignment horizontal="center" vertical="center"/>
      <protection hidden="1"/>
    </xf>
    <xf numFmtId="164" fontId="11" fillId="3" borderId="2" xfId="1" applyFont="1" applyFill="1" applyBorder="1" applyAlignment="1">
      <alignment horizontal="center" vertical="center" wrapText="1"/>
    </xf>
    <xf numFmtId="164" fontId="10" fillId="2" borderId="2" xfId="1" applyFont="1" applyFill="1" applyBorder="1" applyAlignment="1" applyProtection="1">
      <alignment horizontal="center" vertical="center"/>
      <protection hidden="1"/>
    </xf>
    <xf numFmtId="164" fontId="11" fillId="6" borderId="2" xfId="1" applyFont="1" applyFill="1" applyBorder="1" applyAlignment="1" applyProtection="1">
      <alignment vertical="center"/>
      <protection hidden="1"/>
    </xf>
    <xf numFmtId="164" fontId="11" fillId="3" borderId="2" xfId="1" applyFont="1" applyFill="1" applyBorder="1" applyAlignment="1">
      <alignment vertical="center"/>
    </xf>
    <xf numFmtId="164" fontId="11" fillId="3" borderId="20" xfId="1" applyFont="1" applyFill="1" applyBorder="1" applyAlignment="1">
      <alignment horizontal="center" vertical="center"/>
    </xf>
    <xf numFmtId="164" fontId="11" fillId="8" borderId="35" xfId="1" applyFont="1" applyFill="1" applyBorder="1" applyAlignment="1">
      <alignment horizontal="center" vertical="center" wrapText="1"/>
    </xf>
    <xf numFmtId="164" fontId="11" fillId="6" borderId="1" xfId="1" applyFont="1" applyFill="1" applyBorder="1" applyAlignment="1">
      <alignment vertical="center"/>
    </xf>
    <xf numFmtId="164" fontId="11" fillId="7" borderId="2" xfId="1" applyFont="1" applyFill="1" applyBorder="1" applyAlignment="1">
      <alignment vertical="center"/>
    </xf>
  </cellXfs>
  <cellStyles count="6">
    <cellStyle name="Moeda" xfId="1" builtinId="4"/>
    <cellStyle name="Normal" xfId="0" builtinId="0"/>
    <cellStyle name="Normal 2" xfId="3"/>
    <cellStyle name="Normal 2 2 2" xfId="5"/>
    <cellStyle name="Normal_Plan3" xfId="4"/>
    <cellStyle name="Separador de milhares" xfId="2" builtinId="3"/>
  </cellStyles>
  <dxfs count="0"/>
  <tableStyles count="0" defaultTableStyle="TableStyleMedium2" defaultPivotStyle="PivotStyleLight16"/>
  <colors>
    <mruColors>
      <color rgb="FFFFCCFF"/>
      <color rgb="FFFFFF99"/>
      <color rgb="FF56D875"/>
      <color rgb="FF66FFFF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82400</xdr:rowOff>
    </xdr:from>
    <xdr:to>
      <xdr:col>1</xdr:col>
      <xdr:colOff>2112587</xdr:colOff>
      <xdr:row>0</xdr:row>
      <xdr:rowOff>944940</xdr:rowOff>
    </xdr:to>
    <xdr:pic>
      <xdr:nvPicPr>
        <xdr:cNvPr id="2" name="Imagem 1" descr="C:\Users\hellen_santos\AppData\Local\Microsoft\Windows\Temporary Internet Files\Content.Word\Logotipo-CIEE-320px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9878" y="82400"/>
          <a:ext cx="2098980" cy="8625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302419</xdr:colOff>
      <xdr:row>0</xdr:row>
      <xdr:rowOff>64294</xdr:rowOff>
    </xdr:from>
    <xdr:ext cx="2162175" cy="539749"/>
    <xdr:pic>
      <xdr:nvPicPr>
        <xdr:cNvPr id="3" name="Imagem 2" descr="C:\Users\hellen_santos\AppData\Local\Microsoft\Windows\Temporary Internet Files\Content.Word\Logotipo-CIEE-320px.png">
          <a:extLst>
            <a:ext uri="{FF2B5EF4-FFF2-40B4-BE49-F238E27FC236}">
              <a16:creationId xmlns:a16="http://schemas.microsoft.com/office/drawing/2014/main" xmlns="" id="{8E0F6388-4A7B-4D7E-8984-42BBF5CB54C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02419" y="64294"/>
          <a:ext cx="2162175" cy="53974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56887</xdr:rowOff>
    </xdr:from>
    <xdr:to>
      <xdr:col>1</xdr:col>
      <xdr:colOff>1812663</xdr:colOff>
      <xdr:row>0</xdr:row>
      <xdr:rowOff>738188</xdr:rowOff>
    </xdr:to>
    <xdr:pic>
      <xdr:nvPicPr>
        <xdr:cNvPr id="2" name="Imagem 1" descr="C:\Users\hellen_santos\AppData\Local\Microsoft\Windows\Temporary Internet Files\Content.Word\Logotipo-CIEE-320px.png">
          <a:extLst>
            <a:ext uri="{FF2B5EF4-FFF2-40B4-BE49-F238E27FC236}">
              <a16:creationId xmlns:a16="http://schemas.microsoft.com/office/drawing/2014/main" xmlns="" id="{3131109F-BC5D-48D6-B3CB-133A37D7688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4775" y="56887"/>
          <a:ext cx="1812663" cy="6813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44980</xdr:rowOff>
    </xdr:from>
    <xdr:to>
      <xdr:col>1</xdr:col>
      <xdr:colOff>1979351</xdr:colOff>
      <xdr:row>0</xdr:row>
      <xdr:rowOff>833437</xdr:rowOff>
    </xdr:to>
    <xdr:pic>
      <xdr:nvPicPr>
        <xdr:cNvPr id="2" name="Imagem 1" descr="C:\Users\hellen_santos\AppData\Local\Microsoft\Windows\Temporary Internet Files\Content.Word\Logotipo-CIEE-320px.png">
          <a:extLst>
            <a:ext uri="{FF2B5EF4-FFF2-40B4-BE49-F238E27FC236}">
              <a16:creationId xmlns:a16="http://schemas.microsoft.com/office/drawing/2014/main" xmlns="" id="{E2E5AC96-4B94-41AC-A104-B3DA67222D5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4774" y="44980"/>
          <a:ext cx="1979351" cy="7884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7"/>
  <sheetViews>
    <sheetView tabSelected="1" zoomScale="80" zoomScaleNormal="80" workbookViewId="0">
      <selection activeCell="C7" sqref="C7"/>
    </sheetView>
  </sheetViews>
  <sheetFormatPr defaultRowHeight="15"/>
  <cols>
    <col min="1" max="1" width="5.28515625" style="19" customWidth="1"/>
    <col min="2" max="2" width="52.7109375" style="100" customWidth="1"/>
    <col min="3" max="3" width="20.7109375" style="100" bestFit="1" customWidth="1"/>
    <col min="4" max="4" width="10.7109375" style="100" bestFit="1" customWidth="1"/>
    <col min="5" max="5" width="8" style="19" customWidth="1"/>
    <col min="6" max="6" width="14" style="19" customWidth="1"/>
    <col min="7" max="7" width="14.85546875" style="19" customWidth="1"/>
    <col min="8" max="8" width="17.28515625" style="133" customWidth="1"/>
    <col min="9" max="9" width="15.5703125" style="133" customWidth="1"/>
    <col min="10" max="10" width="15.140625" style="133" customWidth="1"/>
    <col min="11" max="11" width="16.5703125" style="133" bestFit="1" customWidth="1"/>
    <col min="12" max="12" width="6.42578125" style="19" customWidth="1"/>
    <col min="13" max="13" width="16.5703125" style="133" customWidth="1"/>
    <col min="14" max="14" width="14.5703125" style="133" customWidth="1"/>
    <col min="15" max="15" width="19.28515625" style="133" customWidth="1"/>
    <col min="16" max="23" width="9.140625" style="18"/>
    <col min="24" max="16384" width="9.140625" style="19"/>
  </cols>
  <sheetData>
    <row r="1" spans="1:23" ht="78" customHeight="1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2"/>
    </row>
    <row r="2" spans="1:23" ht="18.75">
      <c r="A2" s="78" t="s">
        <v>1</v>
      </c>
      <c r="B2" s="79"/>
      <c r="C2" s="80"/>
      <c r="D2" s="105" t="s">
        <v>2</v>
      </c>
      <c r="E2" s="106"/>
      <c r="F2" s="107" t="s">
        <v>3</v>
      </c>
      <c r="G2" s="108" t="s">
        <v>4</v>
      </c>
      <c r="H2" s="114" t="s">
        <v>36</v>
      </c>
      <c r="I2" s="114" t="s">
        <v>5</v>
      </c>
      <c r="J2" s="109" t="s">
        <v>6</v>
      </c>
      <c r="K2" s="109"/>
      <c r="L2" s="109"/>
      <c r="M2" s="109"/>
      <c r="N2" s="109"/>
      <c r="O2" s="110"/>
    </row>
    <row r="3" spans="1:23" ht="36.75" customHeight="1">
      <c r="A3" s="111" t="s">
        <v>222</v>
      </c>
      <c r="B3" s="112"/>
      <c r="C3" s="113"/>
      <c r="D3" s="81" t="s">
        <v>200</v>
      </c>
      <c r="E3" s="82"/>
      <c r="F3" s="83" t="s">
        <v>114</v>
      </c>
      <c r="G3" s="84" t="s">
        <v>199</v>
      </c>
      <c r="H3" s="115">
        <v>19</v>
      </c>
      <c r="I3" s="115">
        <v>4.8</v>
      </c>
      <c r="J3" s="85" t="s">
        <v>7</v>
      </c>
      <c r="K3" s="85"/>
      <c r="L3" s="85"/>
      <c r="M3" s="85"/>
      <c r="N3" s="85"/>
      <c r="O3" s="86"/>
    </row>
    <row r="4" spans="1:23" ht="15.75">
      <c r="A4" s="13" t="s">
        <v>8</v>
      </c>
      <c r="B4" s="90" t="s">
        <v>9</v>
      </c>
      <c r="C4" s="21" t="s">
        <v>10</v>
      </c>
      <c r="D4" s="21" t="s">
        <v>11</v>
      </c>
      <c r="E4" s="21" t="s">
        <v>12</v>
      </c>
      <c r="F4" s="21" t="s">
        <v>13</v>
      </c>
      <c r="G4" s="21" t="s">
        <v>14</v>
      </c>
      <c r="H4" s="116" t="s">
        <v>15</v>
      </c>
      <c r="I4" s="117"/>
      <c r="J4" s="117"/>
      <c r="K4" s="118"/>
      <c r="L4" s="87" t="s">
        <v>16</v>
      </c>
      <c r="M4" s="87"/>
      <c r="N4" s="87"/>
      <c r="O4" s="134" t="s">
        <v>17</v>
      </c>
    </row>
    <row r="5" spans="1:23" ht="50.25" customHeight="1">
      <c r="A5" s="14"/>
      <c r="B5" s="91"/>
      <c r="C5" s="21"/>
      <c r="D5" s="21"/>
      <c r="E5" s="21"/>
      <c r="F5" s="21"/>
      <c r="G5" s="21"/>
      <c r="H5" s="119" t="s">
        <v>18</v>
      </c>
      <c r="I5" s="119" t="s">
        <v>19</v>
      </c>
      <c r="J5" s="119" t="s">
        <v>20</v>
      </c>
      <c r="K5" s="120" t="s">
        <v>21</v>
      </c>
      <c r="L5" s="89" t="s">
        <v>22</v>
      </c>
      <c r="M5" s="119" t="s">
        <v>18</v>
      </c>
      <c r="N5" s="119" t="s">
        <v>19</v>
      </c>
      <c r="O5" s="134"/>
    </row>
    <row r="6" spans="1:23" ht="15.75">
      <c r="A6" s="5">
        <v>1</v>
      </c>
      <c r="B6" s="182" t="s">
        <v>64</v>
      </c>
      <c r="C6" s="101" t="s">
        <v>0</v>
      </c>
      <c r="D6" s="101" t="s">
        <v>35</v>
      </c>
      <c r="E6" s="24">
        <v>1</v>
      </c>
      <c r="F6" s="25">
        <v>44593</v>
      </c>
      <c r="G6" s="23" t="s">
        <v>65</v>
      </c>
      <c r="H6" s="121">
        <v>418</v>
      </c>
      <c r="I6" s="121">
        <v>91.2</v>
      </c>
      <c r="J6" s="121"/>
      <c r="K6" s="122">
        <v>509.2</v>
      </c>
      <c r="L6" s="26"/>
      <c r="M6" s="121"/>
      <c r="N6" s="121">
        <v>4.8</v>
      </c>
      <c r="O6" s="135">
        <v>504.4</v>
      </c>
    </row>
    <row r="7" spans="1:23" ht="15.75">
      <c r="A7" s="5">
        <v>2</v>
      </c>
      <c r="B7" s="182" t="s">
        <v>134</v>
      </c>
      <c r="C7" s="101" t="s">
        <v>0</v>
      </c>
      <c r="D7" s="101" t="s">
        <v>35</v>
      </c>
      <c r="E7" s="24" t="s">
        <v>213</v>
      </c>
      <c r="F7" s="25">
        <v>45026</v>
      </c>
      <c r="G7" s="25">
        <v>45391</v>
      </c>
      <c r="H7" s="121"/>
      <c r="I7" s="121"/>
      <c r="J7" s="121">
        <v>181.13</v>
      </c>
      <c r="K7" s="122">
        <v>181.13</v>
      </c>
      <c r="L7" s="26"/>
      <c r="M7" s="121"/>
      <c r="N7" s="121"/>
      <c r="O7" s="135">
        <v>181.13</v>
      </c>
    </row>
    <row r="8" spans="1:23" ht="15.75">
      <c r="A8" s="5">
        <v>3</v>
      </c>
      <c r="B8" s="182" t="s">
        <v>192</v>
      </c>
      <c r="C8" s="101" t="s">
        <v>0</v>
      </c>
      <c r="D8" s="101" t="s">
        <v>35</v>
      </c>
      <c r="E8" s="24">
        <v>1</v>
      </c>
      <c r="F8" s="25">
        <v>45141</v>
      </c>
      <c r="G8" s="25">
        <v>45291</v>
      </c>
      <c r="H8" s="121">
        <v>418</v>
      </c>
      <c r="I8" s="121">
        <v>91.2</v>
      </c>
      <c r="J8" s="121"/>
      <c r="K8" s="122">
        <v>509.2</v>
      </c>
      <c r="L8" s="26"/>
      <c r="M8" s="121"/>
      <c r="N8" s="121"/>
      <c r="O8" s="135">
        <v>509.2</v>
      </c>
    </row>
    <row r="9" spans="1:23" ht="15.75">
      <c r="A9" s="5">
        <v>4</v>
      </c>
      <c r="B9" s="182" t="s">
        <v>202</v>
      </c>
      <c r="C9" s="101" t="s">
        <v>0</v>
      </c>
      <c r="D9" s="101" t="s">
        <v>201</v>
      </c>
      <c r="E9" s="24">
        <v>2</v>
      </c>
      <c r="F9" s="25">
        <v>45173</v>
      </c>
      <c r="G9" s="25">
        <v>45325</v>
      </c>
      <c r="H9" s="121">
        <v>376.19</v>
      </c>
      <c r="I9" s="121">
        <v>86.4</v>
      </c>
      <c r="J9" s="121"/>
      <c r="K9" s="122">
        <v>462.59</v>
      </c>
      <c r="L9" s="26"/>
      <c r="M9" s="121"/>
      <c r="N9" s="121"/>
      <c r="O9" s="135">
        <v>462.59</v>
      </c>
    </row>
    <row r="10" spans="1:23" ht="15.75">
      <c r="A10" s="5">
        <v>5</v>
      </c>
      <c r="B10" s="182" t="s">
        <v>193</v>
      </c>
      <c r="C10" s="101" t="s">
        <v>0</v>
      </c>
      <c r="D10" s="101" t="s">
        <v>35</v>
      </c>
      <c r="E10" s="24">
        <v>1</v>
      </c>
      <c r="F10" s="25">
        <v>45145</v>
      </c>
      <c r="G10" s="25">
        <v>45510</v>
      </c>
      <c r="H10" s="121">
        <v>418</v>
      </c>
      <c r="I10" s="121">
        <v>91.2</v>
      </c>
      <c r="J10" s="121"/>
      <c r="K10" s="122">
        <v>509.2</v>
      </c>
      <c r="L10" s="26"/>
      <c r="M10" s="121"/>
      <c r="N10" s="121"/>
      <c r="O10" s="135">
        <v>509.2</v>
      </c>
    </row>
    <row r="11" spans="1:23" ht="15.75">
      <c r="A11" s="5">
        <v>6</v>
      </c>
      <c r="B11" s="182" t="s">
        <v>135</v>
      </c>
      <c r="C11" s="101" t="s">
        <v>136</v>
      </c>
      <c r="D11" s="101" t="s">
        <v>34</v>
      </c>
      <c r="E11" s="24">
        <v>1</v>
      </c>
      <c r="F11" s="25">
        <v>45026</v>
      </c>
      <c r="G11" s="23"/>
      <c r="H11" s="121">
        <v>630</v>
      </c>
      <c r="I11" s="121">
        <v>91.2</v>
      </c>
      <c r="J11" s="121"/>
      <c r="K11" s="122">
        <v>721.2</v>
      </c>
      <c r="L11" s="26"/>
      <c r="M11" s="121"/>
      <c r="N11" s="121"/>
      <c r="O11" s="135">
        <v>721.2</v>
      </c>
    </row>
    <row r="12" spans="1:23" ht="15.75">
      <c r="A12" s="5">
        <v>7</v>
      </c>
      <c r="B12" s="182" t="s">
        <v>102</v>
      </c>
      <c r="C12" s="101" t="s">
        <v>103</v>
      </c>
      <c r="D12" s="101" t="s">
        <v>35</v>
      </c>
      <c r="E12" s="24">
        <v>1</v>
      </c>
      <c r="F12" s="25">
        <v>44866</v>
      </c>
      <c r="G12" s="25">
        <v>45230</v>
      </c>
      <c r="H12" s="121">
        <v>630</v>
      </c>
      <c r="I12" s="121">
        <v>91.2</v>
      </c>
      <c r="J12" s="121"/>
      <c r="K12" s="122">
        <v>721.2</v>
      </c>
      <c r="L12" s="26"/>
      <c r="M12" s="121"/>
      <c r="N12" s="121"/>
      <c r="O12" s="135">
        <v>721.2</v>
      </c>
    </row>
    <row r="13" spans="1:23" ht="15.75">
      <c r="A13" s="5">
        <v>8</v>
      </c>
      <c r="B13" s="183" t="s">
        <v>141</v>
      </c>
      <c r="C13" s="101" t="s">
        <v>31</v>
      </c>
      <c r="D13" s="101" t="s">
        <v>168</v>
      </c>
      <c r="E13" s="24">
        <v>1</v>
      </c>
      <c r="F13" s="25">
        <v>45028</v>
      </c>
      <c r="G13" s="25">
        <v>45394</v>
      </c>
      <c r="H13" s="121">
        <v>630</v>
      </c>
      <c r="I13" s="121">
        <v>91.2</v>
      </c>
      <c r="J13" s="121"/>
      <c r="K13" s="122">
        <v>721.2</v>
      </c>
      <c r="L13" s="27"/>
      <c r="M13" s="121"/>
      <c r="N13" s="121"/>
      <c r="O13" s="135">
        <v>721.2</v>
      </c>
    </row>
    <row r="14" spans="1:23" s="1" customFormat="1" ht="15.75">
      <c r="A14" s="5">
        <v>9</v>
      </c>
      <c r="B14" s="184" t="s">
        <v>121</v>
      </c>
      <c r="C14" s="32" t="s">
        <v>0</v>
      </c>
      <c r="D14" s="32" t="s">
        <v>34</v>
      </c>
      <c r="E14" s="24">
        <v>1</v>
      </c>
      <c r="F14" s="29" t="s">
        <v>126</v>
      </c>
      <c r="G14" s="29" t="s">
        <v>127</v>
      </c>
      <c r="H14" s="123">
        <v>418</v>
      </c>
      <c r="I14" s="121">
        <v>91.2</v>
      </c>
      <c r="J14" s="123"/>
      <c r="K14" s="122">
        <v>509.2</v>
      </c>
      <c r="L14" s="31"/>
      <c r="M14" s="123"/>
      <c r="N14" s="123"/>
      <c r="O14" s="135">
        <v>509.2</v>
      </c>
      <c r="P14" s="16"/>
      <c r="Q14" s="16"/>
      <c r="R14" s="16"/>
      <c r="S14" s="16"/>
      <c r="T14" s="16"/>
      <c r="U14" s="16"/>
      <c r="V14" s="16"/>
      <c r="W14" s="16"/>
    </row>
    <row r="15" spans="1:23" s="1" customFormat="1" ht="15.75">
      <c r="A15" s="5">
        <v>10</v>
      </c>
      <c r="B15" s="184" t="s">
        <v>122</v>
      </c>
      <c r="C15" s="32" t="s">
        <v>0</v>
      </c>
      <c r="D15" s="32" t="s">
        <v>35</v>
      </c>
      <c r="E15" s="24">
        <v>1</v>
      </c>
      <c r="F15" s="29" t="s">
        <v>126</v>
      </c>
      <c r="G15" s="29" t="s">
        <v>118</v>
      </c>
      <c r="H15" s="123">
        <v>418</v>
      </c>
      <c r="I15" s="121">
        <v>91.2</v>
      </c>
      <c r="J15" s="123"/>
      <c r="K15" s="122">
        <v>509.2</v>
      </c>
      <c r="L15" s="31"/>
      <c r="M15" s="123"/>
      <c r="N15" s="123"/>
      <c r="O15" s="135">
        <v>509.2</v>
      </c>
      <c r="P15" s="16"/>
      <c r="Q15" s="16"/>
      <c r="R15" s="16"/>
      <c r="S15" s="16"/>
      <c r="T15" s="16"/>
      <c r="U15" s="16"/>
      <c r="V15" s="16"/>
      <c r="W15" s="16"/>
    </row>
    <row r="16" spans="1:23" s="1" customFormat="1" ht="15.75">
      <c r="A16" s="5">
        <v>11</v>
      </c>
      <c r="B16" s="185" t="s">
        <v>115</v>
      </c>
      <c r="C16" s="32" t="s">
        <v>0</v>
      </c>
      <c r="D16" s="32" t="s">
        <v>35</v>
      </c>
      <c r="E16" s="24">
        <v>1</v>
      </c>
      <c r="F16" s="29" t="s">
        <v>116</v>
      </c>
      <c r="G16" s="29" t="s">
        <v>117</v>
      </c>
      <c r="H16" s="123">
        <v>418</v>
      </c>
      <c r="I16" s="121">
        <v>91.2</v>
      </c>
      <c r="J16" s="123"/>
      <c r="K16" s="122">
        <v>509.2</v>
      </c>
      <c r="L16" s="30"/>
      <c r="M16" s="123"/>
      <c r="N16" s="123"/>
      <c r="O16" s="135">
        <v>509.2</v>
      </c>
      <c r="P16" s="16"/>
      <c r="Q16" s="16"/>
      <c r="R16" s="16"/>
      <c r="S16" s="16"/>
      <c r="T16" s="16"/>
      <c r="U16" s="16"/>
      <c r="V16" s="16"/>
      <c r="W16" s="16"/>
    </row>
    <row r="17" spans="1:23" s="1" customFormat="1" ht="15.75">
      <c r="A17" s="5">
        <v>12</v>
      </c>
      <c r="B17" s="185" t="s">
        <v>131</v>
      </c>
      <c r="C17" s="32" t="s">
        <v>0</v>
      </c>
      <c r="D17" s="32" t="s">
        <v>35</v>
      </c>
      <c r="E17" s="24">
        <v>1</v>
      </c>
      <c r="F17" s="29" t="s">
        <v>129</v>
      </c>
      <c r="G17" s="29" t="s">
        <v>118</v>
      </c>
      <c r="H17" s="123">
        <v>418</v>
      </c>
      <c r="I17" s="121">
        <v>91.2</v>
      </c>
      <c r="J17" s="123"/>
      <c r="K17" s="122">
        <v>509.2</v>
      </c>
      <c r="L17" s="30"/>
      <c r="M17" s="123"/>
      <c r="N17" s="123"/>
      <c r="O17" s="135">
        <v>509.2</v>
      </c>
      <c r="P17" s="16"/>
      <c r="Q17" s="16"/>
      <c r="R17" s="16"/>
      <c r="S17" s="16"/>
      <c r="T17" s="16"/>
      <c r="U17" s="16"/>
      <c r="V17" s="16"/>
      <c r="W17" s="16"/>
    </row>
    <row r="18" spans="1:23" s="1" customFormat="1" ht="15.75">
      <c r="A18" s="5">
        <v>13</v>
      </c>
      <c r="B18" s="185" t="s">
        <v>93</v>
      </c>
      <c r="C18" s="32" t="s">
        <v>0</v>
      </c>
      <c r="D18" s="32" t="s">
        <v>35</v>
      </c>
      <c r="E18" s="24">
        <v>1</v>
      </c>
      <c r="F18" s="29" t="s">
        <v>94</v>
      </c>
      <c r="G18" s="29" t="s">
        <v>97</v>
      </c>
      <c r="H18" s="123">
        <v>418</v>
      </c>
      <c r="I18" s="121">
        <v>91.2</v>
      </c>
      <c r="J18" s="123"/>
      <c r="K18" s="122">
        <v>509.2</v>
      </c>
      <c r="L18" s="31"/>
      <c r="M18" s="123"/>
      <c r="N18" s="123"/>
      <c r="O18" s="135">
        <v>509.2</v>
      </c>
      <c r="P18" s="16"/>
      <c r="Q18" s="16"/>
      <c r="R18" s="16"/>
      <c r="S18" s="16"/>
      <c r="T18" s="16"/>
      <c r="U18" s="16"/>
      <c r="V18" s="16"/>
      <c r="W18" s="16"/>
    </row>
    <row r="19" spans="1:23" s="1" customFormat="1" ht="15.75">
      <c r="A19" s="5">
        <v>14</v>
      </c>
      <c r="B19" s="185" t="s">
        <v>205</v>
      </c>
      <c r="C19" s="32" t="s">
        <v>204</v>
      </c>
      <c r="D19" s="32" t="s">
        <v>34</v>
      </c>
      <c r="E19" s="24">
        <v>2</v>
      </c>
      <c r="F19" s="29" t="s">
        <v>203</v>
      </c>
      <c r="G19" s="29"/>
      <c r="H19" s="123">
        <v>420</v>
      </c>
      <c r="I19" s="121">
        <v>72</v>
      </c>
      <c r="J19" s="123"/>
      <c r="K19" s="122">
        <v>492</v>
      </c>
      <c r="L19" s="31"/>
      <c r="M19" s="123"/>
      <c r="N19" s="123"/>
      <c r="O19" s="135">
        <v>492</v>
      </c>
      <c r="P19" s="16"/>
      <c r="Q19" s="16"/>
      <c r="R19" s="16"/>
      <c r="S19" s="16"/>
      <c r="T19" s="16"/>
      <c r="U19" s="16"/>
      <c r="V19" s="16"/>
      <c r="W19" s="16"/>
    </row>
    <row r="20" spans="1:23" s="1" customFormat="1" ht="15.75">
      <c r="A20" s="5">
        <v>15</v>
      </c>
      <c r="B20" s="185" t="s">
        <v>46</v>
      </c>
      <c r="C20" s="7" t="s">
        <v>45</v>
      </c>
      <c r="D20" s="7" t="s">
        <v>44</v>
      </c>
      <c r="E20" s="24">
        <v>3</v>
      </c>
      <c r="F20" s="33">
        <v>44440</v>
      </c>
      <c r="G20" s="29" t="s">
        <v>61</v>
      </c>
      <c r="H20" s="123">
        <v>630</v>
      </c>
      <c r="I20" s="121">
        <v>91.2</v>
      </c>
      <c r="J20" s="124"/>
      <c r="K20" s="122">
        <v>721.2</v>
      </c>
      <c r="L20" s="34"/>
      <c r="M20" s="124"/>
      <c r="N20" s="124"/>
      <c r="O20" s="135">
        <v>721.2</v>
      </c>
      <c r="P20" s="16"/>
      <c r="Q20" s="16"/>
      <c r="R20" s="16"/>
      <c r="S20" s="16"/>
      <c r="T20" s="16"/>
      <c r="U20" s="16"/>
      <c r="V20" s="16"/>
      <c r="W20" s="16"/>
    </row>
    <row r="21" spans="1:23" s="1" customFormat="1" ht="15.75">
      <c r="A21" s="5">
        <v>16</v>
      </c>
      <c r="B21" s="185" t="s">
        <v>49</v>
      </c>
      <c r="C21" s="7" t="s">
        <v>0</v>
      </c>
      <c r="D21" s="7" t="s">
        <v>34</v>
      </c>
      <c r="E21" s="24">
        <v>1</v>
      </c>
      <c r="F21" s="33">
        <v>44505</v>
      </c>
      <c r="G21" s="29" t="s">
        <v>206</v>
      </c>
      <c r="H21" s="124">
        <v>418</v>
      </c>
      <c r="I21" s="121">
        <v>91.2</v>
      </c>
      <c r="J21" s="125"/>
      <c r="K21" s="122">
        <v>509.2</v>
      </c>
      <c r="L21" s="34"/>
      <c r="M21" s="124"/>
      <c r="N21" s="124"/>
      <c r="O21" s="135">
        <v>509.2</v>
      </c>
      <c r="P21" s="16"/>
      <c r="Q21" s="16"/>
      <c r="R21" s="16"/>
      <c r="S21" s="16"/>
      <c r="T21" s="16"/>
      <c r="U21" s="16"/>
      <c r="V21" s="16"/>
      <c r="W21" s="16"/>
    </row>
    <row r="22" spans="1:23" s="1" customFormat="1" ht="15.75">
      <c r="A22" s="5">
        <v>17</v>
      </c>
      <c r="B22" s="185" t="s">
        <v>83</v>
      </c>
      <c r="C22" s="103" t="s">
        <v>0</v>
      </c>
      <c r="D22" s="7" t="s">
        <v>33</v>
      </c>
      <c r="E22" s="24">
        <v>1</v>
      </c>
      <c r="F22" s="33">
        <v>44652</v>
      </c>
      <c r="G22" s="29" t="s">
        <v>42</v>
      </c>
      <c r="H22" s="124">
        <v>418</v>
      </c>
      <c r="I22" s="121">
        <v>91.2</v>
      </c>
      <c r="J22" s="124"/>
      <c r="K22" s="122">
        <v>509.2</v>
      </c>
      <c r="L22" s="34"/>
      <c r="M22" s="124"/>
      <c r="N22" s="124"/>
      <c r="O22" s="135">
        <v>509.2</v>
      </c>
      <c r="P22" s="16"/>
      <c r="Q22" s="16"/>
      <c r="R22" s="16"/>
      <c r="S22" s="16"/>
      <c r="T22" s="16"/>
      <c r="U22" s="16"/>
      <c r="V22" s="16"/>
      <c r="W22" s="16"/>
    </row>
    <row r="23" spans="1:23" s="1" customFormat="1" ht="15.75">
      <c r="A23" s="5">
        <v>18</v>
      </c>
      <c r="B23" s="185" t="s">
        <v>162</v>
      </c>
      <c r="C23" s="160" t="s">
        <v>0</v>
      </c>
      <c r="D23" s="7" t="s">
        <v>35</v>
      </c>
      <c r="E23" s="24">
        <v>1</v>
      </c>
      <c r="F23" s="33">
        <v>45048</v>
      </c>
      <c r="G23" s="29" t="s">
        <v>165</v>
      </c>
      <c r="H23" s="124">
        <v>418</v>
      </c>
      <c r="I23" s="121">
        <v>91.2</v>
      </c>
      <c r="J23" s="124"/>
      <c r="K23" s="122">
        <v>509.2</v>
      </c>
      <c r="L23" s="35">
        <v>3</v>
      </c>
      <c r="M23" s="124">
        <v>41.79</v>
      </c>
      <c r="N23" s="124">
        <v>14.4</v>
      </c>
      <c r="O23" s="135">
        <v>453.01</v>
      </c>
      <c r="P23" s="16"/>
      <c r="Q23" s="16"/>
      <c r="R23" s="16"/>
      <c r="S23" s="16"/>
      <c r="T23" s="16"/>
      <c r="U23" s="16"/>
      <c r="V23" s="16"/>
      <c r="W23" s="16"/>
    </row>
    <row r="24" spans="1:23" s="1" customFormat="1" ht="15.75">
      <c r="A24" s="5">
        <v>19</v>
      </c>
      <c r="B24" s="185" t="s">
        <v>130</v>
      </c>
      <c r="C24" s="104" t="s">
        <v>0</v>
      </c>
      <c r="D24" s="102" t="s">
        <v>35</v>
      </c>
      <c r="E24" s="24">
        <v>1</v>
      </c>
      <c r="F24" s="33">
        <v>45026</v>
      </c>
      <c r="G24" s="29"/>
      <c r="H24" s="123">
        <v>418</v>
      </c>
      <c r="I24" s="121">
        <v>91.2</v>
      </c>
      <c r="J24" s="123"/>
      <c r="K24" s="122">
        <v>509.2</v>
      </c>
      <c r="L24" s="31"/>
      <c r="M24" s="123"/>
      <c r="N24" s="123"/>
      <c r="O24" s="135">
        <v>509.2</v>
      </c>
      <c r="P24" s="16"/>
      <c r="Q24" s="16"/>
      <c r="R24" s="16"/>
      <c r="S24" s="16"/>
      <c r="T24" s="16"/>
      <c r="U24" s="16"/>
      <c r="V24" s="16"/>
      <c r="W24" s="16"/>
    </row>
    <row r="25" spans="1:23" s="1" customFormat="1" ht="15.75">
      <c r="A25" s="5">
        <v>20</v>
      </c>
      <c r="B25" s="185" t="s">
        <v>99</v>
      </c>
      <c r="C25" s="7" t="s">
        <v>100</v>
      </c>
      <c r="D25" s="32" t="s">
        <v>34</v>
      </c>
      <c r="E25" s="24">
        <v>1</v>
      </c>
      <c r="F25" s="29" t="s">
        <v>101</v>
      </c>
      <c r="G25" s="36">
        <v>45230</v>
      </c>
      <c r="H25" s="124">
        <v>630</v>
      </c>
      <c r="I25" s="121">
        <v>91.2</v>
      </c>
      <c r="J25" s="123"/>
      <c r="K25" s="122">
        <v>721.2</v>
      </c>
      <c r="L25" s="31"/>
      <c r="M25" s="123"/>
      <c r="N25" s="123"/>
      <c r="O25" s="135">
        <v>721.2</v>
      </c>
      <c r="P25" s="16"/>
      <c r="Q25" s="16"/>
      <c r="R25" s="16"/>
      <c r="S25" s="16"/>
      <c r="T25" s="16"/>
      <c r="U25" s="16"/>
      <c r="V25" s="16"/>
      <c r="W25" s="16"/>
    </row>
    <row r="26" spans="1:23" s="1" customFormat="1" ht="15.75">
      <c r="A26" s="5">
        <v>21</v>
      </c>
      <c r="B26" s="185" t="s">
        <v>132</v>
      </c>
      <c r="C26" s="7" t="s">
        <v>105</v>
      </c>
      <c r="D26" s="32" t="s">
        <v>35</v>
      </c>
      <c r="E26" s="24">
        <v>1</v>
      </c>
      <c r="F26" s="29" t="s">
        <v>129</v>
      </c>
      <c r="G26" s="36">
        <v>45392</v>
      </c>
      <c r="H26" s="124">
        <v>630</v>
      </c>
      <c r="I26" s="121">
        <v>91.2</v>
      </c>
      <c r="J26" s="123"/>
      <c r="K26" s="122">
        <v>721.2</v>
      </c>
      <c r="L26" s="31"/>
      <c r="M26" s="123"/>
      <c r="N26" s="123"/>
      <c r="O26" s="135">
        <v>721.2</v>
      </c>
      <c r="P26" s="16"/>
      <c r="Q26" s="16"/>
      <c r="R26" s="16"/>
      <c r="S26" s="16"/>
      <c r="T26" s="16"/>
      <c r="U26" s="16"/>
      <c r="V26" s="16"/>
      <c r="W26" s="16"/>
    </row>
    <row r="27" spans="1:23" s="1" customFormat="1" ht="15.75">
      <c r="A27" s="5">
        <v>22</v>
      </c>
      <c r="B27" s="185" t="s">
        <v>159</v>
      </c>
      <c r="C27" s="7" t="s">
        <v>0</v>
      </c>
      <c r="D27" s="32" t="s">
        <v>160</v>
      </c>
      <c r="E27" s="24">
        <v>1</v>
      </c>
      <c r="F27" s="29" t="s">
        <v>164</v>
      </c>
      <c r="G27" s="36">
        <v>45413</v>
      </c>
      <c r="H27" s="124">
        <v>418</v>
      </c>
      <c r="I27" s="121">
        <v>91.2</v>
      </c>
      <c r="J27" s="123"/>
      <c r="K27" s="122">
        <v>509.2</v>
      </c>
      <c r="L27" s="31"/>
      <c r="M27" s="123"/>
      <c r="N27" s="123"/>
      <c r="O27" s="135">
        <v>509.2</v>
      </c>
      <c r="P27" s="16"/>
      <c r="Q27" s="16"/>
      <c r="R27" s="16"/>
      <c r="S27" s="16"/>
      <c r="T27" s="16"/>
      <c r="U27" s="16"/>
      <c r="V27" s="16"/>
      <c r="W27" s="16"/>
    </row>
    <row r="28" spans="1:23" s="1" customFormat="1" ht="15.75">
      <c r="A28" s="5">
        <v>23</v>
      </c>
      <c r="B28" s="185" t="s">
        <v>104</v>
      </c>
      <c r="C28" s="7" t="s">
        <v>0</v>
      </c>
      <c r="D28" s="32" t="s">
        <v>34</v>
      </c>
      <c r="E28" s="24">
        <v>1</v>
      </c>
      <c r="F28" s="29" t="s">
        <v>98</v>
      </c>
      <c r="G28" s="36">
        <v>45238</v>
      </c>
      <c r="H28" s="124">
        <v>418</v>
      </c>
      <c r="I28" s="121">
        <v>91.2</v>
      </c>
      <c r="J28" s="123"/>
      <c r="K28" s="122">
        <v>509.2</v>
      </c>
      <c r="L28" s="31"/>
      <c r="M28" s="123"/>
      <c r="N28" s="123"/>
      <c r="O28" s="135">
        <v>509.2</v>
      </c>
      <c r="P28" s="16"/>
      <c r="Q28" s="16"/>
      <c r="R28" s="16"/>
      <c r="S28" s="16"/>
      <c r="T28" s="16"/>
      <c r="U28" s="16"/>
      <c r="V28" s="16"/>
      <c r="W28" s="16"/>
    </row>
    <row r="29" spans="1:23" s="1" customFormat="1" ht="15.75">
      <c r="A29" s="5">
        <v>24</v>
      </c>
      <c r="B29" s="185" t="s">
        <v>133</v>
      </c>
      <c r="C29" s="7" t="s">
        <v>31</v>
      </c>
      <c r="D29" s="32" t="s">
        <v>35</v>
      </c>
      <c r="E29" s="24">
        <v>1</v>
      </c>
      <c r="F29" s="29" t="s">
        <v>129</v>
      </c>
      <c r="G29" s="36"/>
      <c r="H29" s="124">
        <v>630</v>
      </c>
      <c r="I29" s="121">
        <v>91.2</v>
      </c>
      <c r="J29" s="123"/>
      <c r="K29" s="122">
        <v>721.2</v>
      </c>
      <c r="L29" s="31"/>
      <c r="M29" s="123"/>
      <c r="N29" s="123"/>
      <c r="O29" s="135">
        <v>721.2</v>
      </c>
      <c r="P29" s="16"/>
      <c r="Q29" s="16"/>
      <c r="R29" s="16"/>
      <c r="S29" s="16"/>
      <c r="T29" s="16"/>
      <c r="U29" s="16"/>
      <c r="V29" s="16"/>
      <c r="W29" s="16"/>
    </row>
    <row r="30" spans="1:23" s="1" customFormat="1" ht="15.75">
      <c r="A30" s="5">
        <v>25</v>
      </c>
      <c r="B30" s="185" t="s">
        <v>174</v>
      </c>
      <c r="C30" s="7" t="s">
        <v>0</v>
      </c>
      <c r="D30" s="32" t="s">
        <v>34</v>
      </c>
      <c r="E30" s="24">
        <v>1</v>
      </c>
      <c r="F30" s="29" t="s">
        <v>177</v>
      </c>
      <c r="G30" s="36">
        <v>45475</v>
      </c>
      <c r="H30" s="124">
        <v>418</v>
      </c>
      <c r="I30" s="121">
        <v>91.2</v>
      </c>
      <c r="J30" s="123"/>
      <c r="K30" s="122">
        <v>509.2</v>
      </c>
      <c r="L30" s="31"/>
      <c r="M30" s="123"/>
      <c r="N30" s="123"/>
      <c r="O30" s="135">
        <v>509.2</v>
      </c>
      <c r="P30" s="16"/>
      <c r="Q30" s="16"/>
      <c r="R30" s="16"/>
      <c r="S30" s="16"/>
      <c r="T30" s="16"/>
      <c r="U30" s="16"/>
      <c r="V30" s="16"/>
      <c r="W30" s="16"/>
    </row>
    <row r="31" spans="1:23" s="1" customFormat="1" ht="15.75">
      <c r="A31" s="5">
        <v>26</v>
      </c>
      <c r="B31" s="185" t="s">
        <v>207</v>
      </c>
      <c r="C31" s="7" t="s">
        <v>0</v>
      </c>
      <c r="D31" s="32" t="s">
        <v>34</v>
      </c>
      <c r="E31" s="24">
        <v>2</v>
      </c>
      <c r="F31" s="29" t="s">
        <v>211</v>
      </c>
      <c r="G31" s="36"/>
      <c r="H31" s="124">
        <v>418</v>
      </c>
      <c r="I31" s="121">
        <v>91.2</v>
      </c>
      <c r="J31" s="123"/>
      <c r="K31" s="122">
        <v>509.2</v>
      </c>
      <c r="L31" s="31"/>
      <c r="M31" s="123"/>
      <c r="N31" s="123"/>
      <c r="O31" s="135">
        <v>509.2</v>
      </c>
      <c r="P31" s="16"/>
      <c r="Q31" s="16"/>
      <c r="R31" s="16"/>
      <c r="S31" s="16"/>
      <c r="T31" s="16"/>
      <c r="U31" s="16"/>
      <c r="V31" s="16"/>
      <c r="W31" s="16"/>
    </row>
    <row r="32" spans="1:23" s="1" customFormat="1" ht="15.75">
      <c r="A32" s="5">
        <v>27</v>
      </c>
      <c r="B32" s="185" t="s">
        <v>208</v>
      </c>
      <c r="C32" s="7" t="s">
        <v>209</v>
      </c>
      <c r="D32" s="32" t="s">
        <v>181</v>
      </c>
      <c r="E32" s="24">
        <v>2</v>
      </c>
      <c r="F32" s="29" t="s">
        <v>210</v>
      </c>
      <c r="G32" s="36">
        <v>45540</v>
      </c>
      <c r="H32" s="124">
        <v>525</v>
      </c>
      <c r="I32" s="121">
        <v>76.8</v>
      </c>
      <c r="J32" s="123"/>
      <c r="K32" s="122">
        <v>601.79999999999995</v>
      </c>
      <c r="L32" s="31"/>
      <c r="M32" s="123"/>
      <c r="N32" s="123"/>
      <c r="O32" s="135">
        <v>601.79999999999995</v>
      </c>
      <c r="P32" s="16"/>
      <c r="Q32" s="16"/>
      <c r="R32" s="16"/>
      <c r="S32" s="16"/>
      <c r="T32" s="16"/>
      <c r="U32" s="16"/>
      <c r="V32" s="16"/>
      <c r="W32" s="16"/>
    </row>
    <row r="33" spans="1:23" s="1" customFormat="1" ht="15.75">
      <c r="A33" s="5">
        <v>28</v>
      </c>
      <c r="B33" s="185" t="s">
        <v>161</v>
      </c>
      <c r="C33" s="32" t="s">
        <v>0</v>
      </c>
      <c r="D33" s="32" t="s">
        <v>35</v>
      </c>
      <c r="E33" s="24">
        <v>1</v>
      </c>
      <c r="F33" s="29" t="s">
        <v>164</v>
      </c>
      <c r="G33" s="29" t="s">
        <v>165</v>
      </c>
      <c r="H33" s="123">
        <v>418</v>
      </c>
      <c r="I33" s="121">
        <v>91.2</v>
      </c>
      <c r="J33" s="123"/>
      <c r="K33" s="122">
        <v>509.2</v>
      </c>
      <c r="L33" s="31"/>
      <c r="M33" s="123"/>
      <c r="N33" s="123"/>
      <c r="O33" s="136">
        <v>509.2</v>
      </c>
      <c r="P33" s="16"/>
      <c r="Q33" s="16"/>
      <c r="R33" s="16"/>
      <c r="S33" s="16"/>
      <c r="T33" s="16"/>
      <c r="U33" s="16"/>
      <c r="V33" s="16"/>
      <c r="W33" s="16"/>
    </row>
    <row r="34" spans="1:23" s="1" customFormat="1" ht="15.75">
      <c r="A34" s="5">
        <v>29</v>
      </c>
      <c r="B34" s="185" t="s">
        <v>138</v>
      </c>
      <c r="C34" s="32" t="s">
        <v>137</v>
      </c>
      <c r="D34" s="32" t="s">
        <v>34</v>
      </c>
      <c r="E34" s="24">
        <v>1</v>
      </c>
      <c r="F34" s="29" t="s">
        <v>129</v>
      </c>
      <c r="G34" s="29" t="s">
        <v>139</v>
      </c>
      <c r="H34" s="123">
        <v>630</v>
      </c>
      <c r="I34" s="121">
        <v>91.2</v>
      </c>
      <c r="J34" s="123"/>
      <c r="K34" s="122">
        <v>721.2</v>
      </c>
      <c r="L34" s="31"/>
      <c r="M34" s="123"/>
      <c r="N34" s="123"/>
      <c r="O34" s="136">
        <v>721.2</v>
      </c>
      <c r="P34" s="16"/>
      <c r="Q34" s="16"/>
      <c r="R34" s="16"/>
      <c r="S34" s="16"/>
      <c r="T34" s="16"/>
      <c r="U34" s="16"/>
      <c r="V34" s="16"/>
      <c r="W34" s="16"/>
    </row>
    <row r="35" spans="1:23" s="1" customFormat="1" ht="15.75">
      <c r="A35" s="5">
        <v>30</v>
      </c>
      <c r="B35" s="185" t="s">
        <v>140</v>
      </c>
      <c r="C35" s="32" t="s">
        <v>0</v>
      </c>
      <c r="D35" s="32" t="s">
        <v>35</v>
      </c>
      <c r="E35" s="24">
        <v>1</v>
      </c>
      <c r="F35" s="29" t="s">
        <v>129</v>
      </c>
      <c r="G35" s="29" t="s">
        <v>139</v>
      </c>
      <c r="H35" s="123">
        <v>418</v>
      </c>
      <c r="I35" s="121">
        <v>91.2</v>
      </c>
      <c r="J35" s="123"/>
      <c r="K35" s="122">
        <v>509.2</v>
      </c>
      <c r="L35" s="37"/>
      <c r="M35" s="123"/>
      <c r="N35" s="123"/>
      <c r="O35" s="136">
        <v>509.2</v>
      </c>
      <c r="P35" s="16"/>
      <c r="Q35" s="16"/>
      <c r="R35" s="16"/>
      <c r="S35" s="16"/>
      <c r="T35" s="16"/>
      <c r="U35" s="16"/>
      <c r="V35" s="16"/>
      <c r="W35" s="16"/>
    </row>
    <row r="36" spans="1:23" s="1" customFormat="1" ht="15.75">
      <c r="A36" s="5">
        <v>31</v>
      </c>
      <c r="B36" s="185" t="s">
        <v>175</v>
      </c>
      <c r="C36" s="32" t="s">
        <v>180</v>
      </c>
      <c r="D36" s="32" t="s">
        <v>181</v>
      </c>
      <c r="E36" s="24">
        <v>1</v>
      </c>
      <c r="F36" s="29" t="s">
        <v>179</v>
      </c>
      <c r="G36" s="29"/>
      <c r="H36" s="123">
        <v>630</v>
      </c>
      <c r="I36" s="121">
        <v>91.2</v>
      </c>
      <c r="J36" s="123"/>
      <c r="K36" s="122">
        <v>721.2</v>
      </c>
      <c r="L36" s="31"/>
      <c r="M36" s="123"/>
      <c r="N36" s="123"/>
      <c r="O36" s="136">
        <v>721.2</v>
      </c>
      <c r="P36" s="16"/>
      <c r="Q36" s="16"/>
      <c r="R36" s="16"/>
      <c r="S36" s="16"/>
      <c r="T36" s="16"/>
      <c r="U36" s="16"/>
      <c r="V36" s="16"/>
      <c r="W36" s="16"/>
    </row>
    <row r="37" spans="1:23" s="1" customFormat="1" ht="15.75">
      <c r="A37" s="5">
        <v>32</v>
      </c>
      <c r="B37" s="185" t="s">
        <v>52</v>
      </c>
      <c r="C37" s="7" t="s">
        <v>57</v>
      </c>
      <c r="D37" s="32" t="s">
        <v>73</v>
      </c>
      <c r="E37" s="24">
        <v>1</v>
      </c>
      <c r="F37" s="29" t="s">
        <v>60</v>
      </c>
      <c r="G37" s="36">
        <v>45260</v>
      </c>
      <c r="H37" s="124">
        <v>418</v>
      </c>
      <c r="I37" s="121">
        <v>91.2</v>
      </c>
      <c r="J37" s="123"/>
      <c r="K37" s="122">
        <v>509.2</v>
      </c>
      <c r="L37" s="31"/>
      <c r="M37" s="123"/>
      <c r="N37" s="123"/>
      <c r="O37" s="136">
        <v>509.2</v>
      </c>
      <c r="P37" s="16"/>
      <c r="Q37" s="16"/>
      <c r="R37" s="16"/>
      <c r="S37" s="16"/>
      <c r="T37" s="16"/>
      <c r="U37" s="16"/>
      <c r="V37" s="16"/>
      <c r="W37" s="16"/>
    </row>
    <row r="38" spans="1:23" s="1" customFormat="1" ht="15.75">
      <c r="A38" s="5">
        <v>33</v>
      </c>
      <c r="B38" s="185" t="s">
        <v>176</v>
      </c>
      <c r="C38" s="7" t="s">
        <v>0</v>
      </c>
      <c r="D38" s="32" t="s">
        <v>181</v>
      </c>
      <c r="E38" s="24">
        <v>1</v>
      </c>
      <c r="F38" s="29" t="s">
        <v>177</v>
      </c>
      <c r="G38" s="36">
        <v>45475</v>
      </c>
      <c r="H38" s="124">
        <v>418</v>
      </c>
      <c r="I38" s="121">
        <v>91.2</v>
      </c>
      <c r="J38" s="123"/>
      <c r="K38" s="122">
        <v>509.2</v>
      </c>
      <c r="L38" s="31"/>
      <c r="M38" s="123"/>
      <c r="N38" s="123"/>
      <c r="O38" s="136">
        <v>509.2</v>
      </c>
      <c r="P38" s="16"/>
      <c r="Q38" s="16"/>
      <c r="R38" s="16"/>
      <c r="S38" s="16"/>
      <c r="T38" s="16"/>
      <c r="U38" s="16"/>
      <c r="V38" s="16"/>
      <c r="W38" s="16"/>
    </row>
    <row r="39" spans="1:23" s="1" customFormat="1" ht="15.75">
      <c r="A39" s="5">
        <v>34</v>
      </c>
      <c r="B39" s="185" t="s">
        <v>119</v>
      </c>
      <c r="C39" s="7" t="s">
        <v>31</v>
      </c>
      <c r="D39" s="32" t="s">
        <v>32</v>
      </c>
      <c r="E39" s="24">
        <v>1</v>
      </c>
      <c r="F39" s="29" t="s">
        <v>116</v>
      </c>
      <c r="G39" s="36">
        <v>45331</v>
      </c>
      <c r="H39" s="124">
        <v>630</v>
      </c>
      <c r="I39" s="121">
        <v>91.2</v>
      </c>
      <c r="J39" s="123"/>
      <c r="K39" s="122">
        <v>721.2</v>
      </c>
      <c r="L39" s="31"/>
      <c r="M39" s="123"/>
      <c r="N39" s="123"/>
      <c r="O39" s="135">
        <v>721.2</v>
      </c>
      <c r="P39" s="16"/>
      <c r="Q39" s="16"/>
      <c r="R39" s="16"/>
      <c r="S39" s="16"/>
      <c r="T39" s="16"/>
      <c r="U39" s="16"/>
      <c r="V39" s="16"/>
      <c r="W39" s="16"/>
    </row>
    <row r="40" spans="1:23" s="1" customFormat="1" ht="15.75">
      <c r="A40" s="5">
        <v>35</v>
      </c>
      <c r="B40" s="185" t="s">
        <v>54</v>
      </c>
      <c r="C40" s="7" t="s">
        <v>57</v>
      </c>
      <c r="D40" s="32" t="s">
        <v>35</v>
      </c>
      <c r="E40" s="24">
        <v>1</v>
      </c>
      <c r="F40" s="29" t="s">
        <v>60</v>
      </c>
      <c r="G40" s="36">
        <v>45260</v>
      </c>
      <c r="H40" s="124">
        <v>418</v>
      </c>
      <c r="I40" s="121">
        <v>91.2</v>
      </c>
      <c r="J40" s="123"/>
      <c r="K40" s="122">
        <v>509.2</v>
      </c>
      <c r="L40" s="31"/>
      <c r="M40" s="123"/>
      <c r="N40" s="123"/>
      <c r="O40" s="135">
        <v>509.2</v>
      </c>
      <c r="P40" s="16"/>
      <c r="Q40" s="16"/>
      <c r="R40" s="16"/>
      <c r="S40" s="16"/>
      <c r="T40" s="16"/>
      <c r="U40" s="16"/>
      <c r="V40" s="16"/>
      <c r="W40" s="16"/>
    </row>
    <row r="41" spans="1:23" s="1" customFormat="1" ht="15.75">
      <c r="A41" s="5">
        <v>36</v>
      </c>
      <c r="B41" s="185" t="s">
        <v>120</v>
      </c>
      <c r="C41" s="7" t="s">
        <v>31</v>
      </c>
      <c r="D41" s="32" t="s">
        <v>32</v>
      </c>
      <c r="E41" s="24">
        <v>1</v>
      </c>
      <c r="F41" s="29" t="s">
        <v>116</v>
      </c>
      <c r="G41" s="36"/>
      <c r="H41" s="124">
        <v>630</v>
      </c>
      <c r="I41" s="121">
        <v>91.2</v>
      </c>
      <c r="J41" s="123"/>
      <c r="K41" s="122">
        <v>721.2</v>
      </c>
      <c r="L41" s="31"/>
      <c r="M41" s="123"/>
      <c r="N41" s="123"/>
      <c r="O41" s="135">
        <v>721.2</v>
      </c>
      <c r="P41" s="16"/>
      <c r="Q41" s="16"/>
      <c r="R41" s="16"/>
      <c r="S41" s="16"/>
      <c r="T41" s="16"/>
      <c r="U41" s="16"/>
      <c r="V41" s="16"/>
      <c r="W41" s="16"/>
    </row>
    <row r="42" spans="1:23" s="1" customFormat="1" ht="15.75">
      <c r="A42" s="5">
        <v>37</v>
      </c>
      <c r="B42" s="185" t="s">
        <v>189</v>
      </c>
      <c r="C42" s="7" t="s">
        <v>0</v>
      </c>
      <c r="D42" s="32" t="s">
        <v>190</v>
      </c>
      <c r="E42" s="24">
        <v>1</v>
      </c>
      <c r="F42" s="29" t="s">
        <v>191</v>
      </c>
      <c r="G42" s="36">
        <v>45291</v>
      </c>
      <c r="H42" s="124">
        <v>418</v>
      </c>
      <c r="I42" s="121">
        <v>91.2</v>
      </c>
      <c r="J42" s="123"/>
      <c r="K42" s="122">
        <v>509.2</v>
      </c>
      <c r="L42" s="38">
        <v>3</v>
      </c>
      <c r="M42" s="123">
        <v>41.79</v>
      </c>
      <c r="N42" s="123">
        <v>14.4</v>
      </c>
      <c r="O42" s="135">
        <v>453.01</v>
      </c>
      <c r="P42" s="16"/>
      <c r="Q42" s="16"/>
      <c r="R42" s="16"/>
      <c r="S42" s="16"/>
      <c r="T42" s="16"/>
      <c r="U42" s="16"/>
      <c r="V42" s="16"/>
      <c r="W42" s="16"/>
    </row>
    <row r="43" spans="1:23" s="1" customFormat="1" ht="15.75">
      <c r="A43" s="5">
        <v>38</v>
      </c>
      <c r="B43" s="185" t="s">
        <v>55</v>
      </c>
      <c r="C43" s="7" t="s">
        <v>0</v>
      </c>
      <c r="D43" s="32" t="s">
        <v>34</v>
      </c>
      <c r="E43" s="24">
        <v>1</v>
      </c>
      <c r="F43" s="29" t="s">
        <v>60</v>
      </c>
      <c r="G43" s="36">
        <v>45260</v>
      </c>
      <c r="H43" s="124">
        <v>418</v>
      </c>
      <c r="I43" s="121">
        <v>91.2</v>
      </c>
      <c r="J43" s="123"/>
      <c r="K43" s="122">
        <v>509.2</v>
      </c>
      <c r="L43" s="38"/>
      <c r="M43" s="123"/>
      <c r="N43" s="123"/>
      <c r="O43" s="135">
        <v>509.2</v>
      </c>
      <c r="P43" s="16"/>
      <c r="Q43" s="16"/>
      <c r="R43" s="16"/>
      <c r="S43" s="16"/>
      <c r="T43" s="16"/>
      <c r="U43" s="16"/>
      <c r="V43" s="16"/>
      <c r="W43" s="16"/>
    </row>
    <row r="44" spans="1:23" s="1" customFormat="1" ht="15.75">
      <c r="A44" s="5">
        <v>39</v>
      </c>
      <c r="B44" s="185" t="s">
        <v>212</v>
      </c>
      <c r="C44" s="7" t="s">
        <v>209</v>
      </c>
      <c r="D44" s="32" t="s">
        <v>35</v>
      </c>
      <c r="E44" s="24">
        <v>2</v>
      </c>
      <c r="F44" s="29" t="s">
        <v>211</v>
      </c>
      <c r="G44" s="36"/>
      <c r="H44" s="124">
        <v>630</v>
      </c>
      <c r="I44" s="121">
        <v>91.2</v>
      </c>
      <c r="J44" s="123"/>
      <c r="K44" s="122">
        <v>721.2</v>
      </c>
      <c r="L44" s="38"/>
      <c r="M44" s="123"/>
      <c r="N44" s="123"/>
      <c r="O44" s="135">
        <v>721.2</v>
      </c>
      <c r="P44" s="16"/>
      <c r="Q44" s="16"/>
      <c r="R44" s="16"/>
      <c r="S44" s="16"/>
      <c r="T44" s="16"/>
      <c r="U44" s="16"/>
      <c r="V44" s="16"/>
      <c r="W44" s="16"/>
    </row>
    <row r="45" spans="1:23" s="1" customFormat="1" ht="15.75">
      <c r="A45" s="5">
        <v>40</v>
      </c>
      <c r="B45" s="185" t="s">
        <v>194</v>
      </c>
      <c r="C45" s="7" t="s">
        <v>195</v>
      </c>
      <c r="D45" s="32" t="s">
        <v>35</v>
      </c>
      <c r="E45" s="24">
        <v>1</v>
      </c>
      <c r="F45" s="29" t="s">
        <v>196</v>
      </c>
      <c r="G45" s="36">
        <v>45506</v>
      </c>
      <c r="H45" s="124">
        <v>418</v>
      </c>
      <c r="I45" s="121">
        <v>91.2</v>
      </c>
      <c r="J45" s="123"/>
      <c r="K45" s="122">
        <v>509.2</v>
      </c>
      <c r="L45" s="38"/>
      <c r="M45" s="123"/>
      <c r="N45" s="123"/>
      <c r="O45" s="135">
        <v>509.2</v>
      </c>
      <c r="P45" s="16"/>
      <c r="Q45" s="16"/>
      <c r="R45" s="16"/>
      <c r="S45" s="16"/>
      <c r="T45" s="16"/>
      <c r="U45" s="16"/>
      <c r="V45" s="16"/>
      <c r="W45" s="16"/>
    </row>
    <row r="46" spans="1:23" s="1" customFormat="1" ht="15.75">
      <c r="A46" s="5">
        <v>41</v>
      </c>
      <c r="B46" s="185" t="s">
        <v>59</v>
      </c>
      <c r="C46" s="7" t="s">
        <v>58</v>
      </c>
      <c r="D46" s="7" t="s">
        <v>32</v>
      </c>
      <c r="E46" s="24">
        <v>3</v>
      </c>
      <c r="F46" s="33">
        <v>44531</v>
      </c>
      <c r="G46" s="29" t="s">
        <v>62</v>
      </c>
      <c r="H46" s="124">
        <v>630</v>
      </c>
      <c r="I46" s="121">
        <v>91.2</v>
      </c>
      <c r="J46" s="123"/>
      <c r="K46" s="122">
        <v>721.2</v>
      </c>
      <c r="L46" s="31"/>
      <c r="M46" s="123"/>
      <c r="N46" s="123"/>
      <c r="O46" s="136">
        <v>721.2</v>
      </c>
      <c r="P46" s="16"/>
      <c r="Q46" s="16"/>
      <c r="R46" s="16"/>
      <c r="S46" s="16"/>
      <c r="T46" s="16"/>
      <c r="U46" s="16"/>
      <c r="V46" s="16"/>
      <c r="W46" s="16"/>
    </row>
    <row r="47" spans="1:23" s="1" customFormat="1" ht="16.5" thickBot="1">
      <c r="A47" s="147">
        <v>42</v>
      </c>
      <c r="B47" s="186" t="s">
        <v>47</v>
      </c>
      <c r="C47" s="148" t="s">
        <v>31</v>
      </c>
      <c r="D47" s="148" t="s">
        <v>32</v>
      </c>
      <c r="E47" s="149">
        <v>3</v>
      </c>
      <c r="F47" s="150" t="s">
        <v>43</v>
      </c>
      <c r="G47" s="150" t="s">
        <v>48</v>
      </c>
      <c r="H47" s="151">
        <v>630</v>
      </c>
      <c r="I47" s="122">
        <v>91.2</v>
      </c>
      <c r="J47" s="151"/>
      <c r="K47" s="122">
        <v>721.2</v>
      </c>
      <c r="L47" s="152"/>
      <c r="M47" s="151"/>
      <c r="N47" s="151"/>
      <c r="O47" s="153">
        <v>721.2</v>
      </c>
      <c r="P47" s="16"/>
      <c r="Q47" s="16"/>
      <c r="R47" s="16"/>
      <c r="S47" s="16"/>
      <c r="T47" s="16"/>
      <c r="U47" s="16"/>
      <c r="V47" s="16"/>
      <c r="W47" s="16"/>
    </row>
    <row r="48" spans="1:23" ht="16.5" thickBot="1">
      <c r="A48" s="154" t="s">
        <v>40</v>
      </c>
      <c r="B48" s="155"/>
      <c r="C48" s="155"/>
      <c r="D48" s="155"/>
      <c r="E48" s="155"/>
      <c r="F48" s="155"/>
      <c r="G48" s="155"/>
      <c r="H48" s="156">
        <v>20173.189999999999</v>
      </c>
      <c r="I48" s="157">
        <v>3700.8</v>
      </c>
      <c r="J48" s="156">
        <v>181.13</v>
      </c>
      <c r="K48" s="157">
        <v>24055.119999999999</v>
      </c>
      <c r="L48" s="158"/>
      <c r="M48" s="156">
        <v>83.58</v>
      </c>
      <c r="N48" s="156">
        <v>33.6</v>
      </c>
      <c r="O48" s="159">
        <f>SUM(K48-M48-N48)</f>
        <v>23937.94</v>
      </c>
    </row>
    <row r="49" spans="1:23" ht="15.75">
      <c r="A49" s="42"/>
      <c r="B49" s="162"/>
      <c r="C49" s="162"/>
      <c r="D49" s="162"/>
      <c r="E49" s="161"/>
      <c r="F49" s="161"/>
      <c r="G49" s="161"/>
      <c r="H49" s="163"/>
      <c r="I49" s="164"/>
      <c r="J49" s="163"/>
      <c r="K49" s="164"/>
      <c r="L49" s="43"/>
      <c r="M49" s="165"/>
      <c r="N49" s="163"/>
      <c r="O49" s="138"/>
    </row>
    <row r="50" spans="1:23" ht="15.75">
      <c r="A50" s="44"/>
      <c r="B50" s="162"/>
      <c r="C50" s="162"/>
      <c r="D50" s="162"/>
      <c r="E50" s="166"/>
      <c r="F50" s="167"/>
      <c r="G50" s="167"/>
      <c r="H50" s="163"/>
      <c r="I50" s="163"/>
      <c r="J50" s="163"/>
      <c r="K50" s="168"/>
      <c r="L50" s="46"/>
      <c r="M50" s="168"/>
      <c r="N50" s="168"/>
      <c r="O50" s="138"/>
    </row>
    <row r="51" spans="1:23" s="3" customFormat="1" ht="47.25">
      <c r="A51" s="175" t="s">
        <v>8</v>
      </c>
      <c r="B51" s="9" t="s">
        <v>9</v>
      </c>
      <c r="C51" s="177" t="s">
        <v>10</v>
      </c>
      <c r="D51" s="88" t="s">
        <v>11</v>
      </c>
      <c r="E51" s="177" t="s">
        <v>12</v>
      </c>
      <c r="F51" s="177" t="s">
        <v>25</v>
      </c>
      <c r="G51" s="177" t="s">
        <v>26</v>
      </c>
      <c r="H51" s="115" t="s">
        <v>18</v>
      </c>
      <c r="I51" s="115" t="s">
        <v>19</v>
      </c>
      <c r="J51" s="115" t="s">
        <v>27</v>
      </c>
      <c r="K51" s="115" t="s">
        <v>21</v>
      </c>
      <c r="L51" s="178" t="s">
        <v>22</v>
      </c>
      <c r="M51" s="115" t="s">
        <v>23</v>
      </c>
      <c r="N51" s="115" t="s">
        <v>28</v>
      </c>
      <c r="O51" s="179" t="s">
        <v>17</v>
      </c>
      <c r="P51" s="17"/>
      <c r="Q51" s="17"/>
      <c r="R51" s="17"/>
      <c r="S51" s="17"/>
      <c r="T51" s="17"/>
      <c r="U51" s="17"/>
      <c r="V51" s="17"/>
      <c r="W51" s="17"/>
    </row>
    <row r="52" spans="1:23" ht="15.75">
      <c r="A52" s="47"/>
      <c r="B52" s="7"/>
      <c r="C52" s="32"/>
      <c r="D52" s="7"/>
      <c r="E52" s="48"/>
      <c r="F52" s="49"/>
      <c r="G52" s="49"/>
      <c r="H52" s="50"/>
      <c r="I52" s="50"/>
      <c r="J52" s="50"/>
      <c r="K52" s="51"/>
      <c r="L52" s="52"/>
      <c r="M52" s="53"/>
      <c r="N52" s="53"/>
      <c r="O52" s="139"/>
    </row>
    <row r="53" spans="1:23" ht="15.75">
      <c r="A53" s="54"/>
      <c r="B53" s="55"/>
      <c r="C53" s="55"/>
      <c r="D53" s="55"/>
      <c r="E53" s="57"/>
      <c r="F53" s="58"/>
      <c r="G53" s="59"/>
      <c r="H53" s="127"/>
      <c r="I53" s="41"/>
      <c r="J53" s="126"/>
      <c r="K53" s="126"/>
      <c r="L53" s="60" t="s">
        <v>30</v>
      </c>
      <c r="M53" s="126"/>
      <c r="N53" s="126"/>
      <c r="O53" s="137"/>
    </row>
    <row r="54" spans="1:23" ht="15.75">
      <c r="A54" s="61"/>
      <c r="B54" s="169"/>
      <c r="C54" s="169"/>
      <c r="D54" s="169"/>
      <c r="E54" s="166"/>
      <c r="F54" s="167"/>
      <c r="G54" s="167"/>
      <c r="H54" s="170"/>
      <c r="I54" s="170"/>
      <c r="J54" s="170"/>
      <c r="K54" s="170"/>
      <c r="L54" s="167"/>
      <c r="M54" s="170"/>
      <c r="N54" s="170"/>
      <c r="O54" s="140"/>
    </row>
    <row r="55" spans="1:23" ht="15.75">
      <c r="A55" s="62" t="s">
        <v>41</v>
      </c>
      <c r="B55" s="63"/>
      <c r="C55" s="63"/>
      <c r="D55" s="63"/>
      <c r="E55" s="63"/>
      <c r="F55" s="63"/>
      <c r="G55" s="64"/>
      <c r="H55" s="129">
        <v>20173.189999999999</v>
      </c>
      <c r="I55" s="130">
        <v>3700.8</v>
      </c>
      <c r="J55" s="129">
        <v>181.13</v>
      </c>
      <c r="K55" s="129">
        <v>24055.119999999999</v>
      </c>
      <c r="L55" s="65"/>
      <c r="M55" s="129">
        <v>83.58</v>
      </c>
      <c r="N55" s="142">
        <v>33.6</v>
      </c>
      <c r="O55" s="171">
        <f>SUM(K55-M55-N55)</f>
        <v>23937.94</v>
      </c>
    </row>
    <row r="56" spans="1:23" ht="15.75">
      <c r="A56" s="66" t="s">
        <v>221</v>
      </c>
      <c r="B56" s="172"/>
      <c r="C56" s="169"/>
      <c r="D56" s="169"/>
      <c r="E56" s="166"/>
      <c r="F56" s="167"/>
      <c r="G56" s="167"/>
      <c r="H56" s="67" t="s">
        <v>39</v>
      </c>
      <c r="I56" s="68"/>
      <c r="J56" s="68"/>
      <c r="K56" s="68"/>
      <c r="L56" s="68"/>
      <c r="M56" s="68"/>
      <c r="N56" s="68"/>
      <c r="O56" s="173">
        <v>30</v>
      </c>
    </row>
    <row r="57" spans="1:23" ht="16.5" thickBot="1">
      <c r="A57" s="61"/>
      <c r="B57" s="169"/>
      <c r="C57" s="169"/>
      <c r="D57" s="169"/>
      <c r="E57" s="166"/>
      <c r="F57" s="167"/>
      <c r="G57" s="167"/>
      <c r="H57" s="69" t="s">
        <v>38</v>
      </c>
      <c r="I57" s="70"/>
      <c r="J57" s="70"/>
      <c r="K57" s="70"/>
      <c r="L57" s="70"/>
      <c r="M57" s="70"/>
      <c r="N57" s="70"/>
      <c r="O57" s="180">
        <v>1260</v>
      </c>
      <c r="Q57" s="71"/>
      <c r="R57" s="71"/>
      <c r="S57" s="71"/>
    </row>
    <row r="58" spans="1:23" ht="16.5" thickBot="1">
      <c r="A58" s="72"/>
      <c r="B58" s="97"/>
      <c r="C58" s="97"/>
      <c r="D58" s="97"/>
      <c r="E58" s="74"/>
      <c r="F58" s="73"/>
      <c r="G58" s="73"/>
      <c r="H58" s="75" t="s">
        <v>37</v>
      </c>
      <c r="I58" s="76"/>
      <c r="J58" s="76"/>
      <c r="K58" s="76"/>
      <c r="L58" s="76"/>
      <c r="M58" s="76"/>
      <c r="N58" s="76"/>
      <c r="O58" s="181">
        <f>SUM(O55+O57)</f>
        <v>25197.94</v>
      </c>
    </row>
    <row r="59" spans="1:23" ht="15.75">
      <c r="A59" s="6"/>
      <c r="B59" s="96"/>
      <c r="C59" s="96"/>
      <c r="D59" s="96"/>
      <c r="E59" s="45"/>
      <c r="F59" s="6"/>
      <c r="G59" s="6"/>
      <c r="H59" s="128"/>
      <c r="I59" s="128"/>
      <c r="J59" s="128"/>
      <c r="K59" s="128"/>
      <c r="L59" s="6"/>
      <c r="M59" s="128"/>
      <c r="N59" s="128"/>
      <c r="O59" s="128"/>
    </row>
    <row r="60" spans="1:23" ht="15.75">
      <c r="A60" s="6"/>
      <c r="B60" s="96"/>
      <c r="C60" s="96"/>
      <c r="D60" s="96"/>
      <c r="E60" s="45"/>
      <c r="F60" s="6"/>
      <c r="G60" s="6"/>
      <c r="H60" s="128"/>
      <c r="I60" s="128"/>
      <c r="J60" s="128"/>
      <c r="K60" s="128"/>
      <c r="L60" s="6"/>
      <c r="M60" s="128"/>
      <c r="N60" s="128"/>
      <c r="O60" s="128"/>
    </row>
    <row r="61" spans="1:23">
      <c r="A61" s="4"/>
      <c r="B61" s="98"/>
      <c r="C61" s="98"/>
      <c r="D61" s="98"/>
      <c r="E61" s="77"/>
      <c r="F61" s="4"/>
      <c r="G61" s="4"/>
      <c r="H61" s="131"/>
      <c r="I61" s="131"/>
      <c r="J61" s="131"/>
      <c r="K61" s="131"/>
      <c r="L61" s="4"/>
      <c r="M61" s="131"/>
      <c r="N61" s="131"/>
      <c r="O61" s="131"/>
    </row>
    <row r="62" spans="1:23">
      <c r="A62" s="4"/>
      <c r="B62" s="98"/>
      <c r="C62" s="98"/>
      <c r="D62" s="98"/>
      <c r="E62" s="77"/>
      <c r="F62" s="4"/>
      <c r="G62" s="4"/>
      <c r="H62" s="131"/>
      <c r="I62" s="131"/>
      <c r="J62" s="131"/>
      <c r="K62" s="131"/>
      <c r="L62" s="4"/>
      <c r="M62" s="131"/>
      <c r="N62" s="131"/>
      <c r="O62" s="131"/>
    </row>
    <row r="63" spans="1:23">
      <c r="A63" s="4"/>
      <c r="B63" s="98"/>
      <c r="C63" s="98"/>
      <c r="D63" s="98"/>
      <c r="E63" s="77"/>
      <c r="F63" s="4"/>
      <c r="G63" s="4"/>
      <c r="H63" s="131"/>
      <c r="I63" s="131"/>
      <c r="J63" s="131"/>
      <c r="K63" s="131"/>
      <c r="L63" s="4"/>
      <c r="M63" s="131"/>
      <c r="N63" s="131"/>
      <c r="O63" s="131"/>
    </row>
    <row r="64" spans="1:23">
      <c r="A64" s="4"/>
      <c r="B64" s="98"/>
      <c r="C64" s="98"/>
      <c r="D64" s="98"/>
      <c r="E64" s="77"/>
      <c r="F64" s="4"/>
      <c r="G64" s="4"/>
      <c r="H64" s="131"/>
      <c r="I64" s="131"/>
      <c r="J64" s="131"/>
      <c r="K64" s="131"/>
      <c r="L64" s="4"/>
      <c r="M64" s="131"/>
      <c r="N64" s="131"/>
      <c r="O64" s="131"/>
    </row>
    <row r="65" spans="1:15">
      <c r="A65" s="4"/>
      <c r="B65" s="98"/>
      <c r="C65" s="98"/>
      <c r="D65" s="98"/>
      <c r="E65" s="77"/>
      <c r="F65" s="4"/>
      <c r="G65" s="4"/>
      <c r="H65" s="131"/>
      <c r="I65" s="131"/>
      <c r="J65" s="131"/>
      <c r="K65" s="131"/>
      <c r="L65" s="4"/>
      <c r="M65" s="131"/>
      <c r="N65" s="131"/>
      <c r="O65" s="131"/>
    </row>
    <row r="66" spans="1:15">
      <c r="A66" s="1"/>
      <c r="B66" s="99"/>
      <c r="C66" s="99"/>
      <c r="D66" s="99"/>
      <c r="E66" s="2"/>
      <c r="F66" s="1"/>
      <c r="G66" s="1"/>
      <c r="H66" s="132"/>
      <c r="I66" s="132"/>
      <c r="J66" s="132"/>
      <c r="K66" s="132"/>
      <c r="L66" s="1"/>
      <c r="M66" s="132"/>
      <c r="N66" s="132"/>
      <c r="O66" s="132"/>
    </row>
    <row r="67" spans="1:15">
      <c r="A67" s="1"/>
      <c r="B67" s="99"/>
      <c r="C67" s="99"/>
      <c r="D67" s="99"/>
      <c r="E67" s="2"/>
      <c r="F67" s="1"/>
      <c r="G67" s="1"/>
      <c r="H67" s="132"/>
      <c r="I67" s="132"/>
      <c r="J67" s="132"/>
      <c r="K67" s="132"/>
      <c r="L67" s="1"/>
      <c r="M67" s="132"/>
      <c r="N67" s="132"/>
      <c r="O67" s="132"/>
    </row>
    <row r="68" spans="1:15">
      <c r="A68" s="1"/>
      <c r="B68" s="99"/>
      <c r="C68" s="99"/>
      <c r="D68" s="99"/>
      <c r="E68" s="2"/>
      <c r="F68" s="1"/>
      <c r="G68" s="1"/>
      <c r="H68" s="132"/>
      <c r="I68" s="132"/>
      <c r="J68" s="132"/>
      <c r="K68" s="132"/>
      <c r="L68" s="1"/>
      <c r="M68" s="132"/>
      <c r="N68" s="132"/>
      <c r="O68" s="132"/>
    </row>
    <row r="69" spans="1:15">
      <c r="A69" s="1"/>
      <c r="B69" s="99"/>
      <c r="C69" s="99"/>
      <c r="D69" s="99"/>
      <c r="E69" s="2"/>
      <c r="F69" s="1"/>
      <c r="G69" s="1"/>
      <c r="H69" s="132"/>
      <c r="I69" s="132"/>
      <c r="J69" s="132"/>
      <c r="K69" s="132"/>
      <c r="L69" s="1"/>
      <c r="M69" s="132"/>
      <c r="N69" s="132"/>
      <c r="O69" s="132"/>
    </row>
    <row r="70" spans="1:15">
      <c r="A70" s="1"/>
      <c r="B70" s="99"/>
      <c r="C70" s="99"/>
      <c r="D70" s="99"/>
      <c r="E70" s="2"/>
      <c r="F70" s="1"/>
      <c r="G70" s="1"/>
      <c r="H70" s="132"/>
      <c r="I70" s="132"/>
      <c r="J70" s="132"/>
      <c r="K70" s="132"/>
      <c r="L70" s="1"/>
      <c r="M70" s="132"/>
      <c r="N70" s="132"/>
      <c r="O70" s="132"/>
    </row>
    <row r="71" spans="1:15">
      <c r="A71" s="1"/>
      <c r="B71" s="99"/>
      <c r="C71" s="99"/>
      <c r="D71" s="99"/>
      <c r="E71" s="2"/>
      <c r="F71" s="1"/>
      <c r="G71" s="1"/>
      <c r="H71" s="132"/>
      <c r="I71" s="132"/>
      <c r="J71" s="132"/>
      <c r="K71" s="132"/>
      <c r="L71" s="1"/>
      <c r="M71" s="132"/>
      <c r="N71" s="132"/>
      <c r="O71" s="132"/>
    </row>
    <row r="72" spans="1:15">
      <c r="A72" s="1"/>
      <c r="B72" s="99"/>
      <c r="C72" s="99"/>
      <c r="D72" s="99"/>
      <c r="E72" s="2"/>
      <c r="F72" s="1"/>
      <c r="G72" s="1"/>
      <c r="H72" s="132"/>
      <c r="I72" s="132"/>
      <c r="J72" s="132"/>
      <c r="K72" s="132"/>
      <c r="L72" s="1"/>
      <c r="M72" s="132"/>
      <c r="N72" s="132"/>
      <c r="O72" s="132"/>
    </row>
    <row r="73" spans="1:15">
      <c r="A73" s="1"/>
      <c r="B73" s="99"/>
      <c r="C73" s="99"/>
      <c r="D73" s="99"/>
      <c r="E73" s="2"/>
      <c r="F73" s="1"/>
      <c r="G73" s="1"/>
      <c r="H73" s="132"/>
      <c r="I73" s="132"/>
      <c r="J73" s="132"/>
      <c r="K73" s="132"/>
      <c r="L73" s="1"/>
      <c r="M73" s="132"/>
      <c r="N73" s="132"/>
      <c r="O73" s="132"/>
    </row>
    <row r="74" spans="1:15">
      <c r="A74" s="1"/>
      <c r="B74" s="99"/>
      <c r="C74" s="99"/>
      <c r="D74" s="99"/>
      <c r="E74" s="2"/>
      <c r="F74" s="1"/>
      <c r="G74" s="1"/>
      <c r="H74" s="132"/>
      <c r="I74" s="132"/>
      <c r="J74" s="132"/>
      <c r="K74" s="132"/>
      <c r="L74" s="1"/>
      <c r="M74" s="132"/>
      <c r="N74" s="132"/>
      <c r="O74" s="132"/>
    </row>
    <row r="75" spans="1:15">
      <c r="A75" s="1"/>
      <c r="B75" s="99"/>
      <c r="C75" s="99"/>
      <c r="D75" s="99"/>
      <c r="E75" s="2"/>
      <c r="F75" s="1"/>
      <c r="G75" s="1"/>
      <c r="H75" s="132"/>
      <c r="I75" s="132"/>
      <c r="J75" s="132"/>
      <c r="K75" s="132"/>
      <c r="L75" s="1"/>
      <c r="M75" s="132"/>
      <c r="N75" s="132"/>
      <c r="O75" s="132"/>
    </row>
    <row r="76" spans="1:15">
      <c r="A76" s="1"/>
      <c r="B76" s="99"/>
      <c r="C76" s="99"/>
      <c r="D76" s="99"/>
      <c r="E76" s="2"/>
      <c r="F76" s="1"/>
      <c r="G76" s="1"/>
      <c r="H76" s="132"/>
      <c r="I76" s="132"/>
      <c r="J76" s="132"/>
      <c r="K76" s="132"/>
      <c r="L76" s="1"/>
      <c r="M76" s="132"/>
      <c r="N76" s="132"/>
      <c r="O76" s="132"/>
    </row>
    <row r="77" spans="1:15">
      <c r="A77" s="1"/>
      <c r="B77" s="99"/>
      <c r="C77" s="99"/>
      <c r="D77" s="99"/>
      <c r="E77" s="2"/>
      <c r="F77" s="1"/>
      <c r="G77" s="1"/>
      <c r="H77" s="132"/>
      <c r="I77" s="132"/>
      <c r="J77" s="132"/>
      <c r="K77" s="132"/>
      <c r="L77" s="1"/>
      <c r="M77" s="132"/>
      <c r="N77" s="132"/>
      <c r="O77" s="132"/>
    </row>
  </sheetData>
  <mergeCells count="22">
    <mergeCell ref="H57:N57"/>
    <mergeCell ref="H58:N58"/>
    <mergeCell ref="A55:G55"/>
    <mergeCell ref="A1:O1"/>
    <mergeCell ref="H56:N56"/>
    <mergeCell ref="G4:G5"/>
    <mergeCell ref="H4:K4"/>
    <mergeCell ref="L4:N4"/>
    <mergeCell ref="O4:O5"/>
    <mergeCell ref="A48:G48"/>
    <mergeCell ref="A4:A5"/>
    <mergeCell ref="B4:B5"/>
    <mergeCell ref="C4:C5"/>
    <mergeCell ref="D4:D5"/>
    <mergeCell ref="E4:E5"/>
    <mergeCell ref="F4:F5"/>
    <mergeCell ref="A2:C2"/>
    <mergeCell ref="D2:E2"/>
    <mergeCell ref="J2:O2"/>
    <mergeCell ref="A3:C3"/>
    <mergeCell ref="D3:E3"/>
    <mergeCell ref="J3:O3"/>
  </mergeCells>
  <phoneticPr fontId="6" type="noConversion"/>
  <pageMargins left="0.31496062992125984" right="0.31496062992125984" top="0.39370078740157483" bottom="0.39370078740157483" header="0.31496062992125984" footer="0.31496062992125984"/>
  <pageSetup paperSize="9" scale="44" fitToHeight="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zoomScale="80" zoomScaleNormal="80" workbookViewId="0">
      <selection activeCell="M31" sqref="M31:N33"/>
    </sheetView>
  </sheetViews>
  <sheetFormatPr defaultRowHeight="15"/>
  <cols>
    <col min="1" max="1" width="5.28515625" style="19" customWidth="1"/>
    <col min="2" max="2" width="48.5703125" style="206" customWidth="1"/>
    <col min="3" max="3" width="16.5703125" style="206" bestFit="1" customWidth="1"/>
    <col min="4" max="4" width="24.28515625" style="206" bestFit="1" customWidth="1"/>
    <col min="5" max="5" width="9.140625" style="19"/>
    <col min="6" max="6" width="12.7109375" style="19" bestFit="1" customWidth="1"/>
    <col min="7" max="7" width="15.140625" style="19" customWidth="1"/>
    <col min="8" max="8" width="15.42578125" style="133" bestFit="1" customWidth="1"/>
    <col min="9" max="10" width="14.7109375" style="133" bestFit="1" customWidth="1"/>
    <col min="11" max="11" width="16" style="133" bestFit="1" customWidth="1"/>
    <col min="12" max="12" width="9.140625" style="19" bestFit="1" customWidth="1"/>
    <col min="13" max="13" width="13.28515625" style="133" customWidth="1"/>
    <col min="14" max="14" width="12.28515625" style="133" customWidth="1"/>
    <col min="15" max="15" width="20" style="133" customWidth="1"/>
    <col min="16" max="16384" width="9.140625" style="19"/>
  </cols>
  <sheetData>
    <row r="1" spans="1:15" ht="53.25" customHeight="1">
      <c r="A1" s="187"/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9"/>
    </row>
    <row r="2" spans="1:15" ht="18.75">
      <c r="A2" s="78" t="s">
        <v>1</v>
      </c>
      <c r="B2" s="79"/>
      <c r="C2" s="80"/>
      <c r="D2" s="105" t="s">
        <v>2</v>
      </c>
      <c r="E2" s="106"/>
      <c r="F2" s="107" t="s">
        <v>3</v>
      </c>
      <c r="G2" s="108" t="s">
        <v>4</v>
      </c>
      <c r="H2" s="114" t="s">
        <v>36</v>
      </c>
      <c r="I2" s="114" t="s">
        <v>5</v>
      </c>
      <c r="J2" s="109" t="s">
        <v>6</v>
      </c>
      <c r="K2" s="109"/>
      <c r="L2" s="109"/>
      <c r="M2" s="109"/>
      <c r="N2" s="109"/>
      <c r="O2" s="110"/>
    </row>
    <row r="3" spans="1:15" ht="49.5" customHeight="1">
      <c r="A3" s="111" t="s">
        <v>223</v>
      </c>
      <c r="B3" s="112"/>
      <c r="C3" s="113"/>
      <c r="D3" s="81" t="s">
        <v>200</v>
      </c>
      <c r="E3" s="82"/>
      <c r="F3" s="83" t="s">
        <v>114</v>
      </c>
      <c r="G3" s="207" t="s">
        <v>199</v>
      </c>
      <c r="H3" s="115">
        <v>19</v>
      </c>
      <c r="I3" s="115">
        <v>4.8</v>
      </c>
      <c r="J3" s="208" t="s">
        <v>7</v>
      </c>
      <c r="K3" s="208"/>
      <c r="L3" s="208"/>
      <c r="M3" s="208"/>
      <c r="N3" s="208"/>
      <c r="O3" s="209"/>
    </row>
    <row r="4" spans="1:15" ht="15.75">
      <c r="A4" s="13" t="s">
        <v>8</v>
      </c>
      <c r="B4" s="90" t="s">
        <v>9</v>
      </c>
      <c r="C4" s="204" t="s">
        <v>10</v>
      </c>
      <c r="D4" s="204" t="s">
        <v>11</v>
      </c>
      <c r="E4" s="21" t="s">
        <v>12</v>
      </c>
      <c r="F4" s="21" t="s">
        <v>13</v>
      </c>
      <c r="G4" s="21" t="s">
        <v>14</v>
      </c>
      <c r="H4" s="116" t="s">
        <v>15</v>
      </c>
      <c r="I4" s="117"/>
      <c r="J4" s="117"/>
      <c r="K4" s="118"/>
      <c r="L4" s="210" t="s">
        <v>16</v>
      </c>
      <c r="M4" s="210"/>
      <c r="N4" s="210"/>
      <c r="O4" s="134" t="s">
        <v>17</v>
      </c>
    </row>
    <row r="5" spans="1:15" ht="36.75">
      <c r="A5" s="14"/>
      <c r="B5" s="91"/>
      <c r="C5" s="204"/>
      <c r="D5" s="204"/>
      <c r="E5" s="21"/>
      <c r="F5" s="21"/>
      <c r="G5" s="21"/>
      <c r="H5" s="119" t="s">
        <v>18</v>
      </c>
      <c r="I5" s="119" t="s">
        <v>19</v>
      </c>
      <c r="J5" s="119" t="s">
        <v>20</v>
      </c>
      <c r="K5" s="120" t="s">
        <v>21</v>
      </c>
      <c r="L5" s="89" t="s">
        <v>22</v>
      </c>
      <c r="M5" s="119" t="s">
        <v>18</v>
      </c>
      <c r="N5" s="119" t="s">
        <v>19</v>
      </c>
      <c r="O5" s="134"/>
    </row>
    <row r="6" spans="1:15" ht="15.75">
      <c r="A6" s="47">
        <v>1</v>
      </c>
      <c r="B6" s="211" t="s">
        <v>82</v>
      </c>
      <c r="C6" s="205" t="s">
        <v>0</v>
      </c>
      <c r="D6" s="94" t="s">
        <v>76</v>
      </c>
      <c r="E6" s="191">
        <v>1</v>
      </c>
      <c r="F6" s="29" t="s">
        <v>85</v>
      </c>
      <c r="G6" s="36">
        <v>45291</v>
      </c>
      <c r="H6" s="124">
        <v>418</v>
      </c>
      <c r="I6" s="123">
        <v>91.2</v>
      </c>
      <c r="J6" s="123"/>
      <c r="K6" s="123">
        <v>509.2</v>
      </c>
      <c r="L6" s="31"/>
      <c r="M6" s="123"/>
      <c r="N6" s="123"/>
      <c r="O6" s="136">
        <f>SUM(H6+I6)</f>
        <v>509.2</v>
      </c>
    </row>
    <row r="7" spans="1:15" ht="15.75">
      <c r="A7" s="47">
        <v>2</v>
      </c>
      <c r="B7" s="211" t="s">
        <v>89</v>
      </c>
      <c r="C7" s="205" t="s">
        <v>0</v>
      </c>
      <c r="D7" s="94" t="s">
        <v>87</v>
      </c>
      <c r="E7" s="191">
        <v>1</v>
      </c>
      <c r="F7" s="29" t="s">
        <v>90</v>
      </c>
      <c r="G7" s="36">
        <v>45291</v>
      </c>
      <c r="H7" s="124">
        <v>418</v>
      </c>
      <c r="I7" s="123">
        <v>91.2</v>
      </c>
      <c r="J7" s="123"/>
      <c r="K7" s="123">
        <v>509.2</v>
      </c>
      <c r="L7" s="31"/>
      <c r="M7" s="123"/>
      <c r="N7" s="123">
        <v>4.8</v>
      </c>
      <c r="O7" s="136">
        <v>504.4</v>
      </c>
    </row>
    <row r="8" spans="1:15" ht="15.75">
      <c r="A8" s="47">
        <v>3</v>
      </c>
      <c r="B8" s="212" t="s">
        <v>167</v>
      </c>
      <c r="C8" s="92" t="s">
        <v>0</v>
      </c>
      <c r="D8" s="92" t="s">
        <v>35</v>
      </c>
      <c r="E8" s="191">
        <v>1</v>
      </c>
      <c r="F8" s="25">
        <v>45056</v>
      </c>
      <c r="G8" s="25">
        <v>45422</v>
      </c>
      <c r="H8" s="124">
        <v>418</v>
      </c>
      <c r="I8" s="123">
        <v>91.2</v>
      </c>
      <c r="J8" s="123"/>
      <c r="K8" s="123">
        <v>509.2</v>
      </c>
      <c r="L8" s="38"/>
      <c r="M8" s="218"/>
      <c r="N8" s="218"/>
      <c r="O8" s="136">
        <f>SUM(H8+I8)</f>
        <v>509.2</v>
      </c>
    </row>
    <row r="9" spans="1:15" ht="15.75">
      <c r="A9" s="47">
        <v>4</v>
      </c>
      <c r="B9" s="212" t="s">
        <v>182</v>
      </c>
      <c r="C9" s="92" t="s">
        <v>57</v>
      </c>
      <c r="D9" s="92" t="s">
        <v>188</v>
      </c>
      <c r="E9" s="191">
        <v>1</v>
      </c>
      <c r="F9" s="25" t="s">
        <v>183</v>
      </c>
      <c r="G9" s="25">
        <v>45482</v>
      </c>
      <c r="H9" s="124">
        <v>418</v>
      </c>
      <c r="I9" s="123">
        <v>91.2</v>
      </c>
      <c r="J9" s="123"/>
      <c r="K9" s="123">
        <v>509.2</v>
      </c>
      <c r="L9" s="31"/>
      <c r="M9" s="218"/>
      <c r="N9" s="218"/>
      <c r="O9" s="136">
        <f t="shared" ref="O9:O13" si="0">SUM(H9+I9)</f>
        <v>509.2</v>
      </c>
    </row>
    <row r="10" spans="1:15" ht="15.75">
      <c r="A10" s="47">
        <v>5</v>
      </c>
      <c r="B10" s="212" t="s">
        <v>184</v>
      </c>
      <c r="C10" s="92" t="s">
        <v>57</v>
      </c>
      <c r="D10" s="92" t="s">
        <v>185</v>
      </c>
      <c r="E10" s="191">
        <v>1</v>
      </c>
      <c r="F10" s="25">
        <v>45110</v>
      </c>
      <c r="G10" s="25">
        <v>45291</v>
      </c>
      <c r="H10" s="124">
        <v>418</v>
      </c>
      <c r="I10" s="123">
        <v>91.2</v>
      </c>
      <c r="J10" s="123"/>
      <c r="K10" s="123">
        <v>509.2</v>
      </c>
      <c r="L10" s="31"/>
      <c r="M10" s="218"/>
      <c r="N10" s="218"/>
      <c r="O10" s="136">
        <f t="shared" si="0"/>
        <v>509.2</v>
      </c>
    </row>
    <row r="11" spans="1:15" ht="15.75">
      <c r="A11" s="47">
        <v>6</v>
      </c>
      <c r="B11" s="211" t="s">
        <v>96</v>
      </c>
      <c r="C11" s="205" t="s">
        <v>0</v>
      </c>
      <c r="D11" s="94" t="s">
        <v>76</v>
      </c>
      <c r="E11" s="191">
        <v>1</v>
      </c>
      <c r="F11" s="29" t="s">
        <v>95</v>
      </c>
      <c r="G11" s="36">
        <v>44782</v>
      </c>
      <c r="H11" s="124">
        <v>418</v>
      </c>
      <c r="I11" s="123">
        <v>91.2</v>
      </c>
      <c r="J11" s="123"/>
      <c r="K11" s="123">
        <v>509.2</v>
      </c>
      <c r="L11" s="38"/>
      <c r="M11" s="218"/>
      <c r="N11" s="218"/>
      <c r="O11" s="136">
        <f t="shared" si="0"/>
        <v>509.2</v>
      </c>
    </row>
    <row r="12" spans="1:15" ht="15.75">
      <c r="A12" s="47">
        <v>7</v>
      </c>
      <c r="B12" s="211" t="s">
        <v>142</v>
      </c>
      <c r="C12" s="205" t="s">
        <v>0</v>
      </c>
      <c r="D12" s="94" t="s">
        <v>157</v>
      </c>
      <c r="E12" s="191">
        <v>1</v>
      </c>
      <c r="F12" s="29" t="s">
        <v>129</v>
      </c>
      <c r="G12" s="36">
        <v>45391</v>
      </c>
      <c r="H12" s="124">
        <v>418</v>
      </c>
      <c r="I12" s="123">
        <v>91.2</v>
      </c>
      <c r="J12" s="123"/>
      <c r="K12" s="123">
        <v>509.2</v>
      </c>
      <c r="L12" s="38"/>
      <c r="M12" s="218"/>
      <c r="N12" s="218"/>
      <c r="O12" s="136">
        <f t="shared" si="0"/>
        <v>509.2</v>
      </c>
    </row>
    <row r="13" spans="1:15" ht="15.75">
      <c r="A13" s="47">
        <v>8</v>
      </c>
      <c r="B13" s="213" t="s">
        <v>81</v>
      </c>
      <c r="C13" s="93" t="s">
        <v>0</v>
      </c>
      <c r="D13" s="93" t="s">
        <v>124</v>
      </c>
      <c r="E13" s="191">
        <v>1</v>
      </c>
      <c r="F13" s="29" t="s">
        <v>85</v>
      </c>
      <c r="G13" s="36">
        <v>45016</v>
      </c>
      <c r="H13" s="124">
        <v>418</v>
      </c>
      <c r="I13" s="123">
        <v>91.2</v>
      </c>
      <c r="J13" s="123"/>
      <c r="K13" s="123">
        <v>509.2</v>
      </c>
      <c r="L13" s="31"/>
      <c r="M13" s="218"/>
      <c r="N13" s="218"/>
      <c r="O13" s="136">
        <f t="shared" si="0"/>
        <v>509.2</v>
      </c>
    </row>
    <row r="14" spans="1:15" ht="15.75">
      <c r="A14" s="47">
        <v>9</v>
      </c>
      <c r="B14" s="213" t="s">
        <v>170</v>
      </c>
      <c r="C14" s="93" t="s">
        <v>0</v>
      </c>
      <c r="D14" s="93" t="s">
        <v>151</v>
      </c>
      <c r="E14" s="191">
        <v>1</v>
      </c>
      <c r="F14" s="29" t="s">
        <v>169</v>
      </c>
      <c r="G14" s="36">
        <v>45416</v>
      </c>
      <c r="H14" s="124">
        <v>418</v>
      </c>
      <c r="I14" s="123">
        <v>91.2</v>
      </c>
      <c r="J14" s="123"/>
      <c r="K14" s="123">
        <v>509.2</v>
      </c>
      <c r="L14" s="38">
        <v>1</v>
      </c>
      <c r="M14" s="218">
        <v>13.93</v>
      </c>
      <c r="N14" s="218">
        <v>4.8</v>
      </c>
      <c r="O14" s="136">
        <v>490.47</v>
      </c>
    </row>
    <row r="15" spans="1:15" ht="15.75">
      <c r="A15" s="47">
        <v>10</v>
      </c>
      <c r="B15" s="211" t="s">
        <v>123</v>
      </c>
      <c r="C15" s="205" t="s">
        <v>0</v>
      </c>
      <c r="D15" s="94" t="s">
        <v>76</v>
      </c>
      <c r="E15" s="191">
        <v>1</v>
      </c>
      <c r="F15" s="29" t="s">
        <v>126</v>
      </c>
      <c r="G15" s="36"/>
      <c r="H15" s="124">
        <v>418</v>
      </c>
      <c r="I15" s="123">
        <v>91.2</v>
      </c>
      <c r="J15" s="123"/>
      <c r="K15" s="123">
        <v>509.2</v>
      </c>
      <c r="L15" s="38" t="s">
        <v>214</v>
      </c>
      <c r="M15" s="218">
        <v>13.93</v>
      </c>
      <c r="N15" s="218">
        <v>4.8</v>
      </c>
      <c r="O15" s="136">
        <v>490.47</v>
      </c>
    </row>
    <row r="16" spans="1:15" ht="15.75">
      <c r="A16" s="47">
        <v>11</v>
      </c>
      <c r="B16" s="213" t="s">
        <v>108</v>
      </c>
      <c r="C16" s="93" t="s">
        <v>105</v>
      </c>
      <c r="D16" s="93" t="s">
        <v>66</v>
      </c>
      <c r="E16" s="191">
        <v>1</v>
      </c>
      <c r="F16" s="29" t="s">
        <v>106</v>
      </c>
      <c r="G16" s="29" t="s">
        <v>107</v>
      </c>
      <c r="H16" s="124">
        <v>630</v>
      </c>
      <c r="I16" s="123">
        <v>91.2</v>
      </c>
      <c r="J16" s="123"/>
      <c r="K16" s="123">
        <v>721.2</v>
      </c>
      <c r="L16" s="37"/>
      <c r="M16" s="218"/>
      <c r="N16" s="218"/>
      <c r="O16" s="136">
        <v>721.2</v>
      </c>
    </row>
    <row r="17" spans="1:19" ht="15.75">
      <c r="A17" s="47">
        <v>12</v>
      </c>
      <c r="B17" s="213" t="s">
        <v>163</v>
      </c>
      <c r="C17" s="93" t="s">
        <v>0</v>
      </c>
      <c r="D17" s="93" t="s">
        <v>35</v>
      </c>
      <c r="E17" s="191">
        <v>1</v>
      </c>
      <c r="F17" s="29" t="s">
        <v>164</v>
      </c>
      <c r="G17" s="29" t="s">
        <v>165</v>
      </c>
      <c r="H17" s="124">
        <v>418</v>
      </c>
      <c r="I17" s="123">
        <v>91.2</v>
      </c>
      <c r="J17" s="123"/>
      <c r="K17" s="123">
        <v>509.2</v>
      </c>
      <c r="L17" s="31"/>
      <c r="M17" s="218"/>
      <c r="N17" s="218"/>
      <c r="O17" s="136">
        <f>SUM(H17+I17)</f>
        <v>509.2</v>
      </c>
    </row>
    <row r="18" spans="1:19" ht="15.75">
      <c r="A18" s="47">
        <v>13</v>
      </c>
      <c r="B18" s="213" t="s">
        <v>143</v>
      </c>
      <c r="C18" s="93" t="s">
        <v>0</v>
      </c>
      <c r="D18" s="93" t="s">
        <v>153</v>
      </c>
      <c r="E18" s="191">
        <v>1</v>
      </c>
      <c r="F18" s="29" t="s">
        <v>129</v>
      </c>
      <c r="G18" s="29"/>
      <c r="H18" s="124">
        <v>418</v>
      </c>
      <c r="I18" s="123">
        <v>91.2</v>
      </c>
      <c r="J18" s="123"/>
      <c r="K18" s="123">
        <v>509.2</v>
      </c>
      <c r="L18" s="38">
        <v>1</v>
      </c>
      <c r="M18" s="218">
        <v>13.93</v>
      </c>
      <c r="N18" s="218">
        <v>4.8</v>
      </c>
      <c r="O18" s="136">
        <v>490.47</v>
      </c>
    </row>
    <row r="19" spans="1:19" ht="15.75">
      <c r="A19" s="47">
        <v>14</v>
      </c>
      <c r="B19" s="211" t="s">
        <v>91</v>
      </c>
      <c r="C19" s="93" t="s">
        <v>0</v>
      </c>
      <c r="D19" s="94" t="s">
        <v>92</v>
      </c>
      <c r="E19" s="191" t="s">
        <v>213</v>
      </c>
      <c r="F19" s="29" t="s">
        <v>88</v>
      </c>
      <c r="G19" s="36">
        <v>45057</v>
      </c>
      <c r="H19" s="124"/>
      <c r="I19" s="123"/>
      <c r="J19" s="123">
        <v>418</v>
      </c>
      <c r="K19" s="123">
        <v>418</v>
      </c>
      <c r="L19" s="31"/>
      <c r="M19" s="218"/>
      <c r="N19" s="218"/>
      <c r="O19" s="136">
        <v>418</v>
      </c>
    </row>
    <row r="20" spans="1:19" ht="15.75">
      <c r="A20" s="47">
        <v>15</v>
      </c>
      <c r="B20" s="211" t="s">
        <v>53</v>
      </c>
      <c r="C20" s="93" t="s">
        <v>57</v>
      </c>
      <c r="D20" s="94" t="s">
        <v>66</v>
      </c>
      <c r="E20" s="191">
        <v>1</v>
      </c>
      <c r="F20" s="29" t="s">
        <v>60</v>
      </c>
      <c r="G20" s="192" t="s">
        <v>63</v>
      </c>
      <c r="H20" s="124">
        <v>418</v>
      </c>
      <c r="I20" s="123">
        <v>91.2</v>
      </c>
      <c r="J20" s="123"/>
      <c r="K20" s="123">
        <v>509.2</v>
      </c>
      <c r="L20" s="31"/>
      <c r="M20" s="218"/>
      <c r="N20" s="218"/>
      <c r="O20" s="136">
        <f>SUM(H20+I20)</f>
        <v>509.2</v>
      </c>
    </row>
    <row r="21" spans="1:19" ht="15.75">
      <c r="A21" s="47">
        <v>16</v>
      </c>
      <c r="B21" s="211" t="s">
        <v>144</v>
      </c>
      <c r="C21" s="93" t="s">
        <v>57</v>
      </c>
      <c r="D21" s="94" t="s">
        <v>157</v>
      </c>
      <c r="E21" s="191">
        <v>1</v>
      </c>
      <c r="F21" s="29" t="s">
        <v>129</v>
      </c>
      <c r="G21" s="192"/>
      <c r="H21" s="124">
        <v>418</v>
      </c>
      <c r="I21" s="123">
        <v>91.2</v>
      </c>
      <c r="J21" s="123"/>
      <c r="K21" s="123">
        <v>509.2</v>
      </c>
      <c r="L21" s="31"/>
      <c r="M21" s="218"/>
      <c r="N21" s="218"/>
      <c r="O21" s="136">
        <f t="shared" ref="O21:O23" si="1">SUM(H21+I21)</f>
        <v>509.2</v>
      </c>
    </row>
    <row r="22" spans="1:19" ht="15.75">
      <c r="A22" s="47">
        <v>17</v>
      </c>
      <c r="B22" s="211" t="s">
        <v>145</v>
      </c>
      <c r="C22" s="93" t="s">
        <v>57</v>
      </c>
      <c r="D22" s="94" t="s">
        <v>35</v>
      </c>
      <c r="E22" s="191">
        <v>1</v>
      </c>
      <c r="F22" s="29" t="s">
        <v>129</v>
      </c>
      <c r="G22" s="192"/>
      <c r="H22" s="124">
        <v>418</v>
      </c>
      <c r="I22" s="123">
        <v>91.2</v>
      </c>
      <c r="J22" s="123"/>
      <c r="K22" s="123">
        <v>509.2</v>
      </c>
      <c r="L22" s="31"/>
      <c r="M22" s="218"/>
      <c r="N22" s="218"/>
      <c r="O22" s="136">
        <f t="shared" si="1"/>
        <v>509.2</v>
      </c>
    </row>
    <row r="23" spans="1:19" ht="15.75">
      <c r="A23" s="47">
        <v>18</v>
      </c>
      <c r="B23" s="211" t="s">
        <v>166</v>
      </c>
      <c r="C23" s="93" t="s">
        <v>57</v>
      </c>
      <c r="D23" s="94" t="s">
        <v>151</v>
      </c>
      <c r="E23" s="191">
        <v>1</v>
      </c>
      <c r="F23" s="29" t="s">
        <v>169</v>
      </c>
      <c r="G23" s="36">
        <v>45416</v>
      </c>
      <c r="H23" s="124">
        <v>418</v>
      </c>
      <c r="I23" s="123">
        <v>91.2</v>
      </c>
      <c r="J23" s="123"/>
      <c r="K23" s="123">
        <v>509.2</v>
      </c>
      <c r="L23" s="31"/>
      <c r="M23" s="218"/>
      <c r="N23" s="218"/>
      <c r="O23" s="136">
        <f t="shared" si="1"/>
        <v>509.2</v>
      </c>
    </row>
    <row r="24" spans="1:19" ht="15.75">
      <c r="A24" s="47">
        <v>19</v>
      </c>
      <c r="B24" s="211" t="s">
        <v>125</v>
      </c>
      <c r="C24" s="93" t="s">
        <v>0</v>
      </c>
      <c r="D24" s="94" t="s">
        <v>76</v>
      </c>
      <c r="E24" s="191">
        <v>1</v>
      </c>
      <c r="F24" s="29" t="s">
        <v>128</v>
      </c>
      <c r="G24" s="36"/>
      <c r="H24" s="124">
        <v>418</v>
      </c>
      <c r="I24" s="123">
        <v>91.2</v>
      </c>
      <c r="J24" s="123"/>
      <c r="K24" s="123">
        <v>509.2</v>
      </c>
      <c r="L24" s="31"/>
      <c r="M24" s="218"/>
      <c r="N24" s="218">
        <v>9.6</v>
      </c>
      <c r="O24" s="136">
        <v>499.6</v>
      </c>
    </row>
    <row r="25" spans="1:19" ht="15.75">
      <c r="A25" s="47">
        <v>20</v>
      </c>
      <c r="B25" s="211" t="s">
        <v>146</v>
      </c>
      <c r="C25" s="93" t="s">
        <v>0</v>
      </c>
      <c r="D25" s="94" t="s">
        <v>158</v>
      </c>
      <c r="E25" s="191">
        <v>1</v>
      </c>
      <c r="F25" s="29" t="s">
        <v>129</v>
      </c>
      <c r="G25" s="36">
        <v>45391</v>
      </c>
      <c r="H25" s="124">
        <v>418</v>
      </c>
      <c r="I25" s="123">
        <v>91.2</v>
      </c>
      <c r="J25" s="123"/>
      <c r="K25" s="123">
        <v>509.2</v>
      </c>
      <c r="L25" s="38">
        <v>1</v>
      </c>
      <c r="M25" s="218" t="s">
        <v>215</v>
      </c>
      <c r="N25" s="218">
        <v>4.8</v>
      </c>
      <c r="O25" s="136">
        <v>490.47</v>
      </c>
    </row>
    <row r="26" spans="1:19" ht="15.75">
      <c r="A26" s="193" t="s">
        <v>67</v>
      </c>
      <c r="B26" s="194"/>
      <c r="C26" s="194"/>
      <c r="D26" s="194"/>
      <c r="E26" s="194"/>
      <c r="F26" s="194"/>
      <c r="G26" s="194"/>
      <c r="H26" s="214">
        <v>8154</v>
      </c>
      <c r="I26" s="214">
        <v>1732.8</v>
      </c>
      <c r="J26" s="214">
        <v>418</v>
      </c>
      <c r="K26" s="214">
        <v>10304.799999999999</v>
      </c>
      <c r="L26" s="195"/>
      <c r="M26" s="214">
        <v>55.72</v>
      </c>
      <c r="N26" s="214">
        <v>33.6</v>
      </c>
      <c r="O26" s="219">
        <f>SUM(K26-M26-N26)</f>
        <v>10215.48</v>
      </c>
    </row>
    <row r="27" spans="1:19" ht="15.75">
      <c r="A27" s="44"/>
      <c r="B27" s="222"/>
      <c r="C27" s="222"/>
      <c r="D27" s="222"/>
      <c r="E27" s="166"/>
      <c r="F27" s="223"/>
      <c r="G27" s="167"/>
      <c r="H27" s="168"/>
      <c r="I27" s="168"/>
      <c r="J27" s="168"/>
      <c r="K27" s="168"/>
      <c r="L27" s="46"/>
      <c r="M27" s="168"/>
      <c r="N27" s="168"/>
      <c r="O27" s="138"/>
    </row>
    <row r="28" spans="1:19" ht="15.75">
      <c r="A28" s="230" t="s">
        <v>24</v>
      </c>
      <c r="B28" s="231"/>
      <c r="C28" s="231"/>
      <c r="D28" s="231"/>
      <c r="E28" s="231"/>
      <c r="F28" s="231"/>
      <c r="G28" s="231"/>
      <c r="H28" s="231"/>
      <c r="I28" s="231"/>
      <c r="J28" s="231"/>
      <c r="K28" s="231"/>
      <c r="L28" s="231"/>
      <c r="M28" s="231"/>
      <c r="N28" s="231"/>
      <c r="O28" s="232"/>
    </row>
    <row r="29" spans="1:19" ht="47.25">
      <c r="A29" s="175" t="s">
        <v>8</v>
      </c>
      <c r="B29" s="233" t="s">
        <v>9</v>
      </c>
      <c r="C29" s="233" t="s">
        <v>10</v>
      </c>
      <c r="D29" s="233"/>
      <c r="E29" s="177" t="s">
        <v>12</v>
      </c>
      <c r="F29" s="234" t="s">
        <v>25</v>
      </c>
      <c r="G29" s="176" t="s">
        <v>26</v>
      </c>
      <c r="H29" s="115" t="s">
        <v>18</v>
      </c>
      <c r="I29" s="115" t="s">
        <v>19</v>
      </c>
      <c r="J29" s="115" t="s">
        <v>27</v>
      </c>
      <c r="K29" s="115" t="s">
        <v>21</v>
      </c>
      <c r="L29" s="178" t="s">
        <v>22</v>
      </c>
      <c r="M29" s="115" t="s">
        <v>23</v>
      </c>
      <c r="N29" s="115" t="s">
        <v>28</v>
      </c>
      <c r="O29" s="179" t="s">
        <v>17</v>
      </c>
      <c r="S29" s="19" t="s">
        <v>29</v>
      </c>
    </row>
    <row r="30" spans="1:19" ht="15.75">
      <c r="A30" s="197">
        <v>1</v>
      </c>
      <c r="B30" s="198"/>
      <c r="C30" s="198"/>
      <c r="D30" s="198"/>
      <c r="E30" s="48"/>
      <c r="F30" s="199"/>
      <c r="G30" s="49"/>
      <c r="H30" s="215"/>
      <c r="I30" s="215"/>
      <c r="J30" s="216"/>
      <c r="K30" s="217"/>
      <c r="L30" s="52"/>
      <c r="M30" s="220"/>
      <c r="N30" s="220"/>
      <c r="O30" s="139"/>
    </row>
    <row r="31" spans="1:19" ht="15.75">
      <c r="A31" s="39" t="s">
        <v>68</v>
      </c>
      <c r="B31" s="40"/>
      <c r="C31" s="40"/>
      <c r="D31" s="40"/>
      <c r="E31" s="40"/>
      <c r="F31" s="40"/>
      <c r="G31" s="40"/>
      <c r="H31" s="41"/>
      <c r="I31" s="41">
        <f>SUM(I30:I30)</f>
        <v>0</v>
      </c>
      <c r="J31" s="41">
        <f>SUM(J30:J30)</f>
        <v>0</v>
      </c>
      <c r="K31" s="41"/>
      <c r="L31" s="200" t="s">
        <v>30</v>
      </c>
      <c r="M31" s="329">
        <f>SUM(M30:M30)</f>
        <v>0</v>
      </c>
      <c r="N31" s="329">
        <f>SUM(N30:N30)</f>
        <v>0</v>
      </c>
      <c r="O31" s="221"/>
    </row>
    <row r="32" spans="1:19" ht="15.75">
      <c r="A32" s="61"/>
      <c r="B32" s="223"/>
      <c r="C32" s="223"/>
      <c r="D32" s="223"/>
      <c r="E32" s="166"/>
      <c r="F32" s="223"/>
      <c r="G32" s="167"/>
      <c r="H32" s="170"/>
      <c r="I32" s="170"/>
      <c r="J32" s="170"/>
      <c r="K32" s="170"/>
      <c r="L32" s="167"/>
      <c r="M32" s="170"/>
      <c r="N32" s="170"/>
      <c r="O32" s="140"/>
    </row>
    <row r="33" spans="1:15" ht="15.75">
      <c r="A33" s="193" t="s">
        <v>69</v>
      </c>
      <c r="B33" s="194"/>
      <c r="C33" s="194"/>
      <c r="D33" s="194"/>
      <c r="E33" s="194"/>
      <c r="F33" s="194"/>
      <c r="G33" s="194"/>
      <c r="H33" s="129">
        <v>8154</v>
      </c>
      <c r="I33" s="130">
        <v>1732.8</v>
      </c>
      <c r="J33" s="129">
        <v>418</v>
      </c>
      <c r="K33" s="129">
        <v>10304.799999999999</v>
      </c>
      <c r="L33" s="201"/>
      <c r="M33" s="129">
        <v>55.72</v>
      </c>
      <c r="N33" s="330">
        <v>33.6</v>
      </c>
      <c r="O33" s="171">
        <f>SUM(K33-M33-N33)</f>
        <v>10215.48</v>
      </c>
    </row>
    <row r="34" spans="1:15" ht="15.75">
      <c r="A34" s="66" t="s">
        <v>221</v>
      </c>
      <c r="B34" s="224"/>
      <c r="C34" s="224"/>
      <c r="D34" s="224"/>
      <c r="E34" s="225"/>
      <c r="F34" s="224"/>
      <c r="G34" s="172"/>
      <c r="H34" s="67" t="s">
        <v>70</v>
      </c>
      <c r="I34" s="68"/>
      <c r="J34" s="68"/>
      <c r="K34" s="68"/>
      <c r="L34" s="68"/>
      <c r="M34" s="68"/>
      <c r="N34" s="68"/>
      <c r="O34" s="174">
        <v>30</v>
      </c>
    </row>
    <row r="35" spans="1:15" ht="16.5" thickBot="1">
      <c r="A35" s="61"/>
      <c r="B35" s="223"/>
      <c r="C35" s="223"/>
      <c r="D35" s="223"/>
      <c r="E35" s="166"/>
      <c r="F35" s="223"/>
      <c r="G35" s="167"/>
      <c r="H35" s="226" t="s">
        <v>71</v>
      </c>
      <c r="I35" s="227"/>
      <c r="J35" s="227"/>
      <c r="K35" s="227"/>
      <c r="L35" s="227"/>
      <c r="M35" s="227"/>
      <c r="N35" s="227"/>
      <c r="O35" s="228">
        <v>600</v>
      </c>
    </row>
    <row r="36" spans="1:15" ht="16.5" thickBot="1">
      <c r="A36" s="72"/>
      <c r="B36" s="202"/>
      <c r="C36" s="202"/>
      <c r="D36" s="202"/>
      <c r="E36" s="74"/>
      <c r="F36" s="202"/>
      <c r="G36" s="73"/>
      <c r="H36" s="75" t="s">
        <v>72</v>
      </c>
      <c r="I36" s="76"/>
      <c r="J36" s="76"/>
      <c r="K36" s="76"/>
      <c r="L36" s="76"/>
      <c r="M36" s="76"/>
      <c r="N36" s="76"/>
      <c r="O36" s="229">
        <f>SUM(O33+O35)</f>
        <v>10815.48</v>
      </c>
    </row>
    <row r="37" spans="1:15">
      <c r="A37" s="1"/>
      <c r="B37" s="203"/>
      <c r="C37" s="203"/>
      <c r="D37" s="203"/>
      <c r="E37" s="2"/>
      <c r="F37" s="203"/>
      <c r="G37" s="1"/>
      <c r="H37" s="132"/>
      <c r="I37" s="132"/>
      <c r="J37" s="132"/>
      <c r="K37" s="132"/>
      <c r="L37" s="1"/>
      <c r="M37" s="132"/>
      <c r="N37" s="132"/>
      <c r="O37" s="132"/>
    </row>
    <row r="38" spans="1:15" ht="15.75">
      <c r="A38" s="6"/>
      <c r="B38" s="196"/>
      <c r="C38" s="196"/>
      <c r="D38" s="196"/>
      <c r="E38" s="45"/>
      <c r="F38" s="196"/>
      <c r="G38" s="6"/>
      <c r="H38" s="128"/>
      <c r="I38" s="128"/>
      <c r="J38" s="128"/>
      <c r="K38" s="128"/>
      <c r="L38" s="6"/>
      <c r="M38" s="128"/>
      <c r="N38" s="128"/>
      <c r="O38" s="128"/>
    </row>
  </sheetData>
  <mergeCells count="24">
    <mergeCell ref="A1:O1"/>
    <mergeCell ref="A2:C2"/>
    <mergeCell ref="D2:E2"/>
    <mergeCell ref="J2:O2"/>
    <mergeCell ref="A3:C3"/>
    <mergeCell ref="D3:E3"/>
    <mergeCell ref="J3:O3"/>
    <mergeCell ref="A28:O28"/>
    <mergeCell ref="A4:A5"/>
    <mergeCell ref="B4:B5"/>
    <mergeCell ref="C4:C5"/>
    <mergeCell ref="D4:D5"/>
    <mergeCell ref="E4:E5"/>
    <mergeCell ref="F4:F5"/>
    <mergeCell ref="G4:G5"/>
    <mergeCell ref="H4:K4"/>
    <mergeCell ref="L4:N4"/>
    <mergeCell ref="O4:O5"/>
    <mergeCell ref="A26:G26"/>
    <mergeCell ref="A31:G31"/>
    <mergeCell ref="A33:G33"/>
    <mergeCell ref="H34:N34"/>
    <mergeCell ref="H35:N35"/>
    <mergeCell ref="H36:N36"/>
  </mergeCells>
  <phoneticPr fontId="6" type="noConversion"/>
  <pageMargins left="0.511811024" right="0.511811024" top="0.78740157499999996" bottom="0.78740157499999996" header="0.31496062000000002" footer="0.31496062000000002"/>
  <pageSetup paperSize="9" scale="42" fitToHeight="0" orientation="landscape" r:id="rId1"/>
  <ignoredErrors>
    <ignoredError sqref="L15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3"/>
  <sheetViews>
    <sheetView zoomScale="80" zoomScaleNormal="80" zoomScaleSheetLayoutView="71" workbookViewId="0">
      <selection activeCell="B6" sqref="B6"/>
    </sheetView>
  </sheetViews>
  <sheetFormatPr defaultRowHeight="15"/>
  <cols>
    <col min="1" max="1" width="5.85546875" style="19" customWidth="1"/>
    <col min="2" max="2" width="49.5703125" style="100" customWidth="1"/>
    <col min="3" max="3" width="16" style="100" customWidth="1"/>
    <col min="4" max="4" width="24.7109375" style="100" bestFit="1" customWidth="1"/>
    <col min="5" max="5" width="6.42578125" style="19" customWidth="1"/>
    <col min="6" max="6" width="14" style="19" customWidth="1"/>
    <col min="7" max="7" width="14.85546875" style="19" customWidth="1"/>
    <col min="8" max="8" width="17.28515625" style="133" customWidth="1"/>
    <col min="9" max="9" width="15.5703125" style="133" customWidth="1"/>
    <col min="10" max="10" width="15.28515625" style="133" customWidth="1"/>
    <col min="11" max="11" width="16.140625" style="133" customWidth="1"/>
    <col min="12" max="12" width="10.7109375" style="19" bestFit="1" customWidth="1"/>
    <col min="13" max="13" width="14" style="133" customWidth="1"/>
    <col min="14" max="14" width="14.5703125" style="133" customWidth="1"/>
    <col min="15" max="15" width="21.42578125" style="133" customWidth="1"/>
    <col min="16" max="16" width="9.140625" style="19"/>
    <col min="17" max="18" width="9.140625" style="18"/>
    <col min="19" max="19" width="14.5703125" style="18" bestFit="1" customWidth="1"/>
    <col min="20" max="20" width="14.28515625" style="18" bestFit="1" customWidth="1"/>
    <col min="21" max="21" width="9.140625" style="18"/>
    <col min="22" max="22" width="13.85546875" style="18" bestFit="1" customWidth="1"/>
    <col min="23" max="23" width="9.140625" style="18"/>
    <col min="24" max="24" width="11.5703125" style="18" bestFit="1" customWidth="1"/>
    <col min="25" max="25" width="11.140625" style="18" bestFit="1" customWidth="1"/>
    <col min="26" max="26" width="13.42578125" style="18" bestFit="1" customWidth="1"/>
    <col min="27" max="16384" width="9.140625" style="19"/>
  </cols>
  <sheetData>
    <row r="1" spans="1:26" ht="66.75" customHeight="1">
      <c r="A1" s="273"/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5"/>
    </row>
    <row r="2" spans="1:26" ht="18.75">
      <c r="A2" s="276" t="s">
        <v>1</v>
      </c>
      <c r="B2" s="235"/>
      <c r="C2" s="235"/>
      <c r="D2" s="297" t="s">
        <v>2</v>
      </c>
      <c r="E2" s="297"/>
      <c r="F2" s="298" t="s">
        <v>3</v>
      </c>
      <c r="G2" s="298" t="s">
        <v>4</v>
      </c>
      <c r="H2" s="299" t="s">
        <v>36</v>
      </c>
      <c r="I2" s="299" t="s">
        <v>5</v>
      </c>
      <c r="J2" s="297" t="s">
        <v>6</v>
      </c>
      <c r="K2" s="297"/>
      <c r="L2" s="297"/>
      <c r="M2" s="297"/>
      <c r="N2" s="297"/>
      <c r="O2" s="300"/>
    </row>
    <row r="3" spans="1:26" ht="50.25" customHeight="1">
      <c r="A3" s="276" t="s">
        <v>224</v>
      </c>
      <c r="B3" s="235"/>
      <c r="C3" s="235"/>
      <c r="D3" s="236" t="s">
        <v>200</v>
      </c>
      <c r="E3" s="236"/>
      <c r="F3" s="84" t="s">
        <v>114</v>
      </c>
      <c r="G3" s="207" t="s">
        <v>199</v>
      </c>
      <c r="H3" s="115">
        <v>19</v>
      </c>
      <c r="I3" s="115">
        <v>4.8</v>
      </c>
      <c r="J3" s="85" t="s">
        <v>7</v>
      </c>
      <c r="K3" s="85"/>
      <c r="L3" s="85"/>
      <c r="M3" s="85"/>
      <c r="N3" s="85"/>
      <c r="O3" s="86"/>
    </row>
    <row r="4" spans="1:26" ht="15.75" customHeight="1">
      <c r="A4" s="143" t="s">
        <v>8</v>
      </c>
      <c r="B4" s="204" t="s">
        <v>9</v>
      </c>
      <c r="C4" s="204" t="s">
        <v>10</v>
      </c>
      <c r="D4" s="204" t="s">
        <v>11</v>
      </c>
      <c r="E4" s="21" t="s">
        <v>12</v>
      </c>
      <c r="F4" s="21" t="s">
        <v>13</v>
      </c>
      <c r="G4" s="21" t="s">
        <v>14</v>
      </c>
      <c r="H4" s="267" t="s">
        <v>15</v>
      </c>
      <c r="I4" s="267"/>
      <c r="J4" s="267"/>
      <c r="K4" s="267"/>
      <c r="L4" s="87" t="s">
        <v>16</v>
      </c>
      <c r="M4" s="87"/>
      <c r="N4" s="87"/>
      <c r="O4" s="134" t="s">
        <v>17</v>
      </c>
    </row>
    <row r="5" spans="1:26" ht="51" customHeight="1">
      <c r="A5" s="143"/>
      <c r="B5" s="204"/>
      <c r="C5" s="204"/>
      <c r="D5" s="204"/>
      <c r="E5" s="21"/>
      <c r="F5" s="21"/>
      <c r="G5" s="21"/>
      <c r="H5" s="119" t="s">
        <v>18</v>
      </c>
      <c r="I5" s="119" t="s">
        <v>19</v>
      </c>
      <c r="J5" s="119" t="s">
        <v>20</v>
      </c>
      <c r="K5" s="119" t="s">
        <v>21</v>
      </c>
      <c r="L5" s="89" t="s">
        <v>22</v>
      </c>
      <c r="M5" s="119" t="s">
        <v>18</v>
      </c>
      <c r="N5" s="119" t="s">
        <v>171</v>
      </c>
      <c r="O5" s="134"/>
    </row>
    <row r="6" spans="1:26" ht="15.75">
      <c r="A6" s="277">
        <v>1</v>
      </c>
      <c r="B6" s="266" t="s">
        <v>216</v>
      </c>
      <c r="C6" s="92" t="s">
        <v>0</v>
      </c>
      <c r="D6" s="92" t="s">
        <v>198</v>
      </c>
      <c r="E6" s="24">
        <v>2</v>
      </c>
      <c r="F6" s="25">
        <v>45170</v>
      </c>
      <c r="G6" s="25">
        <v>45505</v>
      </c>
      <c r="H6" s="121">
        <v>418</v>
      </c>
      <c r="I6" s="121">
        <v>91.2</v>
      </c>
      <c r="J6" s="121"/>
      <c r="K6" s="121">
        <v>509.2</v>
      </c>
      <c r="L6" s="237"/>
      <c r="M6" s="121"/>
      <c r="N6" s="121"/>
      <c r="O6" s="278">
        <v>509.2</v>
      </c>
    </row>
    <row r="7" spans="1:26" ht="15.75">
      <c r="A7" s="277">
        <v>2</v>
      </c>
      <c r="B7" s="266" t="s">
        <v>218</v>
      </c>
      <c r="C7" s="92" t="s">
        <v>105</v>
      </c>
      <c r="D7" s="92" t="s">
        <v>217</v>
      </c>
      <c r="E7" s="24">
        <v>2</v>
      </c>
      <c r="F7" s="25">
        <v>45170</v>
      </c>
      <c r="G7" s="25">
        <v>45291</v>
      </c>
      <c r="H7" s="121">
        <v>630</v>
      </c>
      <c r="I7" s="121">
        <v>91.2</v>
      </c>
      <c r="J7" s="121"/>
      <c r="K7" s="121">
        <v>721.2</v>
      </c>
      <c r="L7" s="26"/>
      <c r="M7" s="121"/>
      <c r="N7" s="121"/>
      <c r="O7" s="278">
        <v>721.2</v>
      </c>
    </row>
    <row r="8" spans="1:26" s="1" customFormat="1" ht="15.75">
      <c r="A8" s="277">
        <v>3</v>
      </c>
      <c r="B8" s="211" t="s">
        <v>50</v>
      </c>
      <c r="C8" s="94" t="s">
        <v>0</v>
      </c>
      <c r="D8" s="205" t="s">
        <v>74</v>
      </c>
      <c r="E8" s="191">
        <v>1</v>
      </c>
      <c r="F8" s="33">
        <v>44440</v>
      </c>
      <c r="G8" s="29" t="s">
        <v>110</v>
      </c>
      <c r="H8" s="254">
        <v>418</v>
      </c>
      <c r="I8" s="254">
        <v>91.2</v>
      </c>
      <c r="J8" s="254"/>
      <c r="K8" s="254">
        <v>509.2</v>
      </c>
      <c r="L8" s="31"/>
      <c r="M8" s="123"/>
      <c r="N8" s="123"/>
      <c r="O8" s="279">
        <v>509.2</v>
      </c>
      <c r="Q8" s="16"/>
      <c r="R8" s="16"/>
      <c r="S8" s="238"/>
      <c r="T8" s="239"/>
      <c r="U8" s="240"/>
      <c r="V8" s="241"/>
      <c r="W8" s="242"/>
      <c r="X8" s="243"/>
      <c r="Y8" s="243"/>
      <c r="Z8" s="244"/>
    </row>
    <row r="9" spans="1:26" s="1" customFormat="1" ht="15.75">
      <c r="A9" s="277">
        <v>4</v>
      </c>
      <c r="B9" s="211" t="s">
        <v>219</v>
      </c>
      <c r="C9" s="94" t="s">
        <v>0</v>
      </c>
      <c r="D9" s="205" t="s">
        <v>198</v>
      </c>
      <c r="E9" s="191">
        <v>2</v>
      </c>
      <c r="F9" s="33">
        <v>45170</v>
      </c>
      <c r="G9" s="29" t="s">
        <v>220</v>
      </c>
      <c r="H9" s="254">
        <v>418</v>
      </c>
      <c r="I9" s="254">
        <v>91.2</v>
      </c>
      <c r="J9" s="254"/>
      <c r="K9" s="254">
        <v>509.2</v>
      </c>
      <c r="L9" s="31"/>
      <c r="M9" s="123"/>
      <c r="N9" s="123"/>
      <c r="O9" s="279">
        <v>509.2</v>
      </c>
      <c r="Q9" s="16"/>
      <c r="R9" s="16"/>
      <c r="S9" s="238"/>
      <c r="T9" s="239"/>
      <c r="U9" s="240"/>
      <c r="V9" s="241"/>
      <c r="W9" s="242"/>
      <c r="X9" s="243"/>
      <c r="Y9" s="243"/>
      <c r="Z9" s="244"/>
    </row>
    <row r="10" spans="1:26" s="1" customFormat="1" ht="15.75">
      <c r="A10" s="277">
        <v>5</v>
      </c>
      <c r="B10" s="211" t="s">
        <v>51</v>
      </c>
      <c r="C10" s="94" t="s">
        <v>0</v>
      </c>
      <c r="D10" s="94" t="s">
        <v>75</v>
      </c>
      <c r="E10" s="191" t="s">
        <v>213</v>
      </c>
      <c r="F10" s="33">
        <v>44440</v>
      </c>
      <c r="G10" s="29" t="s">
        <v>61</v>
      </c>
      <c r="H10" s="254"/>
      <c r="I10" s="254"/>
      <c r="J10" s="254">
        <v>418</v>
      </c>
      <c r="K10" s="254">
        <v>418</v>
      </c>
      <c r="L10" s="38"/>
      <c r="M10" s="123"/>
      <c r="N10" s="123"/>
      <c r="O10" s="279">
        <v>418</v>
      </c>
      <c r="Q10" s="16"/>
      <c r="R10" s="16"/>
      <c r="S10" s="238"/>
      <c r="T10" s="239"/>
      <c r="U10" s="240"/>
      <c r="V10" s="241"/>
      <c r="W10" s="245"/>
      <c r="X10" s="246"/>
      <c r="Y10" s="246"/>
      <c r="Z10" s="244"/>
    </row>
    <row r="11" spans="1:26" s="1" customFormat="1" ht="15.75">
      <c r="A11" s="277">
        <v>6</v>
      </c>
      <c r="B11" s="211" t="s">
        <v>197</v>
      </c>
      <c r="C11" s="94" t="s">
        <v>0</v>
      </c>
      <c r="D11" s="94" t="s">
        <v>198</v>
      </c>
      <c r="E11" s="191">
        <v>1</v>
      </c>
      <c r="F11" s="33">
        <v>45139</v>
      </c>
      <c r="G11" s="29" t="s">
        <v>118</v>
      </c>
      <c r="H11" s="254">
        <v>418</v>
      </c>
      <c r="I11" s="254">
        <v>91.2</v>
      </c>
      <c r="J11" s="254"/>
      <c r="K11" s="254">
        <v>509.2</v>
      </c>
      <c r="L11" s="38"/>
      <c r="M11" s="123"/>
      <c r="N11" s="123"/>
      <c r="O11" s="279">
        <v>509.2</v>
      </c>
      <c r="Q11" s="16"/>
      <c r="R11" s="16"/>
      <c r="S11" s="238"/>
      <c r="T11" s="239"/>
      <c r="U11" s="240"/>
      <c r="V11" s="241"/>
      <c r="W11" s="245"/>
      <c r="X11" s="246"/>
      <c r="Y11" s="246"/>
      <c r="Z11" s="244"/>
    </row>
    <row r="12" spans="1:26" s="1" customFormat="1" ht="15.75">
      <c r="A12" s="277">
        <v>7</v>
      </c>
      <c r="B12" s="211" t="s">
        <v>147</v>
      </c>
      <c r="C12" s="94" t="s">
        <v>105</v>
      </c>
      <c r="D12" s="94" t="s">
        <v>148</v>
      </c>
      <c r="E12" s="191">
        <v>1</v>
      </c>
      <c r="F12" s="33">
        <v>45026</v>
      </c>
      <c r="G12" s="29" t="s">
        <v>139</v>
      </c>
      <c r="H12" s="254">
        <v>630</v>
      </c>
      <c r="I12" s="254">
        <v>91.2</v>
      </c>
      <c r="J12" s="254"/>
      <c r="K12" s="254">
        <v>721.2</v>
      </c>
      <c r="L12" s="38"/>
      <c r="M12" s="123"/>
      <c r="N12" s="123"/>
      <c r="O12" s="279">
        <v>721.2</v>
      </c>
      <c r="Q12" s="16"/>
      <c r="R12" s="16"/>
      <c r="S12" s="238"/>
      <c r="T12" s="239"/>
      <c r="U12" s="240"/>
      <c r="V12" s="241"/>
      <c r="W12" s="245"/>
      <c r="X12" s="246"/>
      <c r="Y12" s="246"/>
      <c r="Z12" s="244"/>
    </row>
    <row r="13" spans="1:26" s="1" customFormat="1" ht="15.75">
      <c r="A13" s="277">
        <v>8</v>
      </c>
      <c r="B13" s="211" t="s">
        <v>109</v>
      </c>
      <c r="C13" s="94" t="s">
        <v>0</v>
      </c>
      <c r="D13" s="94" t="s">
        <v>74</v>
      </c>
      <c r="E13" s="191">
        <v>1</v>
      </c>
      <c r="F13" s="33">
        <v>44866</v>
      </c>
      <c r="G13" s="29" t="s">
        <v>110</v>
      </c>
      <c r="H13" s="254">
        <v>418</v>
      </c>
      <c r="I13" s="254">
        <v>91.2</v>
      </c>
      <c r="J13" s="254"/>
      <c r="K13" s="254">
        <v>509.2</v>
      </c>
      <c r="L13" s="31"/>
      <c r="M13" s="123"/>
      <c r="N13" s="123"/>
      <c r="O13" s="279">
        <v>509.2</v>
      </c>
      <c r="Q13" s="16"/>
      <c r="R13" s="16"/>
      <c r="S13" s="238"/>
      <c r="T13" s="239"/>
      <c r="U13" s="240"/>
      <c r="V13" s="241"/>
      <c r="W13" s="242"/>
      <c r="X13" s="243"/>
      <c r="Y13" s="246"/>
      <c r="Z13" s="244"/>
    </row>
    <row r="14" spans="1:26" ht="15.75">
      <c r="A14" s="143" t="s">
        <v>40</v>
      </c>
      <c r="B14" s="15"/>
      <c r="C14" s="15"/>
      <c r="D14" s="15"/>
      <c r="E14" s="15"/>
      <c r="F14" s="15"/>
      <c r="G14" s="15"/>
      <c r="H14" s="144">
        <v>3350</v>
      </c>
      <c r="I14" s="145">
        <v>638.4</v>
      </c>
      <c r="J14" s="144">
        <v>418</v>
      </c>
      <c r="K14" s="145">
        <v>4406.3999999999996</v>
      </c>
      <c r="L14" s="272"/>
      <c r="M14" s="144"/>
      <c r="N14" s="144"/>
      <c r="O14" s="146">
        <v>4406.3999999999996</v>
      </c>
      <c r="S14" s="247"/>
      <c r="T14" s="248"/>
      <c r="V14" s="249"/>
      <c r="X14" s="250"/>
      <c r="Y14" s="250"/>
      <c r="Z14" s="249"/>
    </row>
    <row r="15" spans="1:26" ht="15.75">
      <c r="A15" s="280"/>
      <c r="B15" s="251"/>
      <c r="C15" s="251"/>
      <c r="D15" s="251"/>
      <c r="E15" s="251"/>
      <c r="F15" s="251"/>
      <c r="G15" s="251"/>
      <c r="H15" s="268"/>
      <c r="I15" s="220"/>
      <c r="J15" s="268"/>
      <c r="K15" s="220"/>
      <c r="L15" s="252"/>
      <c r="M15" s="271"/>
      <c r="N15" s="268"/>
      <c r="O15" s="139"/>
    </row>
    <row r="16" spans="1:26" ht="15.75">
      <c r="A16" s="281" t="s">
        <v>24</v>
      </c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9"/>
    </row>
    <row r="17" spans="1:26" s="3" customFormat="1" ht="47.25">
      <c r="A17" s="175" t="s">
        <v>8</v>
      </c>
      <c r="B17" s="9" t="s">
        <v>9</v>
      </c>
      <c r="C17" s="9" t="s">
        <v>10</v>
      </c>
      <c r="D17" s="253" t="s">
        <v>11</v>
      </c>
      <c r="E17" s="177" t="s">
        <v>12</v>
      </c>
      <c r="F17" s="177" t="s">
        <v>25</v>
      </c>
      <c r="G17" s="177" t="s">
        <v>26</v>
      </c>
      <c r="H17" s="115" t="s">
        <v>18</v>
      </c>
      <c r="I17" s="115" t="s">
        <v>19</v>
      </c>
      <c r="J17" s="115" t="s">
        <v>27</v>
      </c>
      <c r="K17" s="115" t="s">
        <v>21</v>
      </c>
      <c r="L17" s="178" t="s">
        <v>22</v>
      </c>
      <c r="M17" s="115" t="s">
        <v>23</v>
      </c>
      <c r="N17" s="115" t="s">
        <v>28</v>
      </c>
      <c r="O17" s="179" t="s">
        <v>17</v>
      </c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15.75">
      <c r="A18" s="47"/>
      <c r="B18" s="7"/>
      <c r="C18" s="8"/>
      <c r="D18" s="8"/>
      <c r="E18" s="191"/>
      <c r="F18" s="29"/>
      <c r="G18" s="192"/>
      <c r="H18" s="124"/>
      <c r="I18" s="254"/>
      <c r="J18" s="254"/>
      <c r="K18" s="269"/>
      <c r="L18" s="255"/>
      <c r="M18" s="123"/>
      <c r="N18" s="123"/>
      <c r="O18" s="282"/>
    </row>
    <row r="19" spans="1:26" ht="15.75">
      <c r="A19" s="283" t="s">
        <v>29</v>
      </c>
      <c r="B19" s="95"/>
      <c r="C19" s="95"/>
      <c r="D19" s="95"/>
      <c r="E19" s="256"/>
      <c r="F19" s="257"/>
      <c r="G19" s="257"/>
      <c r="H19" s="126"/>
      <c r="I19" s="126"/>
      <c r="J19" s="126"/>
      <c r="K19" s="126"/>
      <c r="L19" s="60" t="s">
        <v>30</v>
      </c>
      <c r="M19" s="126"/>
      <c r="N19" s="126"/>
      <c r="O19" s="137"/>
    </row>
    <row r="20" spans="1:26" ht="15.75">
      <c r="A20" s="284"/>
      <c r="B20" s="259"/>
      <c r="C20" s="260"/>
      <c r="D20" s="260"/>
      <c r="E20" s="260"/>
      <c r="F20" s="258"/>
      <c r="G20" s="258"/>
      <c r="H20" s="270"/>
      <c r="I20" s="270"/>
      <c r="J20" s="270"/>
      <c r="K20" s="270"/>
      <c r="L20" s="258"/>
      <c r="M20" s="270"/>
      <c r="N20" s="270"/>
      <c r="O20" s="285"/>
    </row>
    <row r="21" spans="1:26" ht="15.75">
      <c r="A21" s="193" t="s">
        <v>41</v>
      </c>
      <c r="B21" s="194"/>
      <c r="C21" s="194"/>
      <c r="D21" s="194"/>
      <c r="E21" s="194"/>
      <c r="F21" s="194"/>
      <c r="G21" s="194"/>
      <c r="H21" s="129">
        <v>3350</v>
      </c>
      <c r="I21" s="130">
        <v>638.4</v>
      </c>
      <c r="J21" s="129">
        <v>418</v>
      </c>
      <c r="K21" s="129">
        <v>4406.3999999999996</v>
      </c>
      <c r="L21" s="65"/>
      <c r="M21" s="141"/>
      <c r="N21" s="141"/>
      <c r="O21" s="171">
        <v>4406.3999999999996</v>
      </c>
    </row>
    <row r="22" spans="1:26" ht="15.75">
      <c r="A22" s="286" t="s">
        <v>221</v>
      </c>
      <c r="B22" s="261"/>
      <c r="C22" s="262"/>
      <c r="D22" s="262"/>
      <c r="E22" s="262"/>
      <c r="F22" s="263"/>
      <c r="G22" s="263"/>
      <c r="H22" s="264" t="s">
        <v>39</v>
      </c>
      <c r="I22" s="264"/>
      <c r="J22" s="264"/>
      <c r="K22" s="264"/>
      <c r="L22" s="264"/>
      <c r="M22" s="264"/>
      <c r="N22" s="264"/>
      <c r="O22" s="173">
        <v>30</v>
      </c>
    </row>
    <row r="23" spans="1:26" ht="16.5" thickBot="1">
      <c r="A23" s="287"/>
      <c r="B23" s="265"/>
      <c r="C23" s="262"/>
      <c r="D23" s="262"/>
      <c r="E23" s="262"/>
      <c r="F23" s="263"/>
      <c r="G23" s="263"/>
      <c r="H23" s="293" t="s">
        <v>38</v>
      </c>
      <c r="I23" s="293"/>
      <c r="J23" s="293"/>
      <c r="K23" s="293"/>
      <c r="L23" s="293"/>
      <c r="M23" s="293"/>
      <c r="N23" s="293"/>
      <c r="O23" s="180">
        <v>240</v>
      </c>
    </row>
    <row r="24" spans="1:26" ht="16.5" thickBot="1">
      <c r="A24" s="288"/>
      <c r="B24" s="290"/>
      <c r="C24" s="291"/>
      <c r="D24" s="291"/>
      <c r="E24" s="291"/>
      <c r="F24" s="289"/>
      <c r="G24" s="292"/>
      <c r="H24" s="294" t="s">
        <v>37</v>
      </c>
      <c r="I24" s="295"/>
      <c r="J24" s="295"/>
      <c r="K24" s="295"/>
      <c r="L24" s="295"/>
      <c r="M24" s="295"/>
      <c r="N24" s="295"/>
      <c r="O24" s="296">
        <f>SUM(O21+O23)</f>
        <v>4646.3999999999996</v>
      </c>
    </row>
    <row r="25" spans="1:26">
      <c r="A25" s="1"/>
      <c r="B25" s="99"/>
      <c r="C25" s="2"/>
      <c r="D25" s="2"/>
      <c r="E25" s="2"/>
      <c r="F25" s="1"/>
      <c r="G25" s="1"/>
      <c r="H25" s="132"/>
      <c r="I25" s="132"/>
      <c r="J25" s="132"/>
      <c r="K25" s="132"/>
      <c r="L25" s="1"/>
      <c r="M25" s="132"/>
      <c r="N25" s="132"/>
      <c r="O25" s="132"/>
    </row>
    <row r="26" spans="1:26">
      <c r="A26" s="1"/>
      <c r="B26" s="99"/>
      <c r="C26" s="2"/>
      <c r="D26" s="2"/>
      <c r="E26" s="2"/>
      <c r="F26" s="1"/>
      <c r="G26" s="1"/>
      <c r="H26" s="132"/>
      <c r="I26" s="132"/>
      <c r="J26" s="132"/>
      <c r="K26" s="132"/>
      <c r="L26" s="1"/>
      <c r="M26" s="132"/>
      <c r="N26" s="132"/>
      <c r="O26" s="132"/>
    </row>
    <row r="27" spans="1:26">
      <c r="A27" s="1"/>
      <c r="B27" s="99"/>
      <c r="C27" s="2"/>
      <c r="D27" s="2"/>
      <c r="E27" s="2"/>
      <c r="F27" s="1"/>
      <c r="G27" s="1"/>
      <c r="H27" s="132"/>
      <c r="I27" s="132"/>
      <c r="J27" s="132"/>
      <c r="K27" s="132"/>
      <c r="L27" s="1"/>
      <c r="M27" s="132"/>
      <c r="N27" s="132"/>
      <c r="O27" s="132"/>
    </row>
    <row r="28" spans="1:26">
      <c r="A28" s="1"/>
      <c r="B28" s="99"/>
      <c r="C28" s="2"/>
      <c r="D28" s="2"/>
      <c r="E28" s="2"/>
      <c r="F28" s="1"/>
      <c r="G28" s="1"/>
      <c r="H28" s="132"/>
      <c r="I28" s="132"/>
      <c r="J28" s="132"/>
      <c r="K28" s="132"/>
      <c r="L28" s="1"/>
      <c r="M28" s="132"/>
      <c r="N28" s="132"/>
      <c r="O28" s="132"/>
    </row>
    <row r="29" spans="1:26">
      <c r="A29" s="1"/>
      <c r="B29" s="99"/>
      <c r="C29" s="2"/>
      <c r="D29" s="2"/>
      <c r="E29" s="2"/>
      <c r="F29" s="1"/>
      <c r="G29" s="1"/>
      <c r="H29" s="132"/>
      <c r="I29" s="132"/>
      <c r="J29" s="132"/>
      <c r="K29" s="132"/>
      <c r="L29" s="1"/>
      <c r="M29" s="132"/>
      <c r="N29" s="132"/>
      <c r="O29" s="132"/>
    </row>
    <row r="30" spans="1:26">
      <c r="A30" s="1"/>
      <c r="B30" s="99"/>
      <c r="C30" s="2"/>
      <c r="D30" s="2"/>
      <c r="E30" s="2"/>
      <c r="F30" s="1"/>
      <c r="G30" s="1"/>
      <c r="H30" s="132"/>
      <c r="I30" s="132"/>
      <c r="J30" s="132"/>
      <c r="K30" s="132"/>
      <c r="L30" s="1"/>
      <c r="M30" s="132"/>
      <c r="N30" s="132"/>
      <c r="O30" s="132"/>
    </row>
    <row r="31" spans="1:26">
      <c r="A31" s="1"/>
      <c r="B31" s="99"/>
      <c r="C31" s="2"/>
      <c r="D31" s="2"/>
      <c r="E31" s="2"/>
      <c r="F31" s="1"/>
      <c r="G31" s="1"/>
      <c r="H31" s="132"/>
      <c r="I31" s="132"/>
      <c r="J31" s="132"/>
      <c r="K31" s="132"/>
      <c r="L31" s="1"/>
      <c r="M31" s="132"/>
      <c r="N31" s="132"/>
      <c r="O31" s="132"/>
    </row>
    <row r="32" spans="1:26">
      <c r="A32" s="1"/>
      <c r="B32" s="99"/>
      <c r="C32" s="2"/>
      <c r="D32" s="2"/>
      <c r="E32" s="2"/>
      <c r="F32" s="1"/>
      <c r="G32" s="1"/>
      <c r="H32" s="132"/>
      <c r="I32" s="132"/>
      <c r="J32" s="132"/>
      <c r="K32" s="132"/>
      <c r="L32" s="1"/>
      <c r="M32" s="132"/>
      <c r="N32" s="132"/>
      <c r="O32" s="132"/>
    </row>
    <row r="33" spans="1:15">
      <c r="A33" s="1"/>
      <c r="B33" s="99"/>
      <c r="C33" s="2"/>
      <c r="D33" s="2"/>
      <c r="E33" s="2"/>
      <c r="F33" s="1"/>
      <c r="G33" s="1"/>
      <c r="H33" s="132"/>
      <c r="I33" s="132"/>
      <c r="J33" s="132"/>
      <c r="K33" s="132"/>
      <c r="L33" s="1"/>
      <c r="M33" s="132"/>
      <c r="N33" s="132"/>
      <c r="O33" s="132"/>
    </row>
    <row r="34" spans="1:15">
      <c r="A34" s="1"/>
      <c r="B34" s="99"/>
      <c r="C34" s="2"/>
      <c r="D34" s="2"/>
      <c r="E34" s="2"/>
      <c r="F34" s="1"/>
      <c r="G34" s="1"/>
      <c r="H34" s="132"/>
      <c r="I34" s="132"/>
      <c r="J34" s="132"/>
      <c r="K34" s="132"/>
      <c r="L34" s="1"/>
      <c r="M34" s="132"/>
      <c r="N34" s="132"/>
      <c r="O34" s="132"/>
    </row>
    <row r="35" spans="1:15">
      <c r="A35" s="1"/>
      <c r="B35" s="99"/>
      <c r="C35" s="2"/>
      <c r="D35" s="2"/>
      <c r="E35" s="2"/>
      <c r="F35" s="1"/>
      <c r="G35" s="1"/>
      <c r="H35" s="132"/>
      <c r="I35" s="132"/>
      <c r="J35" s="132"/>
      <c r="K35" s="132"/>
      <c r="L35" s="1"/>
      <c r="M35" s="132"/>
      <c r="N35" s="132"/>
      <c r="O35" s="132"/>
    </row>
    <row r="36" spans="1:15">
      <c r="A36" s="1"/>
      <c r="B36" s="2"/>
      <c r="C36" s="2"/>
      <c r="D36" s="2"/>
      <c r="E36" s="2"/>
      <c r="F36" s="1"/>
      <c r="G36" s="1"/>
      <c r="H36" s="132"/>
      <c r="I36" s="132"/>
      <c r="J36" s="132"/>
      <c r="K36" s="132"/>
      <c r="L36" s="1"/>
      <c r="M36" s="132"/>
      <c r="N36" s="132"/>
      <c r="O36" s="132"/>
    </row>
    <row r="37" spans="1:15">
      <c r="A37" s="1"/>
      <c r="B37" s="2"/>
      <c r="C37" s="2"/>
      <c r="D37" s="2"/>
      <c r="E37" s="2"/>
      <c r="F37" s="1"/>
      <c r="G37" s="1"/>
      <c r="H37" s="132"/>
      <c r="I37" s="132"/>
      <c r="J37" s="132"/>
      <c r="K37" s="132"/>
      <c r="L37" s="1"/>
      <c r="M37" s="132"/>
      <c r="N37" s="132"/>
      <c r="O37" s="132"/>
    </row>
    <row r="38" spans="1:15">
      <c r="A38" s="1"/>
      <c r="B38" s="2"/>
      <c r="C38" s="2"/>
      <c r="D38" s="2"/>
      <c r="E38" s="2"/>
      <c r="F38" s="1"/>
      <c r="G38" s="1"/>
      <c r="H38" s="132"/>
      <c r="I38" s="132"/>
      <c r="J38" s="132"/>
      <c r="K38" s="132"/>
      <c r="L38" s="1"/>
      <c r="M38" s="132"/>
      <c r="N38" s="132"/>
      <c r="O38" s="132"/>
    </row>
    <row r="39" spans="1:15">
      <c r="A39" s="1"/>
      <c r="B39" s="2"/>
      <c r="C39" s="2"/>
      <c r="D39" s="2"/>
      <c r="E39" s="2"/>
      <c r="F39" s="1"/>
      <c r="G39" s="1"/>
      <c r="H39" s="132"/>
      <c r="I39" s="132"/>
      <c r="J39" s="132"/>
      <c r="K39" s="132"/>
      <c r="L39" s="1"/>
      <c r="M39" s="132"/>
      <c r="N39" s="132"/>
      <c r="O39" s="132"/>
    </row>
    <row r="40" spans="1:15">
      <c r="A40" s="1"/>
      <c r="B40" s="2"/>
      <c r="C40" s="2"/>
      <c r="D40" s="2"/>
      <c r="E40" s="2"/>
      <c r="F40" s="1"/>
      <c r="G40" s="1"/>
      <c r="H40" s="132"/>
      <c r="I40" s="132"/>
      <c r="J40" s="132"/>
      <c r="K40" s="132"/>
      <c r="L40" s="1"/>
      <c r="M40" s="132"/>
      <c r="N40" s="132"/>
      <c r="O40" s="132"/>
    </row>
    <row r="41" spans="1:15">
      <c r="A41" s="1"/>
      <c r="B41" s="2"/>
      <c r="C41" s="2"/>
      <c r="D41" s="2"/>
      <c r="E41" s="2"/>
      <c r="F41" s="1"/>
      <c r="G41" s="1"/>
      <c r="H41" s="132"/>
      <c r="I41" s="132"/>
      <c r="J41" s="132"/>
      <c r="K41" s="132"/>
      <c r="L41" s="1"/>
      <c r="M41" s="132"/>
      <c r="N41" s="132"/>
      <c r="O41" s="132"/>
    </row>
    <row r="42" spans="1:15">
      <c r="A42" s="1"/>
      <c r="B42" s="2"/>
      <c r="C42" s="2"/>
      <c r="D42" s="2"/>
      <c r="E42" s="2"/>
      <c r="F42" s="1"/>
      <c r="G42" s="1"/>
      <c r="H42" s="132"/>
      <c r="I42" s="132"/>
      <c r="J42" s="132"/>
      <c r="K42" s="132"/>
      <c r="L42" s="1"/>
      <c r="M42" s="132"/>
      <c r="N42" s="132"/>
      <c r="O42" s="132"/>
    </row>
    <row r="43" spans="1:15">
      <c r="A43" s="1"/>
      <c r="B43" s="2"/>
      <c r="C43" s="2"/>
      <c r="D43" s="2"/>
      <c r="E43" s="2"/>
      <c r="F43" s="1"/>
      <c r="G43" s="1"/>
      <c r="H43" s="132"/>
      <c r="I43" s="132"/>
      <c r="J43" s="132"/>
      <c r="K43" s="132"/>
      <c r="L43" s="1"/>
      <c r="M43" s="132"/>
      <c r="N43" s="132"/>
      <c r="O43" s="132"/>
    </row>
  </sheetData>
  <mergeCells count="23">
    <mergeCell ref="H24:N24"/>
    <mergeCell ref="G4:G5"/>
    <mergeCell ref="H4:K4"/>
    <mergeCell ref="L4:N4"/>
    <mergeCell ref="O4:O5"/>
    <mergeCell ref="A14:G14"/>
    <mergeCell ref="A16:O16"/>
    <mergeCell ref="A21:G21"/>
    <mergeCell ref="H22:N22"/>
    <mergeCell ref="H23:N23"/>
    <mergeCell ref="A4:A5"/>
    <mergeCell ref="B4:B5"/>
    <mergeCell ref="C4:C5"/>
    <mergeCell ref="D4:D5"/>
    <mergeCell ref="E4:E5"/>
    <mergeCell ref="F4:F5"/>
    <mergeCell ref="A1:O1"/>
    <mergeCell ref="A2:C2"/>
    <mergeCell ref="D2:E2"/>
    <mergeCell ref="J2:O2"/>
    <mergeCell ref="A3:C3"/>
    <mergeCell ref="D3:E3"/>
    <mergeCell ref="J3:O3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4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9"/>
  <sheetViews>
    <sheetView zoomScale="80" zoomScaleNormal="80" workbookViewId="0">
      <selection activeCell="B4" sqref="B4:B5"/>
    </sheetView>
  </sheetViews>
  <sheetFormatPr defaultRowHeight="15"/>
  <cols>
    <col min="1" max="1" width="5.85546875" style="19" customWidth="1"/>
    <col min="2" max="2" width="47.42578125" style="19" customWidth="1"/>
    <col min="3" max="3" width="24.140625" style="19" bestFit="1" customWidth="1"/>
    <col min="4" max="4" width="22.28515625" style="19" bestFit="1" customWidth="1"/>
    <col min="5" max="5" width="7.85546875" style="19" customWidth="1"/>
    <col min="6" max="6" width="14" style="19" customWidth="1"/>
    <col min="7" max="7" width="14.85546875" style="19" customWidth="1"/>
    <col min="8" max="8" width="18.5703125" style="133" customWidth="1"/>
    <col min="9" max="9" width="18" style="133" bestFit="1" customWidth="1"/>
    <col min="10" max="10" width="15.28515625" style="133" customWidth="1"/>
    <col min="11" max="11" width="16.5703125" style="133" bestFit="1" customWidth="1"/>
    <col min="12" max="12" width="8.140625" style="19" customWidth="1"/>
    <col min="13" max="13" width="14" style="133" bestFit="1" customWidth="1"/>
    <col min="14" max="14" width="13.42578125" style="133" customWidth="1"/>
    <col min="15" max="15" width="21.5703125" style="133" customWidth="1"/>
    <col min="16" max="16384" width="9.140625" style="19"/>
  </cols>
  <sheetData>
    <row r="1" spans="1:15" ht="72" customHeight="1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2"/>
    </row>
    <row r="2" spans="1:15" ht="18.75">
      <c r="A2" s="78" t="s">
        <v>1</v>
      </c>
      <c r="B2" s="79"/>
      <c r="C2" s="80"/>
      <c r="D2" s="105" t="s">
        <v>2</v>
      </c>
      <c r="E2" s="106"/>
      <c r="F2" s="107" t="s">
        <v>3</v>
      </c>
      <c r="G2" s="108" t="s">
        <v>4</v>
      </c>
      <c r="H2" s="114" t="s">
        <v>36</v>
      </c>
      <c r="I2" s="114" t="s">
        <v>5</v>
      </c>
      <c r="J2" s="109" t="s">
        <v>6</v>
      </c>
      <c r="K2" s="109"/>
      <c r="L2" s="109"/>
      <c r="M2" s="109"/>
      <c r="N2" s="109"/>
      <c r="O2" s="110"/>
    </row>
    <row r="3" spans="1:15" ht="48" customHeight="1">
      <c r="A3" s="111" t="s">
        <v>225</v>
      </c>
      <c r="B3" s="112"/>
      <c r="C3" s="113"/>
      <c r="D3" s="81" t="s">
        <v>200</v>
      </c>
      <c r="E3" s="82"/>
      <c r="F3" s="83" t="s">
        <v>114</v>
      </c>
      <c r="G3" s="84" t="s">
        <v>199</v>
      </c>
      <c r="H3" s="115">
        <v>19</v>
      </c>
      <c r="I3" s="115">
        <v>4.8</v>
      </c>
      <c r="J3" s="85" t="s">
        <v>7</v>
      </c>
      <c r="K3" s="85"/>
      <c r="L3" s="85"/>
      <c r="M3" s="85"/>
      <c r="N3" s="85"/>
      <c r="O3" s="86"/>
    </row>
    <row r="4" spans="1:15" ht="15.75">
      <c r="A4" s="13" t="s">
        <v>8</v>
      </c>
      <c r="B4" s="20" t="s">
        <v>9</v>
      </c>
      <c r="C4" s="21" t="s">
        <v>10</v>
      </c>
      <c r="D4" s="21" t="s">
        <v>11</v>
      </c>
      <c r="E4" s="21" t="s">
        <v>12</v>
      </c>
      <c r="F4" s="21" t="s">
        <v>13</v>
      </c>
      <c r="G4" s="21" t="s">
        <v>14</v>
      </c>
      <c r="H4" s="116" t="s">
        <v>15</v>
      </c>
      <c r="I4" s="117"/>
      <c r="J4" s="117"/>
      <c r="K4" s="118"/>
      <c r="L4" s="87" t="s">
        <v>16</v>
      </c>
      <c r="M4" s="87"/>
      <c r="N4" s="87"/>
      <c r="O4" s="134" t="s">
        <v>17</v>
      </c>
    </row>
    <row r="5" spans="1:15" ht="51" customHeight="1">
      <c r="A5" s="14"/>
      <c r="B5" s="22"/>
      <c r="C5" s="21"/>
      <c r="D5" s="21"/>
      <c r="E5" s="21"/>
      <c r="F5" s="21"/>
      <c r="G5" s="21"/>
      <c r="H5" s="119" t="s">
        <v>18</v>
      </c>
      <c r="I5" s="119" t="s">
        <v>19</v>
      </c>
      <c r="J5" s="119" t="s">
        <v>20</v>
      </c>
      <c r="K5" s="120" t="s">
        <v>21</v>
      </c>
      <c r="L5" s="89" t="s">
        <v>22</v>
      </c>
      <c r="M5" s="119" t="s">
        <v>18</v>
      </c>
      <c r="N5" s="119" t="s">
        <v>19</v>
      </c>
      <c r="O5" s="134"/>
    </row>
    <row r="6" spans="1:15" ht="15.75">
      <c r="A6" s="5">
        <v>1</v>
      </c>
      <c r="B6" s="212" t="s">
        <v>112</v>
      </c>
      <c r="C6" s="92" t="s">
        <v>56</v>
      </c>
      <c r="D6" s="92" t="s">
        <v>76</v>
      </c>
      <c r="E6" s="24">
        <v>1</v>
      </c>
      <c r="F6" s="25">
        <v>44896</v>
      </c>
      <c r="G6" s="25">
        <v>45260</v>
      </c>
      <c r="H6" s="121">
        <v>630</v>
      </c>
      <c r="I6" s="121">
        <v>91.2</v>
      </c>
      <c r="J6" s="121"/>
      <c r="K6" s="122">
        <v>721.2</v>
      </c>
      <c r="L6" s="37">
        <v>1</v>
      </c>
      <c r="M6" s="121">
        <v>21</v>
      </c>
      <c r="N6" s="121">
        <v>4.8</v>
      </c>
      <c r="O6" s="135">
        <v>695.4</v>
      </c>
    </row>
    <row r="7" spans="1:15" s="1" customFormat="1" ht="15.75">
      <c r="A7" s="5">
        <v>2</v>
      </c>
      <c r="B7" s="211" t="s">
        <v>152</v>
      </c>
      <c r="C7" s="94" t="s">
        <v>86</v>
      </c>
      <c r="D7" s="94" t="s">
        <v>66</v>
      </c>
      <c r="E7" s="24">
        <v>1</v>
      </c>
      <c r="F7" s="29" t="s">
        <v>129</v>
      </c>
      <c r="G7" s="36">
        <v>45391</v>
      </c>
      <c r="H7" s="121">
        <v>630</v>
      </c>
      <c r="I7" s="121">
        <v>91.2</v>
      </c>
      <c r="J7" s="121"/>
      <c r="K7" s="122">
        <v>721.2</v>
      </c>
      <c r="L7" s="38"/>
      <c r="M7" s="123"/>
      <c r="N7" s="123"/>
      <c r="O7" s="135">
        <v>721.2</v>
      </c>
    </row>
    <row r="8" spans="1:15" s="1" customFormat="1" ht="15.75">
      <c r="A8" s="5">
        <v>3</v>
      </c>
      <c r="B8" s="211" t="s">
        <v>77</v>
      </c>
      <c r="C8" s="94" t="s">
        <v>86</v>
      </c>
      <c r="D8" s="94" t="s">
        <v>74</v>
      </c>
      <c r="E8" s="24">
        <v>1</v>
      </c>
      <c r="F8" s="29" t="s">
        <v>85</v>
      </c>
      <c r="G8" s="36">
        <v>45016</v>
      </c>
      <c r="H8" s="121">
        <v>630</v>
      </c>
      <c r="I8" s="121">
        <v>91.2</v>
      </c>
      <c r="J8" s="121"/>
      <c r="K8" s="122">
        <v>721.2</v>
      </c>
      <c r="L8" s="38"/>
      <c r="M8" s="123"/>
      <c r="N8" s="123"/>
      <c r="O8" s="135">
        <v>721.2</v>
      </c>
    </row>
    <row r="9" spans="1:15" s="1" customFormat="1" ht="15.75">
      <c r="A9" s="5">
        <v>4</v>
      </c>
      <c r="B9" s="211" t="s">
        <v>155</v>
      </c>
      <c r="C9" s="94" t="s">
        <v>86</v>
      </c>
      <c r="D9" s="94" t="s">
        <v>228</v>
      </c>
      <c r="E9" s="24">
        <v>1</v>
      </c>
      <c r="F9" s="29" t="s">
        <v>156</v>
      </c>
      <c r="G9" s="36">
        <v>45394</v>
      </c>
      <c r="H9" s="121">
        <v>630</v>
      </c>
      <c r="I9" s="121">
        <v>91.2</v>
      </c>
      <c r="J9" s="121"/>
      <c r="K9" s="122">
        <v>721.2</v>
      </c>
      <c r="L9" s="38"/>
      <c r="M9" s="123"/>
      <c r="N9" s="123"/>
      <c r="O9" s="135">
        <v>721.2</v>
      </c>
    </row>
    <row r="10" spans="1:15" s="1" customFormat="1" ht="15.75">
      <c r="A10" s="5">
        <v>5</v>
      </c>
      <c r="B10" s="211" t="s">
        <v>154</v>
      </c>
      <c r="C10" s="94" t="s">
        <v>56</v>
      </c>
      <c r="D10" s="94" t="s">
        <v>74</v>
      </c>
      <c r="E10" s="24">
        <v>1</v>
      </c>
      <c r="F10" s="29" t="s">
        <v>129</v>
      </c>
      <c r="G10" s="36">
        <v>45391</v>
      </c>
      <c r="H10" s="121">
        <v>630</v>
      </c>
      <c r="I10" s="121">
        <v>91.2</v>
      </c>
      <c r="J10" s="121"/>
      <c r="K10" s="122">
        <v>721.2</v>
      </c>
      <c r="L10" s="301"/>
      <c r="M10" s="123"/>
      <c r="N10" s="123"/>
      <c r="O10" s="135">
        <v>721.2</v>
      </c>
    </row>
    <row r="11" spans="1:15" s="1" customFormat="1" ht="15.75">
      <c r="A11" s="5">
        <v>6</v>
      </c>
      <c r="B11" s="211" t="s">
        <v>186</v>
      </c>
      <c r="C11" s="94" t="s">
        <v>86</v>
      </c>
      <c r="D11" s="94" t="s">
        <v>66</v>
      </c>
      <c r="E11" s="24">
        <v>1</v>
      </c>
      <c r="F11" s="29" t="s">
        <v>179</v>
      </c>
      <c r="G11" s="36"/>
      <c r="H11" s="121">
        <v>630</v>
      </c>
      <c r="I11" s="121">
        <v>91.2</v>
      </c>
      <c r="J11" s="121"/>
      <c r="K11" s="122">
        <v>721.2</v>
      </c>
      <c r="L11" s="301"/>
      <c r="M11" s="123"/>
      <c r="N11" s="123"/>
      <c r="O11" s="135">
        <v>721.2</v>
      </c>
    </row>
    <row r="12" spans="1:15" s="1" customFormat="1" ht="15.75">
      <c r="A12" s="5">
        <v>7</v>
      </c>
      <c r="B12" s="211" t="s">
        <v>113</v>
      </c>
      <c r="C12" s="94" t="s">
        <v>56</v>
      </c>
      <c r="D12" s="94" t="s">
        <v>76</v>
      </c>
      <c r="E12" s="24">
        <v>1</v>
      </c>
      <c r="F12" s="29" t="s">
        <v>111</v>
      </c>
      <c r="G12" s="36">
        <v>45260</v>
      </c>
      <c r="H12" s="121">
        <v>630</v>
      </c>
      <c r="I12" s="121">
        <v>91.2</v>
      </c>
      <c r="J12" s="121"/>
      <c r="K12" s="122">
        <v>721.2</v>
      </c>
      <c r="L12" s="302"/>
      <c r="M12" s="321"/>
      <c r="N12" s="321"/>
      <c r="O12" s="135">
        <v>721.2</v>
      </c>
    </row>
    <row r="13" spans="1:15" s="1" customFormat="1" ht="15.75">
      <c r="A13" s="5">
        <v>8</v>
      </c>
      <c r="B13" s="211" t="s">
        <v>149</v>
      </c>
      <c r="C13" s="94" t="s">
        <v>86</v>
      </c>
      <c r="D13" s="94" t="s">
        <v>76</v>
      </c>
      <c r="E13" s="24">
        <v>1</v>
      </c>
      <c r="F13" s="29" t="s">
        <v>129</v>
      </c>
      <c r="G13" s="36">
        <v>45391</v>
      </c>
      <c r="H13" s="121">
        <v>630</v>
      </c>
      <c r="I13" s="121">
        <v>91.2</v>
      </c>
      <c r="J13" s="121"/>
      <c r="K13" s="122">
        <v>721.2</v>
      </c>
      <c r="L13" s="301"/>
      <c r="M13" s="123"/>
      <c r="N13" s="123"/>
      <c r="O13" s="135">
        <v>721.2</v>
      </c>
    </row>
    <row r="14" spans="1:15" s="1" customFormat="1" ht="15.75">
      <c r="A14" s="5">
        <v>9</v>
      </c>
      <c r="B14" s="211" t="s">
        <v>178</v>
      </c>
      <c r="C14" s="94" t="s">
        <v>187</v>
      </c>
      <c r="D14" s="94" t="s">
        <v>66</v>
      </c>
      <c r="E14" s="24">
        <v>1</v>
      </c>
      <c r="F14" s="29" t="s">
        <v>179</v>
      </c>
      <c r="G14" s="36">
        <v>45475</v>
      </c>
      <c r="H14" s="121">
        <v>630</v>
      </c>
      <c r="I14" s="121">
        <v>91.2</v>
      </c>
      <c r="J14" s="121"/>
      <c r="K14" s="122">
        <v>721.2</v>
      </c>
      <c r="L14" s="301"/>
      <c r="M14" s="123"/>
      <c r="N14" s="123"/>
      <c r="O14" s="135">
        <v>721.2</v>
      </c>
    </row>
    <row r="15" spans="1:15" s="1" customFormat="1" ht="15.75">
      <c r="A15" s="5">
        <v>10</v>
      </c>
      <c r="B15" s="211" t="s">
        <v>150</v>
      </c>
      <c r="C15" s="94" t="s">
        <v>86</v>
      </c>
      <c r="D15" s="94" t="s">
        <v>229</v>
      </c>
      <c r="E15" s="24">
        <v>1</v>
      </c>
      <c r="F15" s="29" t="s">
        <v>129</v>
      </c>
      <c r="G15" s="36">
        <v>45391</v>
      </c>
      <c r="H15" s="121">
        <v>630</v>
      </c>
      <c r="I15" s="121">
        <v>91.2</v>
      </c>
      <c r="J15" s="121"/>
      <c r="K15" s="122">
        <v>721.2</v>
      </c>
      <c r="L15" s="301"/>
      <c r="M15" s="123"/>
      <c r="N15" s="123"/>
      <c r="O15" s="135">
        <v>721.2</v>
      </c>
    </row>
    <row r="16" spans="1:15" s="1" customFormat="1" ht="15.75">
      <c r="A16" s="5">
        <v>11</v>
      </c>
      <c r="B16" s="211" t="s">
        <v>173</v>
      </c>
      <c r="C16" s="94" t="s">
        <v>86</v>
      </c>
      <c r="D16" s="94" t="s">
        <v>229</v>
      </c>
      <c r="E16" s="24">
        <v>1</v>
      </c>
      <c r="F16" s="29" t="s">
        <v>172</v>
      </c>
      <c r="G16" s="36">
        <v>45820</v>
      </c>
      <c r="H16" s="121">
        <v>630</v>
      </c>
      <c r="I16" s="121">
        <v>91.2</v>
      </c>
      <c r="J16" s="121"/>
      <c r="K16" s="122">
        <v>721.2</v>
      </c>
      <c r="L16" s="37"/>
      <c r="M16" s="123"/>
      <c r="N16" s="123"/>
      <c r="O16" s="135">
        <v>721.2</v>
      </c>
    </row>
    <row r="17" spans="1:15" s="1" customFormat="1" ht="15.75">
      <c r="A17" s="5">
        <v>12</v>
      </c>
      <c r="B17" s="211" t="s">
        <v>78</v>
      </c>
      <c r="C17" s="94" t="s">
        <v>56</v>
      </c>
      <c r="D17" s="94" t="s">
        <v>76</v>
      </c>
      <c r="E17" s="24">
        <v>1</v>
      </c>
      <c r="F17" s="29" t="s">
        <v>85</v>
      </c>
      <c r="G17" s="36">
        <v>45016</v>
      </c>
      <c r="H17" s="121">
        <v>630</v>
      </c>
      <c r="I17" s="121">
        <v>91.2</v>
      </c>
      <c r="J17" s="121"/>
      <c r="K17" s="122">
        <v>721.2</v>
      </c>
      <c r="L17" s="37">
        <v>1</v>
      </c>
      <c r="M17" s="123">
        <v>21</v>
      </c>
      <c r="N17" s="123">
        <v>4.8</v>
      </c>
      <c r="O17" s="135">
        <v>695.4</v>
      </c>
    </row>
    <row r="18" spans="1:15" s="1" customFormat="1" ht="15.75">
      <c r="A18" s="5">
        <v>13</v>
      </c>
      <c r="B18" s="211" t="s">
        <v>79</v>
      </c>
      <c r="C18" s="94" t="s">
        <v>56</v>
      </c>
      <c r="D18" s="94" t="s">
        <v>84</v>
      </c>
      <c r="E18" s="24">
        <v>1</v>
      </c>
      <c r="F18" s="29" t="s">
        <v>85</v>
      </c>
      <c r="G18" s="36">
        <v>45016</v>
      </c>
      <c r="H18" s="121">
        <v>630</v>
      </c>
      <c r="I18" s="121">
        <v>91.2</v>
      </c>
      <c r="J18" s="121"/>
      <c r="K18" s="122">
        <v>721.2</v>
      </c>
      <c r="L18" s="37">
        <v>2</v>
      </c>
      <c r="M18" s="123">
        <v>42</v>
      </c>
      <c r="N18" s="123">
        <v>9.6</v>
      </c>
      <c r="O18" s="135">
        <v>669.6</v>
      </c>
    </row>
    <row r="19" spans="1:15" s="1" customFormat="1" ht="15.75">
      <c r="A19" s="5">
        <v>14</v>
      </c>
      <c r="B19" s="211" t="s">
        <v>80</v>
      </c>
      <c r="C19" s="94" t="s">
        <v>56</v>
      </c>
      <c r="D19" s="94" t="s">
        <v>84</v>
      </c>
      <c r="E19" s="24">
        <v>1</v>
      </c>
      <c r="F19" s="29" t="s">
        <v>85</v>
      </c>
      <c r="G19" s="36">
        <v>45016</v>
      </c>
      <c r="H19" s="121">
        <v>630</v>
      </c>
      <c r="I19" s="121">
        <v>91.2</v>
      </c>
      <c r="J19" s="121"/>
      <c r="K19" s="122">
        <v>721.2</v>
      </c>
      <c r="L19" s="37">
        <v>4</v>
      </c>
      <c r="M19" s="123">
        <v>84</v>
      </c>
      <c r="N19" s="123">
        <v>33.6</v>
      </c>
      <c r="O19" s="135">
        <v>603.6</v>
      </c>
    </row>
    <row r="20" spans="1:15" ht="15.75">
      <c r="A20" s="143" t="s">
        <v>40</v>
      </c>
      <c r="B20" s="15"/>
      <c r="C20" s="15"/>
      <c r="D20" s="15"/>
      <c r="E20" s="15"/>
      <c r="F20" s="15"/>
      <c r="G20" s="15"/>
      <c r="H20" s="144">
        <v>8820</v>
      </c>
      <c r="I20" s="145">
        <v>1276.8</v>
      </c>
      <c r="J20" s="144"/>
      <c r="K20" s="145">
        <v>10096.799999999999</v>
      </c>
      <c r="L20" s="313"/>
      <c r="M20" s="144">
        <v>168</v>
      </c>
      <c r="N20" s="144">
        <v>52.8</v>
      </c>
      <c r="O20" s="322">
        <f>SUM(K20-M20-N20)</f>
        <v>9876</v>
      </c>
    </row>
    <row r="21" spans="1:15" ht="15.75">
      <c r="A21" s="42"/>
      <c r="B21" s="161"/>
      <c r="C21" s="161"/>
      <c r="D21" s="161"/>
      <c r="E21" s="161"/>
      <c r="F21" s="161"/>
      <c r="G21" s="161"/>
      <c r="H21" s="163"/>
      <c r="I21" s="164"/>
      <c r="J21" s="163"/>
      <c r="K21" s="164"/>
      <c r="L21" s="43"/>
      <c r="M21" s="165"/>
      <c r="N21" s="163"/>
      <c r="O21" s="138"/>
    </row>
    <row r="22" spans="1:15" ht="15.75">
      <c r="A22" s="230" t="s">
        <v>24</v>
      </c>
      <c r="B22" s="231"/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2"/>
    </row>
    <row r="23" spans="1:15" s="3" customFormat="1" ht="47.25">
      <c r="A23" s="175" t="s">
        <v>8</v>
      </c>
      <c r="B23" s="177" t="s">
        <v>9</v>
      </c>
      <c r="C23" s="177" t="s">
        <v>10</v>
      </c>
      <c r="D23" s="88" t="s">
        <v>11</v>
      </c>
      <c r="E23" s="177" t="s">
        <v>12</v>
      </c>
      <c r="F23" s="177" t="s">
        <v>25</v>
      </c>
      <c r="G23" s="177" t="s">
        <v>26</v>
      </c>
      <c r="H23" s="115" t="s">
        <v>18</v>
      </c>
      <c r="I23" s="115" t="s">
        <v>19</v>
      </c>
      <c r="J23" s="115" t="s">
        <v>27</v>
      </c>
      <c r="K23" s="115" t="s">
        <v>21</v>
      </c>
      <c r="L23" s="178" t="s">
        <v>22</v>
      </c>
      <c r="M23" s="115" t="s">
        <v>23</v>
      </c>
      <c r="N23" s="323" t="s">
        <v>28</v>
      </c>
      <c r="O23" s="179" t="s">
        <v>17</v>
      </c>
    </row>
    <row r="24" spans="1:15" ht="15.75">
      <c r="A24" s="47"/>
      <c r="B24" s="7"/>
      <c r="C24" s="8"/>
      <c r="D24" s="28"/>
      <c r="E24" s="191"/>
      <c r="F24" s="29"/>
      <c r="G24" s="192"/>
      <c r="H24" s="124"/>
      <c r="I24" s="254"/>
      <c r="J24" s="254"/>
      <c r="K24" s="269"/>
      <c r="L24" s="255"/>
      <c r="M24" s="123"/>
      <c r="N24" s="324"/>
      <c r="O24" s="282"/>
    </row>
    <row r="25" spans="1:15" ht="15.75">
      <c r="A25" s="54" t="s">
        <v>29</v>
      </c>
      <c r="B25" s="56"/>
      <c r="C25" s="56"/>
      <c r="D25" s="56"/>
      <c r="E25" s="57"/>
      <c r="F25" s="58"/>
      <c r="G25" s="59"/>
      <c r="H25" s="318"/>
      <c r="I25" s="126"/>
      <c r="J25" s="126"/>
      <c r="K25" s="126"/>
      <c r="L25" s="60" t="s">
        <v>30</v>
      </c>
      <c r="M25" s="126"/>
      <c r="N25" s="325"/>
      <c r="O25" s="137"/>
    </row>
    <row r="26" spans="1:15" ht="15.75">
      <c r="A26" s="61"/>
      <c r="B26" s="167"/>
      <c r="C26" s="166"/>
      <c r="D26" s="166"/>
      <c r="E26" s="166"/>
      <c r="F26" s="167"/>
      <c r="G26" s="167"/>
      <c r="H26" s="170"/>
      <c r="I26" s="170"/>
      <c r="J26" s="170"/>
      <c r="K26" s="170"/>
      <c r="L26" s="167"/>
      <c r="M26" s="170"/>
      <c r="N26" s="170"/>
      <c r="O26" s="285"/>
    </row>
    <row r="27" spans="1:15" ht="15.75">
      <c r="A27" s="314" t="s">
        <v>41</v>
      </c>
      <c r="B27" s="315"/>
      <c r="C27" s="315"/>
      <c r="D27" s="315"/>
      <c r="E27" s="315"/>
      <c r="F27" s="315"/>
      <c r="G27" s="316"/>
      <c r="H27" s="319">
        <v>8820</v>
      </c>
      <c r="I27" s="319">
        <v>1276.8</v>
      </c>
      <c r="J27" s="320"/>
      <c r="K27" s="320">
        <v>10096.799999999999</v>
      </c>
      <c r="L27" s="317"/>
      <c r="M27" s="320">
        <v>168</v>
      </c>
      <c r="N27" s="326">
        <v>52.8</v>
      </c>
      <c r="O27" s="327">
        <f>SUM(K27-M27-N27)</f>
        <v>9876</v>
      </c>
    </row>
    <row r="28" spans="1:15" ht="15.75">
      <c r="A28" s="303" t="s">
        <v>221</v>
      </c>
      <c r="B28" s="304"/>
      <c r="C28" s="305"/>
      <c r="D28" s="305"/>
      <c r="E28" s="305"/>
      <c r="F28" s="306"/>
      <c r="G28" s="307"/>
      <c r="H28" s="67" t="s">
        <v>39</v>
      </c>
      <c r="I28" s="68"/>
      <c r="J28" s="68"/>
      <c r="K28" s="68"/>
      <c r="L28" s="68"/>
      <c r="M28" s="68"/>
      <c r="N28" s="68"/>
      <c r="O28" s="173">
        <v>30</v>
      </c>
    </row>
    <row r="29" spans="1:15" ht="16.5" thickBot="1">
      <c r="A29" s="190"/>
      <c r="B29" s="308"/>
      <c r="C29" s="309"/>
      <c r="D29" s="309"/>
      <c r="E29" s="309"/>
      <c r="F29" s="308"/>
      <c r="G29" s="308"/>
      <c r="H29" s="69" t="s">
        <v>227</v>
      </c>
      <c r="I29" s="70"/>
      <c r="J29" s="70"/>
      <c r="K29" s="70"/>
      <c r="L29" s="70"/>
      <c r="M29" s="70"/>
      <c r="N29" s="70"/>
      <c r="O29" s="180">
        <v>420</v>
      </c>
    </row>
    <row r="30" spans="1:15" ht="16.5" thickBot="1">
      <c r="A30" s="310"/>
      <c r="B30" s="311"/>
      <c r="C30" s="312"/>
      <c r="D30" s="312"/>
      <c r="E30" s="312"/>
      <c r="F30" s="311"/>
      <c r="G30" s="311"/>
      <c r="H30" s="75" t="s">
        <v>226</v>
      </c>
      <c r="I30" s="76"/>
      <c r="J30" s="76"/>
      <c r="K30" s="76"/>
      <c r="L30" s="76"/>
      <c r="M30" s="76"/>
      <c r="N30" s="76"/>
      <c r="O30" s="328">
        <f>SUM(O27+O29)</f>
        <v>10296</v>
      </c>
    </row>
    <row r="31" spans="1:15" ht="15.75">
      <c r="A31" s="6"/>
      <c r="B31" s="6"/>
      <c r="C31" s="45"/>
      <c r="D31" s="45"/>
      <c r="E31" s="45"/>
      <c r="F31" s="6"/>
      <c r="G31" s="6"/>
      <c r="H31" s="128"/>
      <c r="I31" s="128"/>
      <c r="J31" s="128"/>
      <c r="K31" s="128"/>
      <c r="L31" s="6"/>
      <c r="M31" s="128"/>
      <c r="N31" s="128"/>
      <c r="O31" s="128"/>
    </row>
    <row r="32" spans="1:15" ht="15.75">
      <c r="A32" s="6"/>
      <c r="B32" s="6"/>
      <c r="C32" s="45"/>
      <c r="D32" s="45"/>
      <c r="E32" s="45"/>
      <c r="F32" s="6"/>
      <c r="G32" s="6"/>
      <c r="H32" s="128"/>
      <c r="I32" s="128"/>
      <c r="J32" s="128"/>
      <c r="K32" s="128"/>
      <c r="L32" s="6"/>
      <c r="M32" s="128"/>
      <c r="N32" s="128"/>
      <c r="O32" s="128"/>
    </row>
    <row r="33" spans="1:15" ht="15.75">
      <c r="A33" s="6"/>
      <c r="B33" s="6"/>
      <c r="C33" s="45"/>
      <c r="D33" s="45"/>
      <c r="E33" s="45"/>
      <c r="F33" s="6"/>
      <c r="G33" s="6"/>
      <c r="H33" s="128"/>
      <c r="I33" s="128"/>
      <c r="J33" s="128"/>
      <c r="K33" s="128"/>
      <c r="L33" s="6"/>
      <c r="M33" s="128"/>
      <c r="N33" s="128"/>
      <c r="O33" s="128"/>
    </row>
    <row r="34" spans="1:15">
      <c r="A34" s="1"/>
      <c r="B34" s="1"/>
      <c r="C34" s="2"/>
      <c r="D34" s="2"/>
      <c r="E34" s="2"/>
      <c r="F34" s="1"/>
      <c r="G34" s="1"/>
      <c r="H34" s="132"/>
      <c r="I34" s="132"/>
      <c r="J34" s="132"/>
      <c r="K34" s="132"/>
      <c r="L34" s="1"/>
      <c r="M34" s="132"/>
      <c r="N34" s="132"/>
      <c r="O34" s="132"/>
    </row>
    <row r="35" spans="1:15">
      <c r="A35" s="1"/>
      <c r="B35" s="1"/>
      <c r="C35" s="2"/>
      <c r="D35" s="2"/>
      <c r="E35" s="2"/>
      <c r="F35" s="1"/>
      <c r="G35" s="1"/>
      <c r="H35" s="132"/>
      <c r="I35" s="132"/>
      <c r="J35" s="132"/>
      <c r="K35" s="132"/>
      <c r="L35" s="1"/>
      <c r="M35" s="132"/>
      <c r="N35" s="132"/>
      <c r="O35" s="132"/>
    </row>
    <row r="36" spans="1:15">
      <c r="A36" s="1"/>
      <c r="B36" s="1"/>
      <c r="C36" s="2"/>
      <c r="D36" s="2"/>
      <c r="E36" s="2"/>
      <c r="F36" s="1"/>
      <c r="G36" s="1"/>
      <c r="H36" s="132"/>
      <c r="I36" s="132"/>
      <c r="J36" s="132"/>
      <c r="K36" s="132"/>
      <c r="L36" s="1"/>
      <c r="M36" s="132"/>
      <c r="N36" s="132"/>
      <c r="O36" s="132"/>
    </row>
    <row r="37" spans="1:15">
      <c r="A37" s="1"/>
      <c r="B37" s="1"/>
      <c r="C37" s="2"/>
      <c r="D37" s="2"/>
      <c r="E37" s="2"/>
      <c r="F37" s="1"/>
      <c r="G37" s="1"/>
      <c r="H37" s="132"/>
      <c r="I37" s="132"/>
      <c r="J37" s="132"/>
      <c r="K37" s="132"/>
      <c r="L37" s="1"/>
      <c r="M37" s="132"/>
      <c r="N37" s="132"/>
      <c r="O37" s="132"/>
    </row>
    <row r="38" spans="1:15">
      <c r="A38" s="1"/>
      <c r="B38" s="1"/>
      <c r="C38" s="2"/>
      <c r="D38" s="2"/>
      <c r="E38" s="2"/>
      <c r="F38" s="1"/>
      <c r="G38" s="1"/>
      <c r="H38" s="132"/>
      <c r="I38" s="132"/>
      <c r="J38" s="132"/>
      <c r="K38" s="132"/>
      <c r="L38" s="1"/>
      <c r="M38" s="132"/>
      <c r="N38" s="132"/>
      <c r="O38" s="132"/>
    </row>
    <row r="39" spans="1:15">
      <c r="A39" s="1"/>
      <c r="B39" s="1"/>
      <c r="C39" s="2"/>
      <c r="D39" s="2"/>
      <c r="E39" s="2"/>
      <c r="F39" s="1"/>
      <c r="G39" s="1"/>
      <c r="H39" s="132"/>
      <c r="I39" s="132"/>
      <c r="J39" s="132"/>
      <c r="K39" s="132"/>
      <c r="L39" s="1"/>
      <c r="M39" s="132"/>
      <c r="N39" s="132"/>
      <c r="O39" s="132"/>
    </row>
    <row r="40" spans="1:15">
      <c r="A40" s="1"/>
      <c r="B40" s="1"/>
      <c r="C40" s="2"/>
      <c r="D40" s="2"/>
      <c r="E40" s="2"/>
      <c r="F40" s="1"/>
      <c r="G40" s="1"/>
      <c r="H40" s="132"/>
      <c r="I40" s="132"/>
      <c r="J40" s="132"/>
      <c r="K40" s="132"/>
      <c r="L40" s="1"/>
      <c r="M40" s="132"/>
      <c r="N40" s="132"/>
      <c r="O40" s="132"/>
    </row>
    <row r="41" spans="1:15">
      <c r="A41" s="1"/>
      <c r="B41" s="1"/>
      <c r="C41" s="2"/>
      <c r="D41" s="2"/>
      <c r="E41" s="2"/>
      <c r="F41" s="1"/>
      <c r="G41" s="1"/>
      <c r="H41" s="132"/>
      <c r="I41" s="132"/>
      <c r="J41" s="132"/>
      <c r="K41" s="132"/>
      <c r="L41" s="1"/>
      <c r="M41" s="132"/>
      <c r="N41" s="132"/>
      <c r="O41" s="132"/>
    </row>
    <row r="42" spans="1:15">
      <c r="A42" s="1"/>
      <c r="B42" s="2"/>
      <c r="C42" s="2"/>
      <c r="D42" s="2"/>
      <c r="E42" s="2"/>
      <c r="F42" s="1"/>
      <c r="G42" s="1"/>
      <c r="H42" s="132"/>
      <c r="I42" s="132"/>
      <c r="J42" s="132"/>
      <c r="K42" s="132"/>
      <c r="L42" s="1"/>
      <c r="M42" s="132"/>
      <c r="N42" s="132"/>
      <c r="O42" s="132"/>
    </row>
    <row r="43" spans="1:15">
      <c r="A43" s="1"/>
      <c r="B43" s="2"/>
      <c r="C43" s="2"/>
      <c r="D43" s="2"/>
      <c r="E43" s="2"/>
      <c r="F43" s="1"/>
      <c r="G43" s="1"/>
      <c r="H43" s="132"/>
      <c r="I43" s="132"/>
      <c r="J43" s="132"/>
      <c r="K43" s="132"/>
      <c r="L43" s="1"/>
      <c r="M43" s="132"/>
      <c r="N43" s="132"/>
      <c r="O43" s="132"/>
    </row>
    <row r="44" spans="1:15">
      <c r="A44" s="1"/>
      <c r="B44" s="2"/>
      <c r="C44" s="2"/>
      <c r="D44" s="2"/>
      <c r="E44" s="2"/>
      <c r="F44" s="1"/>
      <c r="G44" s="1"/>
      <c r="H44" s="132"/>
      <c r="I44" s="132"/>
      <c r="J44" s="132"/>
      <c r="K44" s="132"/>
      <c r="L44" s="1"/>
      <c r="M44" s="132"/>
      <c r="N44" s="132"/>
      <c r="O44" s="132"/>
    </row>
    <row r="45" spans="1:15">
      <c r="A45" s="1"/>
      <c r="B45" s="2"/>
      <c r="C45" s="2"/>
      <c r="D45" s="2"/>
      <c r="E45" s="2"/>
      <c r="F45" s="1"/>
      <c r="G45" s="1"/>
      <c r="H45" s="132"/>
      <c r="I45" s="132"/>
      <c r="J45" s="132"/>
      <c r="K45" s="132"/>
      <c r="L45" s="1"/>
      <c r="M45" s="132"/>
      <c r="N45" s="132"/>
      <c r="O45" s="132"/>
    </row>
    <row r="46" spans="1:15">
      <c r="A46" s="1"/>
      <c r="B46" s="2"/>
      <c r="C46" s="2"/>
      <c r="D46" s="2"/>
      <c r="E46" s="2"/>
      <c r="F46" s="1"/>
      <c r="G46" s="1"/>
      <c r="H46" s="132"/>
      <c r="I46" s="132"/>
      <c r="J46" s="132"/>
      <c r="K46" s="132"/>
      <c r="L46" s="1"/>
      <c r="M46" s="132"/>
      <c r="N46" s="132"/>
      <c r="O46" s="132"/>
    </row>
    <row r="47" spans="1:15">
      <c r="A47" s="1"/>
      <c r="B47" s="2"/>
      <c r="C47" s="2"/>
      <c r="D47" s="2"/>
      <c r="E47" s="2"/>
      <c r="F47" s="1"/>
      <c r="G47" s="1"/>
      <c r="H47" s="132"/>
      <c r="I47" s="132"/>
      <c r="J47" s="132"/>
      <c r="K47" s="132"/>
      <c r="L47" s="1"/>
      <c r="M47" s="132"/>
      <c r="N47" s="132"/>
      <c r="O47" s="132"/>
    </row>
    <row r="48" spans="1:15">
      <c r="A48" s="1"/>
      <c r="B48" s="2"/>
      <c r="C48" s="2"/>
      <c r="D48" s="2"/>
      <c r="E48" s="2"/>
      <c r="F48" s="1"/>
      <c r="G48" s="1"/>
      <c r="H48" s="132"/>
      <c r="I48" s="132"/>
      <c r="J48" s="132"/>
      <c r="K48" s="132"/>
      <c r="L48" s="1"/>
      <c r="M48" s="132"/>
      <c r="N48" s="132"/>
      <c r="O48" s="132"/>
    </row>
    <row r="49" spans="1:15">
      <c r="A49" s="1"/>
      <c r="B49" s="2"/>
      <c r="C49" s="2"/>
      <c r="D49" s="2"/>
      <c r="E49" s="2"/>
      <c r="F49" s="1"/>
      <c r="G49" s="1"/>
      <c r="H49" s="132"/>
      <c r="I49" s="132"/>
      <c r="J49" s="132"/>
      <c r="K49" s="132"/>
      <c r="L49" s="1"/>
      <c r="M49" s="132"/>
      <c r="N49" s="132"/>
      <c r="O49" s="132"/>
    </row>
  </sheetData>
  <mergeCells count="23">
    <mergeCell ref="A1:O1"/>
    <mergeCell ref="A2:C2"/>
    <mergeCell ref="D2:E2"/>
    <mergeCell ref="J2:O2"/>
    <mergeCell ref="A3:C3"/>
    <mergeCell ref="D3:E3"/>
    <mergeCell ref="J3:O3"/>
    <mergeCell ref="O4:O5"/>
    <mergeCell ref="A20:G20"/>
    <mergeCell ref="A22:O22"/>
    <mergeCell ref="A4:A5"/>
    <mergeCell ref="B4:B5"/>
    <mergeCell ref="C4:C5"/>
    <mergeCell ref="D4:D5"/>
    <mergeCell ref="E4:E5"/>
    <mergeCell ref="F4:F5"/>
    <mergeCell ref="A27:G27"/>
    <mergeCell ref="H28:N28"/>
    <mergeCell ref="H29:N29"/>
    <mergeCell ref="H30:N30"/>
    <mergeCell ref="G4:G5"/>
    <mergeCell ref="H4:K4"/>
    <mergeCell ref="L4:N4"/>
  </mergeCells>
  <phoneticPr fontId="6" type="noConversion"/>
  <pageMargins left="0.31496062992125984" right="0.31496062992125984" top="0.39370078740157483" bottom="0.39370078740157483" header="0.31496062992125984" footer="0.31496062992125984"/>
  <pageSetup paperSize="9"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Filial 12-PRMB </vt:lpstr>
      <vt:lpstr>Filial 14</vt:lpstr>
      <vt:lpstr>Filial 15</vt:lpstr>
      <vt:lpstr>Filial 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ANDREATO ABOMORAD</cp:lastModifiedBy>
  <cp:lastPrinted>2023-09-25T21:18:37Z</cp:lastPrinted>
  <dcterms:created xsi:type="dcterms:W3CDTF">2017-01-27T13:50:12Z</dcterms:created>
  <dcterms:modified xsi:type="dcterms:W3CDTF">2023-10-17T19:49:19Z</dcterms:modified>
</cp:coreProperties>
</file>