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720"/>
  </bookViews>
  <sheets>
    <sheet name="Filial 12-PRMB " sheetId="96" r:id="rId1"/>
    <sheet name="Filial 14" sheetId="103" r:id="rId2"/>
    <sheet name="Filial 15" sheetId="101" r:id="rId3"/>
    <sheet name="Filial 16" sheetId="102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02"/>
  <c r="O16" l="1"/>
  <c r="O13"/>
  <c r="O14"/>
  <c r="O15"/>
  <c r="R6" i="101" l="1"/>
  <c r="O12" i="102"/>
  <c r="O10"/>
  <c r="O13" i="96" l="1"/>
  <c r="N31" i="103" l="1"/>
  <c r="M31"/>
  <c r="J31"/>
  <c r="I31"/>
  <c r="M33" l="1"/>
</calcChain>
</file>

<file path=xl/comments1.xml><?xml version="1.0" encoding="utf-8"?>
<comments xmlns="http://schemas.openxmlformats.org/spreadsheetml/2006/main">
  <authors>
    <author>helania.melo</author>
  </authors>
  <commentList>
    <comment ref="D6" author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RECEPÇÃO/SASDH</t>
        </r>
      </text>
    </comment>
    <comment ref="D41" authorId="0">
      <text>
        <r>
          <rPr>
            <b/>
            <sz val="9"/>
            <color indexed="81"/>
            <rFont val="Segoe UI"/>
            <family val="2"/>
          </rPr>
          <t>helania.melo:</t>
        </r>
        <r>
          <rPr>
            <sz val="9"/>
            <color indexed="81"/>
            <rFont val="Segoe UI"/>
            <family val="2"/>
          </rPr>
          <t xml:space="preserve">
PATRIMÔNIO/SASDH</t>
        </r>
      </text>
    </comment>
  </commentList>
</comments>
</file>

<file path=xl/sharedStrings.xml><?xml version="1.0" encoding="utf-8"?>
<sst xmlns="http://schemas.openxmlformats.org/spreadsheetml/2006/main" count="597" uniqueCount="253">
  <si>
    <t>ENSINO MÉDIO</t>
  </si>
  <si>
    <t>FOLHA MENSAL DE PAGAMENTO DE ESTAGIÁRIOS</t>
  </si>
  <si>
    <t>DATA PROCESS</t>
  </si>
  <si>
    <t>ANO</t>
  </si>
  <si>
    <t>MÊS REF</t>
  </si>
  <si>
    <t>V. TRANS</t>
  </si>
  <si>
    <t>TIPO DE DOCUMENTO</t>
  </si>
  <si>
    <t>FOLHA ANALÍTICA ORDINÁRIA</t>
  </si>
  <si>
    <t>SEQ</t>
  </si>
  <si>
    <t>CPF</t>
  </si>
  <si>
    <t>BANCO</t>
  </si>
  <si>
    <t>NOME</t>
  </si>
  <si>
    <t>CURSO</t>
  </si>
  <si>
    <t>LOTAÇÃO</t>
  </si>
  <si>
    <t>ST</t>
  </si>
  <si>
    <t>INÍCIO</t>
  </si>
  <si>
    <t>TÉRMINO</t>
  </si>
  <si>
    <t>VALORES MENSAIS DA BOLSA</t>
  </si>
  <si>
    <t>DESCONTOS  - R$</t>
  </si>
  <si>
    <t>VALOR LÍQUIDO (PAGO)</t>
  </si>
  <si>
    <t>VALOR BOLSA</t>
  </si>
  <si>
    <t>AUXÍLIO TRANSP</t>
  </si>
  <si>
    <t>RECESSO REMUN.</t>
  </si>
  <si>
    <t>TOTAL   BRUTO</t>
  </si>
  <si>
    <t>FALTAS</t>
  </si>
  <si>
    <t>DA    BOLSA</t>
  </si>
  <si>
    <t>PAGAMENTO DE MESES RETROATIVOS</t>
  </si>
  <si>
    <t>DT-CONTR</t>
  </si>
  <si>
    <t>REFERÊNCIA</t>
  </si>
  <si>
    <t>RECESSO REMUNERADO</t>
  </si>
  <si>
    <t>DO   AUXÍLIO TRANSP</t>
  </si>
  <si>
    <t xml:space="preserve"> </t>
  </si>
  <si>
    <t>-</t>
  </si>
  <si>
    <t>237</t>
  </si>
  <si>
    <t xml:space="preserve"> AGENCIA / CONTA</t>
  </si>
  <si>
    <t>DIREITO</t>
  </si>
  <si>
    <t>PGM</t>
  </si>
  <si>
    <t>SEINFRA</t>
  </si>
  <si>
    <t>SEMSA</t>
  </si>
  <si>
    <t>SASDH</t>
  </si>
  <si>
    <t>AGENCIA / CONTA</t>
  </si>
  <si>
    <t>DIAS ÚTEIS</t>
  </si>
  <si>
    <t>TOTAL DA DESPESA - BOLSA-ESTÁGIO.................................................</t>
  </si>
  <si>
    <t>TOTAL DOS SERVIÇOS MENSAIS A FATURAR.....................................................................</t>
  </si>
  <si>
    <t>TAXA DE AGENCIAMENTO  - Valor Unitário.............................................................................</t>
  </si>
  <si>
    <t>TOTAL DE RETROATIVOS.....................................</t>
  </si>
  <si>
    <t>TOTAL DA FOLHA DO MÊS................................</t>
  </si>
  <si>
    <t>TOTAL GERAL DA FOLHA......................................</t>
  </si>
  <si>
    <t>31/03/2023</t>
  </si>
  <si>
    <t>001</t>
  </si>
  <si>
    <t>01/09/2021</t>
  </si>
  <si>
    <t>SEME</t>
  </si>
  <si>
    <t>LETRAS LIBRAS</t>
  </si>
  <si>
    <t>JHULY KÉZIA FERREIRA DE OLIVEIRA (PCD)</t>
  </si>
  <si>
    <t>VICTOR MATHEUS VITORINO MENDES (PCD)</t>
  </si>
  <si>
    <t>31/08/2022</t>
  </si>
  <si>
    <t>JOTAHERRE ANACLETO DE OLIVEIRA</t>
  </si>
  <si>
    <t xml:space="preserve">JOÃO GABRIEL FERREIRA GALVÃO </t>
  </si>
  <si>
    <t>04/11/2022</t>
  </si>
  <si>
    <t>JAIRO SOUZA DE PAIVA</t>
  </si>
  <si>
    <t>JEOVANA BARBOSA DO NASCIMENTO</t>
  </si>
  <si>
    <t xml:space="preserve">LEANE DA SILVA FERREIRA </t>
  </si>
  <si>
    <t>LUAN LUCAS SILVA DE LIMA</t>
  </si>
  <si>
    <t>083.820.822-38</t>
  </si>
  <si>
    <t>427-8/35816-9</t>
  </si>
  <si>
    <t>068.646.902-02</t>
  </si>
  <si>
    <t>427-8/35993-9</t>
  </si>
  <si>
    <t>060.957.902-98</t>
  </si>
  <si>
    <t>427-8/36290-5</t>
  </si>
  <si>
    <t>098.856.892-65</t>
  </si>
  <si>
    <t>1079-0/36237-9</t>
  </si>
  <si>
    <t xml:space="preserve">NICOLLY EVELY DA SILVA LEITE </t>
  </si>
  <si>
    <t xml:space="preserve">PAULLO KENNEDY CAVALCANTE FERREIRA </t>
  </si>
  <si>
    <t xml:space="preserve">RODRIGO CARDOSO DOS SANTOS </t>
  </si>
  <si>
    <t xml:space="preserve">SARA GABRIELE LIMA BRANDÃO </t>
  </si>
  <si>
    <t xml:space="preserve">PEDAGOGIA </t>
  </si>
  <si>
    <t xml:space="preserve">ENSINO MÉDIO </t>
  </si>
  <si>
    <t xml:space="preserve">DIREITO </t>
  </si>
  <si>
    <t xml:space="preserve">THAMYLA BEATRIZ SILVA DOS SANTOS COSTA </t>
  </si>
  <si>
    <t>01/12/2021</t>
  </si>
  <si>
    <t>30/09/2022</t>
  </si>
  <si>
    <t>31/08/2023</t>
  </si>
  <si>
    <t>30/11/2022</t>
  </si>
  <si>
    <t>31/11/2023</t>
  </si>
  <si>
    <t>ANA LETÍCIA SOUZA DA SILVA</t>
  </si>
  <si>
    <t>31/012023</t>
  </si>
  <si>
    <t>CRAS SOBRAL</t>
  </si>
  <si>
    <t>TOTAL DA FOLHA DO MÊS................................R$</t>
  </si>
  <si>
    <t>TOTAL DE RETROATIVOS.....................................R$</t>
  </si>
  <si>
    <t>TOTAL GERAL DA FOLHA.......................................R$</t>
  </si>
  <si>
    <t xml:space="preserve">TAXA DE AGENCIAMENTO  - Valor Unitário.............................................................................................................. </t>
  </si>
  <si>
    <t>TOTAL DOS SERVIÇOS MENSAIS A FATURAR..........................................................</t>
  </si>
  <si>
    <t>TOTAL DA DESPESA -BOLSA-ESTÁGIO...........................................................</t>
  </si>
  <si>
    <t>SEAGRO</t>
  </si>
  <si>
    <t>CRAS CIDADE DO POVO</t>
  </si>
  <si>
    <t>CRAS CIDADE NOVA</t>
  </si>
  <si>
    <t xml:space="preserve">CRAS TANCREDO NEVES </t>
  </si>
  <si>
    <t>CRAS CALAFATE</t>
  </si>
  <si>
    <t>FERNANDA DA SILVA RIBEIRO</t>
  </si>
  <si>
    <t>ROSÂNGELA OLIVEIRA DE SOUZA</t>
  </si>
  <si>
    <t>TALINE ALVES DA SILVA</t>
  </si>
  <si>
    <t>SELMA FEITOSA DE ALMEIDA</t>
  </si>
  <si>
    <t>JÚLIA AZEVEDO S. TESSINARI</t>
  </si>
  <si>
    <t>ADREA ALMEIDA DA SILVA</t>
  </si>
  <si>
    <t>JOÃO VICTOR AFONSO MAGALHÃES</t>
  </si>
  <si>
    <t>CRAS ST HELENA</t>
  </si>
  <si>
    <t>01/04/2022</t>
  </si>
  <si>
    <t xml:space="preserve">PSICOLOGIA </t>
  </si>
  <si>
    <t>CRAS TANCREDO NEVES</t>
  </si>
  <si>
    <t>12/05/2022</t>
  </si>
  <si>
    <t>ANA LUISA AUGUSTO DE SOUZA</t>
  </si>
  <si>
    <t>05/05/2022</t>
  </si>
  <si>
    <t>LUIZA VITÓRIA DE SOUZA SILVA</t>
  </si>
  <si>
    <t>CRAS  SOBRAL</t>
  </si>
  <si>
    <t>GUSTAVO DOS SANTOS LAGO</t>
  </si>
  <si>
    <t>08/08/2022</t>
  </si>
  <si>
    <t>10/08/2022</t>
  </si>
  <si>
    <t>GILIARD DO CARMO DE JESUS</t>
  </si>
  <si>
    <t>07/08/2023</t>
  </si>
  <si>
    <t>07/11/2022</t>
  </si>
  <si>
    <t>LAURA LIMA DE SOUZA</t>
  </si>
  <si>
    <t>EMFERMAGEM</t>
  </si>
  <si>
    <t>01/11/2022</t>
  </si>
  <si>
    <t>ARISSON RODRIGUES QUINTELLA DE MOURA</t>
  </si>
  <si>
    <t>ADMINISTRAÇÃO</t>
  </si>
  <si>
    <t>LUIZ FELYPE FREITAS DA SILVA</t>
  </si>
  <si>
    <t>PSICOLOGIA</t>
  </si>
  <si>
    <t>10/11/2022</t>
  </si>
  <si>
    <t>09/10/2023</t>
  </si>
  <si>
    <t>KETHELY BRENDHA VIDAL DUTRA</t>
  </si>
  <si>
    <t>RIKELME FREITAS DA SILVA</t>
  </si>
  <si>
    <t>31/10/2023</t>
  </si>
  <si>
    <t>2358-2/63.817-X</t>
  </si>
  <si>
    <t>070.832.052-05</t>
  </si>
  <si>
    <t>BERNARDO SALGUEIRO DE ARAÚJO</t>
  </si>
  <si>
    <t>GABRIEL LUCAS DE QUEIROZ DA SILVA</t>
  </si>
  <si>
    <t>01/12/2022</t>
  </si>
  <si>
    <t>30/11/2023</t>
  </si>
  <si>
    <t>ALINE GABRIELA DA SILVA COSTA</t>
  </si>
  <si>
    <t>JAQUELINE JULIÃO  DA SILVA</t>
  </si>
  <si>
    <t>2023</t>
  </si>
  <si>
    <t>GABRIEL RODRIGUES FERNANDES</t>
  </si>
  <si>
    <t>09/02/2023</t>
  </si>
  <si>
    <t>08/02/2024</t>
  </si>
  <si>
    <t>MARIA LUCIANA MOURA DA SILVA</t>
  </si>
  <si>
    <t>01/02/2023</t>
  </si>
  <si>
    <t>31/12/2023</t>
  </si>
  <si>
    <t>PEDRO HENRIQUE F. SANTARÉM</t>
  </si>
  <si>
    <t>SUZIELY CABRAL DE FREITAS</t>
  </si>
  <si>
    <t>09/03/2023</t>
  </si>
  <si>
    <t>ISADORA SALGUEIRO ARAÚJO</t>
  </si>
  <si>
    <t xml:space="preserve">FELIPE FONSECA DE OLIVEIRA </t>
  </si>
  <si>
    <t>FERNANDO JOSÉ AMURIM FREITAS</t>
  </si>
  <si>
    <t>KETLEM VITÓRIA COSTA MEDEIROS</t>
  </si>
  <si>
    <t>DIASE</t>
  </si>
  <si>
    <t>YASMIM VITÓRIA AZEVEDO COSTA DA SILVA</t>
  </si>
  <si>
    <t>01/03/2023</t>
  </si>
  <si>
    <t>31/12/2024</t>
  </si>
  <si>
    <t>BIOMEDICINA</t>
  </si>
  <si>
    <t>08/03/2024</t>
  </si>
  <si>
    <t>06/03/2023</t>
  </si>
  <si>
    <t>10/04/2023</t>
  </si>
  <si>
    <t>KAYO HENRIQUE SANTOS DE AGUIAR</t>
  </si>
  <si>
    <t>GABRIELA JIALDI QUEIROZ</t>
  </si>
  <si>
    <t>LUAN  HENRIQUE BENVINDO GOMES</t>
  </si>
  <si>
    <t>LETICIA DE LIMA AZEVEDO</t>
  </si>
  <si>
    <t>ÃNILA  VITÓRIA MENDES GADELHA</t>
  </si>
  <si>
    <t>ANDERSON RODOLFO SARINHO GOLDINO</t>
  </si>
  <si>
    <t xml:space="preserve">MÉDICINA </t>
  </si>
  <si>
    <t>JORNALISMO</t>
  </si>
  <si>
    <t>MANOEL FRANCISCO LIMA DE SOUZA</t>
  </si>
  <si>
    <t>09/04/2024</t>
  </si>
  <si>
    <t>MARIA ISABEL MARTINS MANDÚ</t>
  </si>
  <si>
    <t>DANIEL LEÃO VICTOR</t>
  </si>
  <si>
    <t>HIGOR KAUÃ FERREIRA GODIM</t>
  </si>
  <si>
    <t>LAZARO RAFAEL DOS SANTOS OLIVEIRA</t>
  </si>
  <si>
    <t>RAYNAN N  KAYRONN   MOREIRA DA SILVA</t>
  </si>
  <si>
    <t>RODNEY RODRIGUES DE OLIVEIRA</t>
  </si>
  <si>
    <t>WESLEY VENÃNCIO DE SOUZA</t>
  </si>
  <si>
    <t>MARIA ILARY POÇAS GASTINO</t>
  </si>
  <si>
    <t>CRAS- SÃO FRANCISCO</t>
  </si>
  <si>
    <t>2359-0 / 66.411-1</t>
  </si>
  <si>
    <t>052.400.352-10</t>
  </si>
  <si>
    <t>LETICIA ESTEPHANE S. ANDRADE</t>
  </si>
  <si>
    <t>LILIANE ALBUQUERQUE DO NASCIMENTO</t>
  </si>
  <si>
    <t>CRAS- RUI LINO</t>
  </si>
  <si>
    <t>EUCLIDES ROQUE DE LIMA NETO</t>
  </si>
  <si>
    <t>CRAS- SANTA HELENA</t>
  </si>
  <si>
    <t>VITÓRIA FELIX FRANCELINO</t>
  </si>
  <si>
    <t>JAQUELINE SANTOS DA SILVA</t>
  </si>
  <si>
    <t>JACKLINE SOUZA SILVA</t>
  </si>
  <si>
    <t>12/04/2023</t>
  </si>
  <si>
    <t>CRAS-SANTA HELENA</t>
  </si>
  <si>
    <t>CRAS-CIDADE DO POVO</t>
  </si>
  <si>
    <t>LAYLA VITÓRIA FIGUEIREDO DE PAULA</t>
  </si>
  <si>
    <t xml:space="preserve">SEMSA </t>
  </si>
  <si>
    <t>MARIANA BEZERRA SOUZA</t>
  </si>
  <si>
    <t>KAIO DO NASCIMENTO ARAÚJO</t>
  </si>
  <si>
    <t>ANA KETLEN QUEIROZ DE FEREITAS</t>
  </si>
  <si>
    <t>KAROLINE VITÓRIA LIMA DA  SILVA</t>
  </si>
  <si>
    <t>02/05/2023</t>
  </si>
  <si>
    <t>01/05/2024</t>
  </si>
  <si>
    <t>THAIS NATASHA  DE OLIVEIRA</t>
  </si>
  <si>
    <t>DAVI GILIARDE  DA SILVA OLIVEIRA</t>
  </si>
  <si>
    <t>SMCCI</t>
  </si>
  <si>
    <t>04/05/2023</t>
  </si>
  <si>
    <t>JOHNNY WILLIAN DE SOUZA BRITO</t>
  </si>
  <si>
    <t>3022-8 / 68.266-7</t>
  </si>
  <si>
    <t>089.551.892-90</t>
  </si>
  <si>
    <t>FILOSOFIA</t>
  </si>
  <si>
    <t>CRAS- TANCREDO NEVES</t>
  </si>
  <si>
    <t>AUXILIO TRANSP</t>
  </si>
  <si>
    <t>12/06/2023</t>
  </si>
  <si>
    <t>RAILLANA  DE PÁDUA E SOUZA</t>
  </si>
  <si>
    <t>SÍRIA RIBAS DO NASCIMENTO</t>
  </si>
  <si>
    <t>LUCAS HENRIQUE FIDELIS LIMA</t>
  </si>
  <si>
    <t>MONIQUE PEREIRA ROSA</t>
  </si>
  <si>
    <t>OTAVIO AUGUSTO S. AQUINO</t>
  </si>
  <si>
    <t>05/07/2023</t>
  </si>
  <si>
    <t>KELLY SANDRINE DA SILVA VASCONCELOS</t>
  </si>
  <si>
    <t>03/07/2023</t>
  </si>
  <si>
    <t>HISTÓRIA</t>
  </si>
  <si>
    <t>FGB</t>
  </si>
  <si>
    <t xml:space="preserve">ESTEFANY RETHELY IBIAPINO PINTO </t>
  </si>
  <si>
    <t>10/072023</t>
  </si>
  <si>
    <t>GABRIELA FRANÇA SCHICZPCZK</t>
  </si>
  <si>
    <t xml:space="preserve">CRAS SANTA HELENA </t>
  </si>
  <si>
    <t xml:space="preserve">JAMILLY CRISTINY COSTA SOUZA </t>
  </si>
  <si>
    <t>TERAPIA OCUPACIONAL</t>
  </si>
  <si>
    <t>BOLSA FAMILIA</t>
  </si>
  <si>
    <t>AGOSTO</t>
  </si>
  <si>
    <t>3 E 4</t>
  </si>
  <si>
    <t>SEMEIA</t>
  </si>
  <si>
    <t>11/08/2023</t>
  </si>
  <si>
    <t>SAMUEL SILVA BASTOS</t>
  </si>
  <si>
    <t>EMURB</t>
  </si>
  <si>
    <t>09/08/2023</t>
  </si>
  <si>
    <t>ANA LUISA DE LIMA FREITAS</t>
  </si>
  <si>
    <t>ANA CLARA ALVES DE LIMA</t>
  </si>
  <si>
    <t>THIAGO HENRIQUE DA SILVA MOURA</t>
  </si>
  <si>
    <t>ENSINO MÉDIO(EJA)</t>
  </si>
  <si>
    <t>03/08/2023</t>
  </si>
  <si>
    <t>094.830.992-00</t>
  </si>
  <si>
    <t>04278 / 0045942-9</t>
  </si>
  <si>
    <t>LEANDRA GIOVANNA SILVA NASCIMENTO</t>
  </si>
  <si>
    <t>CRAS SANTA HELENA</t>
  </si>
  <si>
    <r>
      <rPr>
        <b/>
        <sz val="12"/>
        <rFont val="Calibri"/>
        <family val="2"/>
        <scheme val="minor"/>
      </rPr>
      <t>ST</t>
    </r>
    <r>
      <rPr>
        <sz val="12"/>
        <rFont val="Calibri"/>
        <family val="2"/>
        <scheme val="minor"/>
      </rPr>
      <t>=SITUAÇÃO NO MÊS = {</t>
    </r>
    <r>
      <rPr>
        <b/>
        <sz val="12"/>
        <rFont val="Calibri"/>
        <family val="2"/>
        <scheme val="minor"/>
      </rPr>
      <t xml:space="preserve"> 1</t>
    </r>
    <r>
      <rPr>
        <sz val="12"/>
        <rFont val="Calibri"/>
        <family val="2"/>
        <scheme val="minor"/>
      </rPr>
      <t xml:space="preserve">- Ativo regular  </t>
    </r>
    <r>
      <rPr>
        <b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-Contrato novo  </t>
    </r>
    <r>
      <rPr>
        <b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 xml:space="preserve">-Recesso remunerado  </t>
    </r>
    <r>
      <rPr>
        <b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>-Contrato encerrado}</t>
    </r>
  </si>
  <si>
    <t>CRAS RUI LINO</t>
  </si>
  <si>
    <t>CRAS SÃO FRANCISCO</t>
  </si>
  <si>
    <r>
      <t xml:space="preserve">CONTRATO Nº 045/2020  -  PREFEITURA DE RIO BRANCO -                                                                    </t>
    </r>
    <r>
      <rPr>
        <b/>
        <sz val="14"/>
        <color rgb="FF0070C0"/>
        <rFont val="Calibri"/>
        <family val="2"/>
        <scheme val="minor"/>
      </rPr>
      <t>FILIAL 0012 / RECURSO PROGRAMA ESTÁGIO REMUNERADO</t>
    </r>
  </si>
  <si>
    <r>
      <t xml:space="preserve">CONTRATO Nº 045/2020  -  PREFEITURA DE RIO BRANCO - </t>
    </r>
    <r>
      <rPr>
        <b/>
        <sz val="14"/>
        <color theme="4" tint="-0.249977111117893"/>
        <rFont val="Calibri"/>
        <family val="2"/>
        <scheme val="minor"/>
      </rPr>
      <t xml:space="preserve">  </t>
    </r>
    <r>
      <rPr>
        <b/>
        <sz val="14"/>
        <color rgb="FF0070C0"/>
        <rFont val="Calibri"/>
        <family val="2"/>
        <scheme val="minor"/>
      </rPr>
      <t xml:space="preserve">FILIAL 0015 - RECURSO - PROGRAMA BOLSA FAMILIA E DO CADASTRO ÚNICO (IGD-PBF) </t>
    </r>
  </si>
  <si>
    <r>
      <t xml:space="preserve">CONTRATO Nº 045/2020   -   PREFEITURA DE RIO BRANCO                                                                                         </t>
    </r>
    <r>
      <rPr>
        <b/>
        <sz val="14"/>
        <color rgb="FF003300"/>
        <rFont val="Calibri"/>
        <family val="2"/>
        <scheme val="minor"/>
      </rPr>
      <t xml:space="preserve">        </t>
    </r>
    <r>
      <rPr>
        <b/>
        <sz val="14"/>
        <color rgb="FF0070C0"/>
        <rFont val="Calibri"/>
        <family val="2"/>
        <scheme val="minor"/>
      </rPr>
      <t>FILIAL 0014 / RECURSO 117-CRAS</t>
    </r>
  </si>
  <si>
    <r>
      <t xml:space="preserve">CONTRATO Nº 045/2020  -  PREFEITURA DE RIO BRANCO - </t>
    </r>
    <r>
      <rPr>
        <b/>
        <sz val="14"/>
        <color theme="4" tint="-0.249977111117893"/>
        <rFont val="Calibri"/>
        <family val="2"/>
        <scheme val="minor"/>
      </rPr>
      <t xml:space="preserve">  </t>
    </r>
    <r>
      <rPr>
        <b/>
        <sz val="14"/>
        <color rgb="FF0070C0"/>
        <rFont val="Calibri"/>
        <family val="2"/>
        <scheme val="minor"/>
      </rPr>
      <t>FILIAL 0016 - RECURSO - PROGRAMA CRIANÇA FELIZ</t>
    </r>
  </si>
</sst>
</file>

<file path=xl/styles.xml><?xml version="1.0" encoding="utf-8"?>
<styleSheet xmlns="http://schemas.openxmlformats.org/spreadsheetml/2006/main">
  <numFmts count="11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;&quot;(R$ &quot;#,##0.00\)"/>
    <numFmt numFmtId="168" formatCode="_(* #,##0_);_(* \(#,##0\);_(* &quot;-&quot;_);_(@_)"/>
    <numFmt numFmtId="169" formatCode="[$R$-416]\ #,##0.00;[Red]\-[$R$-416]\ #,##0.00"/>
    <numFmt numFmtId="170" formatCode="_-[$R$-416]\ * #,##0.00_-;\-[$R$-416]\ * #,##0.00_-;_-[$R$-416]\ * &quot;-&quot;??_-;_-@_-"/>
    <numFmt numFmtId="171" formatCode="&quot;R$&quot;\ #,##0.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22222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33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3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</cellStyleXfs>
  <cellXfs count="37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0" fontId="10" fillId="2" borderId="21" xfId="0" applyFont="1" applyFill="1" applyBorder="1" applyAlignment="1">
      <alignment horizontal="center" vertical="center"/>
    </xf>
    <xf numFmtId="0" fontId="10" fillId="0" borderId="0" xfId="0" applyFont="1"/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/>
    <xf numFmtId="164" fontId="10" fillId="2" borderId="0" xfId="1" applyFont="1" applyFill="1" applyBorder="1" applyAlignment="1">
      <alignment horizontal="center"/>
    </xf>
    <xf numFmtId="164" fontId="10" fillId="2" borderId="1" xfId="1" applyFont="1" applyFill="1" applyBorder="1" applyAlignment="1">
      <alignment horizontal="center"/>
    </xf>
    <xf numFmtId="164" fontId="4" fillId="0" borderId="0" xfId="1" applyFont="1"/>
    <xf numFmtId="164" fontId="0" fillId="0" borderId="0" xfId="1" applyFont="1"/>
    <xf numFmtId="0" fontId="0" fillId="0" borderId="0" xfId="0" applyFont="1" applyFill="1"/>
    <xf numFmtId="0" fontId="0" fillId="0" borderId="0" xfId="0" applyFont="1"/>
    <xf numFmtId="0" fontId="12" fillId="10" borderId="33" xfId="0" applyFont="1" applyFill="1" applyBorder="1" applyAlignment="1">
      <alignment horizontal="center" vertical="center" wrapText="1"/>
    </xf>
    <xf numFmtId="164" fontId="12" fillId="10" borderId="34" xfId="1" applyFont="1" applyFill="1" applyBorder="1" applyAlignment="1">
      <alignment horizontal="center" vertical="center" wrapText="1"/>
    </xf>
    <xf numFmtId="0" fontId="12" fillId="10" borderId="34" xfId="0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164" fontId="12" fillId="3" borderId="1" xfId="1" applyFont="1" applyFill="1" applyBorder="1" applyAlignment="1">
      <alignment horizontal="center" vertical="center" wrapText="1"/>
    </xf>
    <xf numFmtId="164" fontId="12" fillId="4" borderId="37" xfId="1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textRotation="90" wrapText="1"/>
    </xf>
    <xf numFmtId="0" fontId="10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14" fontId="10" fillId="5" borderId="5" xfId="0" applyNumberFormat="1" applyFont="1" applyFill="1" applyBorder="1" applyAlignment="1">
      <alignment horizontal="center" vertical="center" wrapText="1"/>
    </xf>
    <xf numFmtId="164" fontId="10" fillId="5" borderId="5" xfId="1" applyFont="1" applyFill="1" applyBorder="1" applyAlignment="1">
      <alignment horizontal="center" vertical="center" wrapText="1"/>
    </xf>
    <xf numFmtId="164" fontId="10" fillId="5" borderId="31" xfId="1" applyFont="1" applyFill="1" applyBorder="1" applyAlignment="1">
      <alignment horizontal="center" vertical="center" wrapText="1"/>
    </xf>
    <xf numFmtId="171" fontId="10" fillId="5" borderId="5" xfId="0" applyNumberFormat="1" applyFont="1" applyFill="1" applyBorder="1" applyAlignment="1">
      <alignment horizontal="center" vertical="center" textRotation="90" wrapText="1"/>
    </xf>
    <xf numFmtId="164" fontId="10" fillId="5" borderId="15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164" fontId="10" fillId="5" borderId="1" xfId="1" applyFont="1" applyFill="1" applyBorder="1" applyAlignment="1">
      <alignment horizontal="center" vertical="center" wrapText="1"/>
    </xf>
    <xf numFmtId="164" fontId="10" fillId="5" borderId="7" xfId="1" applyFont="1" applyFill="1" applyBorder="1" applyAlignment="1">
      <alignment horizontal="center" vertical="center" wrapText="1"/>
    </xf>
    <xf numFmtId="171" fontId="10" fillId="5" borderId="1" xfId="0" applyNumberFormat="1" applyFont="1" applyFill="1" applyBorder="1" applyAlignment="1">
      <alignment horizontal="center" vertical="center" textRotation="90" wrapText="1"/>
    </xf>
    <xf numFmtId="164" fontId="10" fillId="5" borderId="17" xfId="1" applyFont="1" applyFill="1" applyBorder="1" applyAlignment="1">
      <alignment horizontal="center" vertical="center" wrapText="1"/>
    </xf>
    <xf numFmtId="171" fontId="10" fillId="5" borderId="1" xfId="1" applyNumberFormat="1" applyFont="1" applyFill="1" applyBorder="1" applyAlignment="1">
      <alignment horizontal="center" vertical="center" textRotation="90" wrapText="1"/>
    </xf>
    <xf numFmtId="0" fontId="10" fillId="2" borderId="1" xfId="4" applyFont="1" applyFill="1" applyBorder="1" applyAlignment="1">
      <alignment horizontal="center" vertical="center" wrapText="1"/>
    </xf>
    <xf numFmtId="49" fontId="10" fillId="2" borderId="1" xfId="4" applyNumberFormat="1" applyFont="1" applyFill="1" applyBorder="1" applyAlignment="1">
      <alignment horizontal="center" vertical="center" wrapText="1"/>
    </xf>
    <xf numFmtId="0" fontId="10" fillId="2" borderId="1" xfId="6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164" fontId="10" fillId="2" borderId="1" xfId="1" applyFont="1" applyFill="1" applyBorder="1" applyAlignment="1" applyProtection="1">
      <alignment horizontal="center" vertical="center"/>
      <protection hidden="1"/>
    </xf>
    <xf numFmtId="171" fontId="10" fillId="2" borderId="1" xfId="2" applyNumberFormat="1" applyFont="1" applyFill="1" applyBorder="1" applyAlignment="1" applyProtection="1">
      <alignment horizontal="center" vertical="center"/>
      <protection hidden="1"/>
    </xf>
    <xf numFmtId="49" fontId="10" fillId="2" borderId="1" xfId="1" applyNumberFormat="1" applyFont="1" applyFill="1" applyBorder="1" applyAlignment="1" applyProtection="1">
      <alignment horizontal="center" vertical="center"/>
      <protection hidden="1"/>
    </xf>
    <xf numFmtId="171" fontId="10" fillId="2" borderId="1" xfId="1" applyNumberFormat="1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/>
    </xf>
    <xf numFmtId="14" fontId="10" fillId="2" borderId="1" xfId="2" applyNumberFormat="1" applyFont="1" applyFill="1" applyBorder="1" applyAlignment="1">
      <alignment horizontal="center" vertical="center"/>
    </xf>
    <xf numFmtId="164" fontId="10" fillId="2" borderId="17" xfId="1" applyFont="1" applyFill="1" applyBorder="1" applyAlignment="1" applyProtection="1">
      <alignment horizontal="center" vertical="center"/>
      <protection hidden="1"/>
    </xf>
    <xf numFmtId="0" fontId="10" fillId="2" borderId="1" xfId="2" applyNumberFormat="1" applyFont="1" applyFill="1" applyBorder="1" applyAlignment="1" applyProtection="1">
      <alignment horizontal="center" vertical="center"/>
      <protection hidden="1"/>
    </xf>
    <xf numFmtId="49" fontId="10" fillId="2" borderId="1" xfId="2" applyNumberFormat="1" applyFont="1" applyFill="1" applyBorder="1" applyAlignment="1" applyProtection="1">
      <alignment horizontal="center" vertical="center"/>
      <protection hidden="1"/>
    </xf>
    <xf numFmtId="164" fontId="12" fillId="7" borderId="1" xfId="1" applyFont="1" applyFill="1" applyBorder="1" applyAlignment="1" applyProtection="1">
      <alignment vertical="center"/>
      <protection hidden="1"/>
    </xf>
    <xf numFmtId="164" fontId="12" fillId="7" borderId="1" xfId="1" applyFont="1" applyFill="1" applyBorder="1" applyAlignment="1" applyProtection="1">
      <alignment horizontal="center" vertical="center"/>
      <protection hidden="1"/>
    </xf>
    <xf numFmtId="49" fontId="12" fillId="7" borderId="1" xfId="2" applyNumberFormat="1" applyFont="1" applyFill="1" applyBorder="1" applyAlignment="1" applyProtection="1">
      <alignment horizontal="center" vertical="center"/>
      <protection hidden="1"/>
    </xf>
    <xf numFmtId="164" fontId="12" fillId="7" borderId="17" xfId="1" applyFont="1" applyFill="1" applyBorder="1" applyAlignment="1" applyProtection="1">
      <alignment vertical="center"/>
      <protection hidden="1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0" fillId="0" borderId="0" xfId="1" applyFont="1" applyBorder="1" applyAlignment="1" applyProtection="1">
      <alignment vertical="center"/>
      <protection hidden="1"/>
    </xf>
    <xf numFmtId="164" fontId="10" fillId="0" borderId="0" xfId="1" applyFont="1" applyBorder="1" applyAlignment="1" applyProtection="1">
      <alignment horizontal="center" vertical="center"/>
      <protection hidden="1"/>
    </xf>
    <xf numFmtId="168" fontId="10" fillId="0" borderId="0" xfId="2" applyNumberFormat="1" applyFont="1" applyFill="1" applyBorder="1" applyAlignment="1" applyProtection="1">
      <alignment horizontal="center" vertical="center"/>
      <protection hidden="1"/>
    </xf>
    <xf numFmtId="164" fontId="16" fillId="0" borderId="0" xfId="1" applyFont="1" applyBorder="1" applyAlignment="1" applyProtection="1">
      <alignment vertical="center"/>
      <protection hidden="1"/>
    </xf>
    <xf numFmtId="164" fontId="12" fillId="0" borderId="23" xfId="1" applyFont="1" applyBorder="1" applyAlignment="1" applyProtection="1">
      <alignment vertical="center"/>
      <protection hidden="1"/>
    </xf>
    <xf numFmtId="0" fontId="10" fillId="0" borderId="18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164" fontId="12" fillId="0" borderId="0" xfId="1" applyFont="1" applyBorder="1" applyAlignment="1" applyProtection="1">
      <alignment vertical="center"/>
      <protection hidden="1"/>
    </xf>
    <xf numFmtId="168" fontId="12" fillId="0" borderId="0" xfId="2" applyNumberFormat="1" applyFont="1" applyFill="1" applyBorder="1" applyAlignment="1" applyProtection="1">
      <alignment horizontal="center" vertical="center"/>
      <protection hidden="1"/>
    </xf>
    <xf numFmtId="0" fontId="12" fillId="7" borderId="22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164" fontId="12" fillId="7" borderId="1" xfId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textRotation="90" wrapText="1"/>
    </xf>
    <xf numFmtId="164" fontId="12" fillId="7" borderId="17" xfId="1" applyFont="1" applyFill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64" fontId="10" fillId="0" borderId="1" xfId="1" applyFont="1" applyFill="1" applyBorder="1" applyAlignment="1" applyProtection="1">
      <alignment horizontal="right" vertical="center"/>
      <protection hidden="1"/>
    </xf>
    <xf numFmtId="164" fontId="12" fillId="0" borderId="1" xfId="1" applyFont="1" applyFill="1" applyBorder="1" applyAlignment="1" applyProtection="1">
      <alignment horizontal="right" vertical="center"/>
      <protection hidden="1"/>
    </xf>
    <xf numFmtId="168" fontId="12" fillId="0" borderId="1" xfId="2" applyNumberFormat="1" applyFont="1" applyFill="1" applyBorder="1" applyAlignment="1" applyProtection="1">
      <alignment horizontal="center" vertical="center"/>
      <protection hidden="1"/>
    </xf>
    <xf numFmtId="164" fontId="10" fillId="0" borderId="1" xfId="1" applyFont="1" applyFill="1" applyBorder="1" applyAlignment="1" applyProtection="1">
      <alignment horizontal="center" vertical="center"/>
      <protection hidden="1"/>
    </xf>
    <xf numFmtId="164" fontId="12" fillId="0" borderId="17" xfId="1" applyFont="1" applyBorder="1" applyAlignment="1" applyProtection="1">
      <alignment vertical="center"/>
      <protection hidden="1"/>
    </xf>
    <xf numFmtId="0" fontId="10" fillId="7" borderId="24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/>
    </xf>
    <xf numFmtId="0" fontId="10" fillId="7" borderId="3" xfId="0" applyFont="1" applyFill="1" applyBorder="1"/>
    <xf numFmtId="0" fontId="10" fillId="7" borderId="4" xfId="0" applyFont="1" applyFill="1" applyBorder="1"/>
    <xf numFmtId="164" fontId="12" fillId="7" borderId="4" xfId="1" applyFont="1" applyFill="1" applyBorder="1" applyAlignment="1" applyProtection="1">
      <alignment horizontal="center" vertical="center"/>
      <protection hidden="1"/>
    </xf>
    <xf numFmtId="44" fontId="10" fillId="7" borderId="1" xfId="0" applyNumberFormat="1" applyFont="1" applyFill="1" applyBorder="1" applyAlignment="1" applyProtection="1">
      <alignment vertical="center"/>
      <protection hidden="1"/>
    </xf>
    <xf numFmtId="0" fontId="10" fillId="0" borderId="18" xfId="0" applyFont="1" applyBorder="1"/>
    <xf numFmtId="0" fontId="10" fillId="0" borderId="0" xfId="0" applyFont="1" applyBorder="1" applyAlignment="1"/>
    <xf numFmtId="164" fontId="10" fillId="0" borderId="0" xfId="1" applyFont="1" applyBorder="1"/>
    <xf numFmtId="164" fontId="10" fillId="0" borderId="23" xfId="1" applyFont="1" applyBorder="1"/>
    <xf numFmtId="164" fontId="12" fillId="8" borderId="1" xfId="1" applyFont="1" applyFill="1" applyBorder="1" applyAlignment="1">
      <alignment vertical="center"/>
    </xf>
    <xf numFmtId="164" fontId="12" fillId="8" borderId="1" xfId="1" applyFont="1" applyFill="1" applyBorder="1" applyAlignment="1">
      <alignment horizontal="center" vertical="center"/>
    </xf>
    <xf numFmtId="49" fontId="12" fillId="8" borderId="1" xfId="0" applyNumberFormat="1" applyFont="1" applyFill="1" applyBorder="1" applyAlignment="1">
      <alignment horizontal="center" vertical="center"/>
    </xf>
    <xf numFmtId="164" fontId="17" fillId="8" borderId="2" xfId="1" applyFont="1" applyFill="1" applyBorder="1" applyAlignment="1">
      <alignment vertical="center"/>
    </xf>
    <xf numFmtId="164" fontId="12" fillId="8" borderId="17" xfId="1" applyFont="1" applyFill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64" fontId="10" fillId="0" borderId="17" xfId="1" applyFont="1" applyFill="1" applyBorder="1" applyAlignment="1">
      <alignment horizontal="right" vertical="center"/>
    </xf>
    <xf numFmtId="164" fontId="12" fillId="0" borderId="27" xfId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0" fillId="0" borderId="25" xfId="0" applyFont="1" applyBorder="1"/>
    <xf numFmtId="0" fontId="10" fillId="0" borderId="11" xfId="0" applyFont="1" applyBorder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164" fontId="12" fillId="9" borderId="26" xfId="1" applyFont="1" applyFill="1" applyBorder="1" applyAlignment="1">
      <alignment horizontal="right" vertical="center" wrapText="1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164" fontId="10" fillId="0" borderId="0" xfId="1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164" fontId="9" fillId="0" borderId="0" xfId="1" applyFont="1"/>
    <xf numFmtId="0" fontId="4" fillId="0" borderId="0" xfId="0" applyFont="1" applyAlignment="1"/>
    <xf numFmtId="0" fontId="0" fillId="0" borderId="0" xfId="0" applyFont="1" applyAlignment="1"/>
    <xf numFmtId="0" fontId="10" fillId="5" borderId="5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0" fillId="2" borderId="1" xfId="6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0" fillId="2" borderId="1" xfId="6" applyFont="1" applyFill="1" applyBorder="1" applyAlignment="1">
      <alignment vertical="center" wrapText="1"/>
    </xf>
    <xf numFmtId="0" fontId="12" fillId="5" borderId="5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12" fillId="2" borderId="1" xfId="6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4" applyFont="1" applyFill="1" applyBorder="1" applyAlignment="1">
      <alignment horizontal="left" vertical="center" wrapText="1"/>
    </xf>
    <xf numFmtId="0" fontId="12" fillId="2" borderId="1" xfId="4" applyFont="1" applyFill="1" applyBorder="1" applyAlignment="1">
      <alignment horizontal="center" vertical="center"/>
    </xf>
    <xf numFmtId="171" fontId="10" fillId="2" borderId="1" xfId="1" applyNumberFormat="1" applyFont="1" applyFill="1" applyBorder="1" applyAlignment="1">
      <alignment horizontal="center" vertical="center"/>
    </xf>
    <xf numFmtId="171" fontId="10" fillId="2" borderId="1" xfId="4" applyNumberFormat="1" applyFont="1" applyFill="1" applyBorder="1" applyAlignment="1" applyProtection="1">
      <alignment horizontal="center" vertical="center"/>
      <protection hidden="1"/>
    </xf>
    <xf numFmtId="171" fontId="10" fillId="2" borderId="17" xfId="4" applyNumberFormat="1" applyFont="1" applyFill="1" applyBorder="1" applyAlignment="1" applyProtection="1">
      <alignment horizontal="center" vertical="center"/>
      <protection hidden="1"/>
    </xf>
    <xf numFmtId="171" fontId="11" fillId="2" borderId="1" xfId="1" applyNumberFormat="1" applyFont="1" applyFill="1" applyBorder="1" applyAlignment="1" applyProtection="1">
      <alignment horizontal="center" vertical="center"/>
      <protection hidden="1"/>
    </xf>
    <xf numFmtId="0" fontId="10" fillId="2" borderId="1" xfId="6" applyFont="1" applyFill="1" applyBorder="1" applyAlignment="1">
      <alignment horizontal="left" vertical="center" wrapText="1"/>
    </xf>
    <xf numFmtId="44" fontId="10" fillId="2" borderId="1" xfId="2" applyNumberFormat="1" applyFont="1" applyFill="1" applyBorder="1" applyAlignment="1">
      <alignment horizontal="center" vertical="center"/>
    </xf>
    <xf numFmtId="164" fontId="12" fillId="8" borderId="1" xfId="4" applyNumberFormat="1" applyFont="1" applyFill="1" applyBorder="1" applyAlignment="1" applyProtection="1">
      <alignment horizontal="center" vertical="center"/>
      <protection hidden="1"/>
    </xf>
    <xf numFmtId="168" fontId="12" fillId="8" borderId="1" xfId="2" applyNumberFormat="1" applyFont="1" applyFill="1" applyBorder="1" applyAlignment="1" applyProtection="1">
      <alignment horizontal="center" vertical="center"/>
      <protection hidden="1"/>
    </xf>
    <xf numFmtId="171" fontId="12" fillId="8" borderId="17" xfId="4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left"/>
    </xf>
    <xf numFmtId="169" fontId="12" fillId="0" borderId="23" xfId="0" applyNumberFormat="1" applyFont="1" applyBorder="1" applyAlignment="1" applyProtection="1">
      <alignment vertical="center"/>
      <protection hidden="1"/>
    </xf>
    <xf numFmtId="0" fontId="10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/>
    </xf>
    <xf numFmtId="166" fontId="10" fillId="0" borderId="1" xfId="4" applyNumberFormat="1" applyFont="1" applyBorder="1" applyAlignment="1" applyProtection="1">
      <alignment horizontal="right" vertical="center"/>
      <protection hidden="1"/>
    </xf>
    <xf numFmtId="166" fontId="16" fillId="0" borderId="1" xfId="2" applyNumberFormat="1" applyFont="1" applyFill="1" applyBorder="1" applyAlignment="1" applyProtection="1">
      <alignment horizontal="right" vertical="center"/>
      <protection hidden="1"/>
    </xf>
    <xf numFmtId="167" fontId="12" fillId="0" borderId="1" xfId="4" applyNumberFormat="1" applyFont="1" applyBorder="1" applyAlignment="1" applyProtection="1">
      <alignment horizontal="right" vertical="center"/>
      <protection hidden="1"/>
    </xf>
    <xf numFmtId="166" fontId="10" fillId="0" borderId="1" xfId="4" applyNumberFormat="1" applyFont="1" applyBorder="1" applyAlignment="1" applyProtection="1">
      <alignment horizontal="center" vertical="center"/>
      <protection hidden="1"/>
    </xf>
    <xf numFmtId="169" fontId="12" fillId="0" borderId="17" xfId="5" applyNumberFormat="1" applyFont="1" applyBorder="1" applyAlignment="1" applyProtection="1">
      <alignment vertical="center"/>
      <protection hidden="1"/>
    </xf>
    <xf numFmtId="164" fontId="12" fillId="7" borderId="1" xfId="4" applyNumberFormat="1" applyFont="1" applyFill="1" applyBorder="1" applyAlignment="1" applyProtection="1">
      <alignment horizontal="center" vertical="center"/>
      <protection hidden="1"/>
    </xf>
    <xf numFmtId="44" fontId="10" fillId="7" borderId="1" xfId="0" applyNumberFormat="1" applyFont="1" applyFill="1" applyBorder="1" applyAlignment="1" applyProtection="1">
      <alignment horizontal="center" vertical="center"/>
      <protection hidden="1"/>
    </xf>
    <xf numFmtId="169" fontId="12" fillId="7" borderId="17" xfId="5" applyNumberFormat="1" applyFont="1" applyFill="1" applyBorder="1" applyAlignment="1" applyProtection="1">
      <alignment horizontal="center" vertical="center"/>
      <protection hidden="1"/>
    </xf>
    <xf numFmtId="0" fontId="10" fillId="0" borderId="23" xfId="0" applyFont="1" applyBorder="1"/>
    <xf numFmtId="8" fontId="12" fillId="8" borderId="1" xfId="1" applyNumberFormat="1" applyFont="1" applyFill="1" applyBorder="1" applyAlignment="1">
      <alignment vertical="center"/>
    </xf>
    <xf numFmtId="8" fontId="12" fillId="8" borderId="1" xfId="1" applyNumberFormat="1" applyFont="1" applyFill="1" applyBorder="1" applyAlignment="1">
      <alignment horizontal="center" vertical="center"/>
    </xf>
    <xf numFmtId="44" fontId="12" fillId="8" borderId="1" xfId="1" applyNumberFormat="1" applyFont="1" applyFill="1" applyBorder="1" applyAlignment="1">
      <alignment vertical="center"/>
    </xf>
    <xf numFmtId="44" fontId="12" fillId="8" borderId="1" xfId="0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44" fontId="4" fillId="0" borderId="0" xfId="0" applyNumberFormat="1" applyFont="1"/>
    <xf numFmtId="44" fontId="10" fillId="0" borderId="0" xfId="0" applyNumberFormat="1" applyFont="1"/>
    <xf numFmtId="0" fontId="13" fillId="0" borderId="0" xfId="0" applyFont="1"/>
    <xf numFmtId="0" fontId="1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2" borderId="1" xfId="6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44" fontId="12" fillId="0" borderId="0" xfId="0" applyNumberFormat="1" applyFont="1" applyBorder="1" applyAlignment="1" applyProtection="1">
      <alignment vertical="center"/>
      <protection hidden="1"/>
    </xf>
    <xf numFmtId="171" fontId="12" fillId="8" borderId="17" xfId="1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71" fontId="12" fillId="0" borderId="17" xfId="2" applyNumberFormat="1" applyFont="1" applyFill="1" applyBorder="1" applyAlignment="1">
      <alignment horizontal="right" vertical="center"/>
    </xf>
    <xf numFmtId="1" fontId="10" fillId="2" borderId="21" xfId="0" applyNumberFormat="1" applyFont="1" applyFill="1" applyBorder="1" applyAlignment="1">
      <alignment horizontal="center" vertical="center"/>
    </xf>
    <xf numFmtId="0" fontId="10" fillId="2" borderId="5" xfId="4" applyFont="1" applyFill="1" applyBorder="1" applyAlignment="1">
      <alignment horizontal="center" vertical="center" wrapText="1"/>
    </xf>
    <xf numFmtId="49" fontId="10" fillId="2" borderId="5" xfId="4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2" fillId="2" borderId="5" xfId="4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14" fontId="10" fillId="2" borderId="5" xfId="2" applyNumberFormat="1" applyFont="1" applyFill="1" applyBorder="1" applyAlignment="1">
      <alignment horizontal="center" vertical="center"/>
    </xf>
    <xf numFmtId="171" fontId="10" fillId="2" borderId="5" xfId="1" applyNumberFormat="1" applyFont="1" applyFill="1" applyBorder="1" applyAlignment="1">
      <alignment horizontal="center" vertical="center"/>
    </xf>
    <xf numFmtId="171" fontId="10" fillId="2" borderId="5" xfId="4" applyNumberFormat="1" applyFont="1" applyFill="1" applyBorder="1" applyAlignment="1" applyProtection="1">
      <alignment horizontal="center" vertical="center"/>
      <protection hidden="1"/>
    </xf>
    <xf numFmtId="171" fontId="10" fillId="2" borderId="5" xfId="1" applyNumberFormat="1" applyFont="1" applyFill="1" applyBorder="1" applyAlignment="1" applyProtection="1">
      <alignment horizontal="center" vertical="center"/>
      <protection hidden="1"/>
    </xf>
    <xf numFmtId="171" fontId="10" fillId="2" borderId="5" xfId="2" applyNumberFormat="1" applyFont="1" applyFill="1" applyBorder="1" applyAlignment="1" applyProtection="1">
      <alignment horizontal="center" vertical="center"/>
      <protection hidden="1"/>
    </xf>
    <xf numFmtId="171" fontId="10" fillId="2" borderId="15" xfId="4" applyNumberFormat="1" applyFont="1" applyFill="1" applyBorder="1" applyAlignment="1" applyProtection="1">
      <alignment horizontal="center" vertical="center"/>
      <protection hidden="1"/>
    </xf>
    <xf numFmtId="171" fontId="17" fillId="2" borderId="27" xfId="2" applyNumberFormat="1" applyFont="1" applyFill="1" applyBorder="1" applyAlignment="1">
      <alignment horizontal="right" vertical="center"/>
    </xf>
    <xf numFmtId="171" fontId="12" fillId="9" borderId="41" xfId="2" applyNumberFormat="1" applyFont="1" applyFill="1" applyBorder="1" applyAlignment="1">
      <alignment horizontal="center" vertical="center" wrapText="1"/>
    </xf>
    <xf numFmtId="44" fontId="12" fillId="7" borderId="1" xfId="1" applyNumberFormat="1" applyFont="1" applyFill="1" applyBorder="1" applyAlignment="1">
      <alignment vertical="center"/>
    </xf>
    <xf numFmtId="171" fontId="12" fillId="8" borderId="2" xfId="1" applyNumberFormat="1" applyFont="1" applyFill="1" applyBorder="1" applyAlignment="1">
      <alignment vertical="center"/>
    </xf>
    <xf numFmtId="49" fontId="18" fillId="3" borderId="1" xfId="0" applyNumberFormat="1" applyFont="1" applyFill="1" applyBorder="1" applyAlignment="1">
      <alignment horizontal="center" vertical="center" wrapText="1"/>
    </xf>
    <xf numFmtId="37" fontId="12" fillId="3" borderId="1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3" borderId="1" xfId="3" applyFont="1" applyFill="1" applyBorder="1" applyAlignment="1">
      <alignment horizontal="center" vertical="center" wrapText="1"/>
    </xf>
    <xf numFmtId="0" fontId="12" fillId="3" borderId="1" xfId="3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textRotation="90" wrapText="1"/>
    </xf>
    <xf numFmtId="0" fontId="12" fillId="3" borderId="17" xfId="0" applyFont="1" applyFill="1" applyBorder="1" applyAlignment="1">
      <alignment horizontal="center" vertical="center" wrapText="1"/>
    </xf>
    <xf numFmtId="0" fontId="11" fillId="0" borderId="0" xfId="0" applyFont="1"/>
    <xf numFmtId="49" fontId="11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/>
    </xf>
    <xf numFmtId="171" fontId="12" fillId="2" borderId="1" xfId="1" applyNumberFormat="1" applyFont="1" applyFill="1" applyBorder="1" applyAlignment="1" applyProtection="1">
      <alignment horizontal="center" vertical="center"/>
      <protection hidden="1"/>
    </xf>
    <xf numFmtId="170" fontId="0" fillId="0" borderId="0" xfId="0" applyNumberFormat="1" applyFont="1" applyFill="1"/>
    <xf numFmtId="44" fontId="0" fillId="0" borderId="0" xfId="0" applyNumberFormat="1" applyFont="1" applyFill="1"/>
    <xf numFmtId="167" fontId="0" fillId="0" borderId="0" xfId="0" applyNumberFormat="1" applyFont="1" applyFill="1"/>
    <xf numFmtId="166" fontId="0" fillId="0" borderId="0" xfId="0" applyNumberFormat="1" applyFont="1" applyFill="1"/>
    <xf numFmtId="164" fontId="10" fillId="2" borderId="1" xfId="1" applyFont="1" applyFill="1" applyBorder="1" applyAlignment="1" applyProtection="1">
      <alignment horizontal="right" vertical="center"/>
      <protection hidden="1"/>
    </xf>
    <xf numFmtId="168" fontId="12" fillId="2" borderId="1" xfId="2" applyNumberFormat="1" applyFont="1" applyFill="1" applyBorder="1" applyAlignment="1" applyProtection="1">
      <alignment horizontal="center" vertical="center"/>
      <protection hidden="1"/>
    </xf>
    <xf numFmtId="0" fontId="10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center"/>
    </xf>
    <xf numFmtId="0" fontId="10" fillId="7" borderId="1" xfId="0" applyFont="1" applyFill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0" fillId="0" borderId="1" xfId="0" applyFont="1" applyBorder="1" applyAlignment="1">
      <alignment horizontal="left" vertical="center"/>
    </xf>
    <xf numFmtId="0" fontId="10" fillId="0" borderId="0" xfId="0" applyFont="1" applyFill="1"/>
    <xf numFmtId="170" fontId="10" fillId="0" borderId="0" xfId="4" applyNumberFormat="1" applyFont="1" applyFill="1" applyAlignment="1" applyProtection="1">
      <alignment horizontal="right" vertical="center"/>
      <protection hidden="1"/>
    </xf>
    <xf numFmtId="44" fontId="10" fillId="0" borderId="0" xfId="4" applyNumberFormat="1" applyFont="1" applyFill="1" applyAlignment="1" applyProtection="1">
      <alignment horizontal="right" vertical="center"/>
      <protection hidden="1"/>
    </xf>
    <xf numFmtId="164" fontId="10" fillId="0" borderId="0" xfId="1" applyFont="1" applyFill="1" applyBorder="1" applyAlignment="1" applyProtection="1">
      <alignment horizontal="right" vertical="center"/>
      <protection hidden="1"/>
    </xf>
    <xf numFmtId="167" fontId="10" fillId="0" borderId="0" xfId="4" applyNumberFormat="1" applyFont="1" applyFill="1" applyAlignment="1" applyProtection="1">
      <alignment horizontal="right" vertical="center"/>
      <protection hidden="1"/>
    </xf>
    <xf numFmtId="166" fontId="10" fillId="0" borderId="0" xfId="4" applyNumberFormat="1" applyFont="1" applyFill="1" applyAlignment="1" applyProtection="1">
      <alignment horizontal="center" vertical="center"/>
      <protection hidden="1"/>
    </xf>
    <xf numFmtId="167" fontId="12" fillId="0" borderId="0" xfId="4" applyNumberFormat="1" applyFont="1" applyFill="1" applyAlignment="1" applyProtection="1">
      <alignment horizontal="right" vertical="center"/>
      <protection hidden="1"/>
    </xf>
    <xf numFmtId="164" fontId="10" fillId="0" borderId="0" xfId="1" applyFont="1" applyFill="1" applyBorder="1" applyAlignment="1" applyProtection="1">
      <alignment horizontal="center" vertical="center"/>
      <protection hidden="1"/>
    </xf>
    <xf numFmtId="0" fontId="12" fillId="3" borderId="22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/>
    </xf>
    <xf numFmtId="0" fontId="10" fillId="0" borderId="22" xfId="0" applyFont="1" applyBorder="1"/>
    <xf numFmtId="0" fontId="10" fillId="0" borderId="22" xfId="0" applyFont="1" applyBorder="1" applyAlignment="1">
      <alignment vertical="center"/>
    </xf>
    <xf numFmtId="0" fontId="10" fillId="2" borderId="22" xfId="0" applyFont="1" applyFill="1" applyBorder="1"/>
    <xf numFmtId="0" fontId="10" fillId="2" borderId="43" xfId="0" applyFont="1" applyFill="1" applyBorder="1"/>
    <xf numFmtId="0" fontId="10" fillId="2" borderId="37" xfId="0" applyFont="1" applyFill="1" applyBorder="1"/>
    <xf numFmtId="0" fontId="10" fillId="2" borderId="37" xfId="0" applyFont="1" applyFill="1" applyBorder="1" applyAlignment="1">
      <alignment horizontal="center"/>
    </xf>
    <xf numFmtId="0" fontId="10" fillId="2" borderId="40" xfId="0" applyFont="1" applyFill="1" applyBorder="1"/>
    <xf numFmtId="49" fontId="12" fillId="3" borderId="1" xfId="0" applyNumberFormat="1" applyFont="1" applyFill="1" applyBorder="1" applyAlignment="1">
      <alignment horizontal="center" vertical="center" wrapText="1"/>
    </xf>
    <xf numFmtId="164" fontId="10" fillId="2" borderId="5" xfId="1" applyFont="1" applyFill="1" applyBorder="1" applyAlignment="1" applyProtection="1">
      <alignment horizontal="right" vertical="center"/>
      <protection hidden="1"/>
    </xf>
    <xf numFmtId="164" fontId="12" fillId="2" borderId="1" xfId="1" applyFont="1" applyFill="1" applyBorder="1" applyAlignment="1" applyProtection="1">
      <alignment horizontal="right" vertical="center"/>
      <protection hidden="1"/>
    </xf>
    <xf numFmtId="164" fontId="10" fillId="0" borderId="1" xfId="1" applyFont="1" applyBorder="1"/>
    <xf numFmtId="164" fontId="10" fillId="2" borderId="5" xfId="1" applyFont="1" applyFill="1" applyBorder="1" applyAlignment="1" applyProtection="1">
      <alignment horizontal="center" vertical="center"/>
      <protection hidden="1"/>
    </xf>
    <xf numFmtId="164" fontId="10" fillId="2" borderId="15" xfId="1" applyFont="1" applyFill="1" applyBorder="1" applyAlignment="1" applyProtection="1">
      <alignment horizontal="right" vertical="center"/>
      <protection hidden="1"/>
    </xf>
    <xf numFmtId="164" fontId="10" fillId="2" borderId="17" xfId="1" applyFont="1" applyFill="1" applyBorder="1" applyAlignment="1" applyProtection="1">
      <alignment horizontal="right" vertical="center"/>
      <protection hidden="1"/>
    </xf>
    <xf numFmtId="164" fontId="12" fillId="2" borderId="1" xfId="1" applyFont="1" applyFill="1" applyBorder="1" applyAlignment="1" applyProtection="1">
      <alignment vertical="center"/>
      <protection hidden="1"/>
    </xf>
    <xf numFmtId="164" fontId="12" fillId="2" borderId="17" xfId="1" applyFont="1" applyFill="1" applyBorder="1" applyAlignment="1" applyProtection="1">
      <alignment vertical="center"/>
      <protection hidden="1"/>
    </xf>
    <xf numFmtId="164" fontId="12" fillId="2" borderId="17" xfId="1" applyFont="1" applyFill="1" applyBorder="1" applyAlignment="1" applyProtection="1">
      <alignment horizontal="right" vertical="center"/>
      <protection hidden="1"/>
    </xf>
    <xf numFmtId="164" fontId="10" fillId="0" borderId="17" xfId="1" applyFont="1" applyBorder="1"/>
    <xf numFmtId="164" fontId="12" fillId="9" borderId="46" xfId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164" fontId="12" fillId="3" borderId="17" xfId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9" borderId="12" xfId="0" applyFont="1" applyFill="1" applyBorder="1" applyAlignment="1">
      <alignment horizontal="left" vertical="center"/>
    </xf>
    <xf numFmtId="0" fontId="12" fillId="9" borderId="13" xfId="0" applyFont="1" applyFill="1" applyBorder="1" applyAlignment="1">
      <alignment horizontal="left" vertical="center"/>
    </xf>
    <xf numFmtId="0" fontId="12" fillId="8" borderId="24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164" fontId="12" fillId="4" borderId="2" xfId="1" applyFont="1" applyFill="1" applyBorder="1" applyAlignment="1">
      <alignment horizontal="center" vertical="center"/>
    </xf>
    <xf numFmtId="164" fontId="12" fillId="4" borderId="3" xfId="1" applyFont="1" applyFill="1" applyBorder="1" applyAlignment="1">
      <alignment horizontal="center" vertical="center"/>
    </xf>
    <xf numFmtId="164" fontId="12" fillId="4" borderId="4" xfId="1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wrapText="1"/>
    </xf>
    <xf numFmtId="164" fontId="12" fillId="4" borderId="17" xfId="1" applyFont="1" applyFill="1" applyBorder="1" applyAlignment="1">
      <alignment horizontal="center" vertical="center" wrapText="1"/>
    </xf>
    <xf numFmtId="164" fontId="12" fillId="4" borderId="39" xfId="1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4" fillId="10" borderId="28" xfId="0" applyFont="1" applyFill="1" applyBorder="1" applyAlignment="1">
      <alignment horizontal="center" vertical="center" wrapText="1"/>
    </xf>
    <xf numFmtId="0" fontId="14" fillId="10" borderId="29" xfId="0" applyFont="1" applyFill="1" applyBorder="1" applyAlignment="1">
      <alignment horizontal="center" vertical="center" wrapText="1"/>
    </xf>
    <xf numFmtId="0" fontId="14" fillId="10" borderId="32" xfId="0" applyFont="1" applyFill="1" applyBorder="1" applyAlignment="1">
      <alignment horizontal="center" vertical="center" wrapText="1"/>
    </xf>
    <xf numFmtId="0" fontId="12" fillId="10" borderId="14" xfId="0" applyFont="1" applyFill="1" applyBorder="1" applyAlignment="1">
      <alignment horizontal="center" vertical="center" wrapText="1"/>
    </xf>
    <xf numFmtId="0" fontId="12" fillId="10" borderId="33" xfId="0" applyFont="1" applyFill="1" applyBorder="1" applyAlignment="1">
      <alignment horizontal="center" vertical="center" wrapText="1"/>
    </xf>
    <xf numFmtId="0" fontId="12" fillId="10" borderId="34" xfId="0" applyFont="1" applyFill="1" applyBorder="1" applyAlignment="1">
      <alignment horizontal="center" vertical="center" wrapText="1"/>
    </xf>
    <xf numFmtId="0" fontId="12" fillId="10" borderId="35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37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8" borderId="22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2" fillId="9" borderId="44" xfId="0" applyFont="1" applyFill="1" applyBorder="1" applyAlignment="1">
      <alignment horizontal="left" vertical="center"/>
    </xf>
    <xf numFmtId="0" fontId="12" fillId="9" borderId="45" xfId="0" applyFont="1" applyFill="1" applyBorder="1" applyAlignment="1">
      <alignment horizontal="left" vertical="center"/>
    </xf>
    <xf numFmtId="164" fontId="12" fillId="4" borderId="1" xfId="1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4" borderId="7" xfId="3" applyFont="1" applyFill="1" applyBorder="1" applyAlignment="1">
      <alignment horizontal="center" vertical="center" wrapText="1"/>
    </xf>
    <xf numFmtId="0" fontId="12" fillId="4" borderId="38" xfId="3" applyFont="1" applyFill="1" applyBorder="1" applyAlignment="1">
      <alignment horizontal="center" vertical="center" wrapText="1"/>
    </xf>
    <xf numFmtId="0" fontId="12" fillId="4" borderId="7" xfId="3" applyFont="1" applyFill="1" applyBorder="1" applyAlignment="1">
      <alignment horizontal="center" vertical="center"/>
    </xf>
    <xf numFmtId="0" fontId="12" fillId="4" borderId="38" xfId="3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14" fillId="10" borderId="42" xfId="0" applyFont="1" applyFill="1" applyBorder="1" applyAlignment="1">
      <alignment horizontal="center" vertical="center" wrapText="1"/>
    </xf>
    <xf numFmtId="0" fontId="14" fillId="10" borderId="34" xfId="0" applyFont="1" applyFill="1" applyBorder="1" applyAlignment="1">
      <alignment horizontal="center" vertical="center" wrapText="1"/>
    </xf>
    <xf numFmtId="0" fontId="14" fillId="10" borderId="22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left" vertical="center"/>
    </xf>
    <xf numFmtId="171" fontId="12" fillId="5" borderId="5" xfId="0" applyNumberFormat="1" applyFont="1" applyFill="1" applyBorder="1" applyAlignment="1">
      <alignment horizontal="center" vertical="center" textRotation="90" wrapText="1"/>
    </xf>
    <xf numFmtId="164" fontId="12" fillId="5" borderId="5" xfId="1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 applyProtection="1">
      <alignment horizontal="center" vertical="center"/>
      <protection hidden="1"/>
    </xf>
    <xf numFmtId="49" fontId="12" fillId="2" borderId="1" xfId="2" applyNumberFormat="1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2" fillId="2" borderId="1" xfId="2" applyNumberFormat="1" applyFont="1" applyFill="1" applyBorder="1" applyAlignment="1" applyProtection="1">
      <alignment horizontal="center" vertical="center"/>
      <protection hidden="1"/>
    </xf>
    <xf numFmtId="171" fontId="12" fillId="2" borderId="1" xfId="2" applyNumberFormat="1" applyFont="1" applyFill="1" applyBorder="1" applyAlignment="1" applyProtection="1">
      <alignment horizontal="center" vertical="center"/>
      <protection hidden="1"/>
    </xf>
    <xf numFmtId="168" fontId="12" fillId="7" borderId="1" xfId="2" applyNumberFormat="1" applyFont="1" applyFill="1" applyBorder="1" applyAlignment="1" applyProtection="1">
      <alignment horizontal="center" vertical="center"/>
      <protection hidden="1"/>
    </xf>
    <xf numFmtId="164" fontId="12" fillId="7" borderId="17" xfId="1" applyFont="1" applyFill="1" applyBorder="1" applyAlignment="1" applyProtection="1">
      <alignment horizontal="center" vertical="center"/>
      <protection hidden="1"/>
    </xf>
    <xf numFmtId="164" fontId="12" fillId="3" borderId="2" xfId="1" applyFont="1" applyFill="1" applyBorder="1" applyAlignment="1">
      <alignment horizontal="center" vertical="center" wrapText="1"/>
    </xf>
    <xf numFmtId="164" fontId="10" fillId="2" borderId="2" xfId="1" applyFont="1" applyFill="1" applyBorder="1" applyAlignment="1" applyProtection="1">
      <alignment horizontal="center" vertical="center"/>
      <protection hidden="1"/>
    </xf>
    <xf numFmtId="164" fontId="12" fillId="7" borderId="4" xfId="1" applyFont="1" applyFill="1" applyBorder="1" applyAlignment="1" applyProtection="1">
      <alignment vertical="center"/>
      <protection hidden="1"/>
    </xf>
    <xf numFmtId="164" fontId="12" fillId="7" borderId="2" xfId="1" applyFont="1" applyFill="1" applyBorder="1" applyAlignment="1" applyProtection="1">
      <alignment vertical="center"/>
      <protection hidden="1"/>
    </xf>
    <xf numFmtId="164" fontId="12" fillId="8" borderId="17" xfId="1" applyFont="1" applyFill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/>
    <xf numFmtId="0" fontId="10" fillId="2" borderId="4" xfId="0" applyFont="1" applyFill="1" applyBorder="1"/>
    <xf numFmtId="0" fontId="10" fillId="2" borderId="18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25" xfId="0" applyFont="1" applyFill="1" applyBorder="1"/>
    <xf numFmtId="0" fontId="10" fillId="2" borderId="11" xfId="0" applyFont="1" applyFill="1" applyBorder="1"/>
    <xf numFmtId="0" fontId="10" fillId="2" borderId="11" xfId="0" applyFont="1" applyFill="1" applyBorder="1" applyAlignment="1">
      <alignment horizontal="center"/>
    </xf>
    <xf numFmtId="164" fontId="12" fillId="9" borderId="46" xfId="1" applyFont="1" applyFill="1" applyBorder="1" applyAlignment="1">
      <alignment horizontal="center" vertical="center" wrapText="1"/>
    </xf>
  </cellXfs>
  <cellStyles count="7">
    <cellStyle name="Moeda" xfId="1" builtinId="4"/>
    <cellStyle name="Normal" xfId="0" builtinId="0"/>
    <cellStyle name="Normal 2" xfId="3"/>
    <cellStyle name="Normal 2 2 2" xfId="6"/>
    <cellStyle name="Normal_Plan1" xfId="5"/>
    <cellStyle name="Normal_Plan3" xfId="4"/>
    <cellStyle name="Separador de milhares" xfId="2" builtinId="3"/>
  </cellStyles>
  <dxfs count="0"/>
  <tableStyles count="0" defaultTableStyle="TableStyleMedium2" defaultPivotStyle="PivotStyleLight16"/>
  <colors>
    <mruColors>
      <color rgb="FFFFCCFF"/>
      <color rgb="FFFFFF99"/>
      <color rgb="FF56D875"/>
      <color rgb="FF66FFFF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92605</xdr:rowOff>
    </xdr:from>
    <xdr:to>
      <xdr:col>1</xdr:col>
      <xdr:colOff>2112587</xdr:colOff>
      <xdr:row>0</xdr:row>
      <xdr:rowOff>955145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244" y="92605"/>
          <a:ext cx="2112587" cy="862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341538</xdr:colOff>
      <xdr:row>0</xdr:row>
      <xdr:rowOff>83004</xdr:rowOff>
    </xdr:from>
    <xdr:ext cx="2066925" cy="678996"/>
    <xdr:pic>
      <xdr:nvPicPr>
        <xdr:cNvPr id="3" name="Imagem 2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8E0F6388-4A7B-4D7E-8984-42BBF5CB54C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538" y="83004"/>
          <a:ext cx="2066925" cy="67899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128056</xdr:colOff>
      <xdr:row>0</xdr:row>
      <xdr:rowOff>80701</xdr:rowOff>
    </xdr:from>
    <xdr:to>
      <xdr:col>3</xdr:col>
      <xdr:colOff>273843</xdr:colOff>
      <xdr:row>0</xdr:row>
      <xdr:rowOff>797721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3131109F-BC5D-48D6-B3CB-133A37D768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962" y="80701"/>
          <a:ext cx="1919819" cy="7170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68793</xdr:rowOff>
    </xdr:from>
    <xdr:to>
      <xdr:col>1</xdr:col>
      <xdr:colOff>2181757</xdr:colOff>
      <xdr:row>0</xdr:row>
      <xdr:rowOff>821531</xdr:rowOff>
    </xdr:to>
    <xdr:pic>
      <xdr:nvPicPr>
        <xdr:cNvPr id="2" name="Imagem 1" descr="C:\Users\hellen_santos\AppData\Local\Microsoft\Windows\Temporary Internet Files\Content.Word\Logotipo-CIEE-320px.png">
          <a:extLst>
            <a:ext uri="{FF2B5EF4-FFF2-40B4-BE49-F238E27FC236}">
              <a16:creationId xmlns="" xmlns:a16="http://schemas.microsoft.com/office/drawing/2014/main" id="{E2E5AC96-4B94-41AC-A104-B3DA67222D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775" y="68793"/>
          <a:ext cx="2181757" cy="7527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7"/>
  <sheetViews>
    <sheetView tabSelected="1" zoomScale="80" zoomScaleNormal="80" workbookViewId="0">
      <selection activeCell="Q12" sqref="Q12"/>
    </sheetView>
  </sheetViews>
  <sheetFormatPr defaultRowHeight="15"/>
  <cols>
    <col min="1" max="1" width="5.28515625" style="17" customWidth="1"/>
    <col min="2" max="2" width="46.42578125" style="123" customWidth="1"/>
    <col min="3" max="3" width="22.5703125" style="17" customWidth="1"/>
    <col min="4" max="4" width="13.42578125" style="17" customWidth="1"/>
    <col min="5" max="5" width="8" style="17" customWidth="1"/>
    <col min="6" max="6" width="14" style="17" customWidth="1"/>
    <col min="7" max="7" width="14.85546875" style="17" customWidth="1"/>
    <col min="8" max="8" width="17.28515625" style="15" customWidth="1"/>
    <col min="9" max="9" width="15.5703125" style="15" customWidth="1"/>
    <col min="10" max="10" width="15.140625" style="15" customWidth="1"/>
    <col min="11" max="11" width="18.28515625" style="15" customWidth="1"/>
    <col min="12" max="12" width="6.42578125" style="17" customWidth="1"/>
    <col min="13" max="13" width="16.5703125" style="15" customWidth="1"/>
    <col min="14" max="14" width="17.5703125" style="15" customWidth="1"/>
    <col min="15" max="15" width="20.85546875" style="15" customWidth="1"/>
    <col min="16" max="26" width="9.140625" style="16"/>
    <col min="27" max="16384" width="9.140625" style="17"/>
  </cols>
  <sheetData>
    <row r="1" spans="1:26" ht="83.25" customHeight="1" thickBot="1">
      <c r="A1" s="268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70"/>
    </row>
    <row r="2" spans="1:26" ht="18.75">
      <c r="A2" s="287" t="s">
        <v>1</v>
      </c>
      <c r="B2" s="288"/>
      <c r="C2" s="289"/>
      <c r="D2" s="290" t="s">
        <v>2</v>
      </c>
      <c r="E2" s="291"/>
      <c r="F2" s="18" t="s">
        <v>3</v>
      </c>
      <c r="G2" s="20" t="s">
        <v>4</v>
      </c>
      <c r="H2" s="19" t="s">
        <v>41</v>
      </c>
      <c r="I2" s="19" t="s">
        <v>5</v>
      </c>
      <c r="J2" s="292" t="s">
        <v>6</v>
      </c>
      <c r="K2" s="292"/>
      <c r="L2" s="292"/>
      <c r="M2" s="292"/>
      <c r="N2" s="292"/>
      <c r="O2" s="293"/>
    </row>
    <row r="3" spans="1:26" ht="50.25" customHeight="1">
      <c r="A3" s="294" t="s">
        <v>249</v>
      </c>
      <c r="B3" s="295"/>
      <c r="C3" s="296"/>
      <c r="D3" s="297" t="s">
        <v>233</v>
      </c>
      <c r="E3" s="298"/>
      <c r="F3" s="21" t="s">
        <v>140</v>
      </c>
      <c r="G3" s="247" t="s">
        <v>230</v>
      </c>
      <c r="H3" s="22">
        <v>23</v>
      </c>
      <c r="I3" s="22">
        <v>4.8</v>
      </c>
      <c r="J3" s="299" t="s">
        <v>7</v>
      </c>
      <c r="K3" s="299"/>
      <c r="L3" s="299"/>
      <c r="M3" s="299"/>
      <c r="N3" s="299"/>
      <c r="O3" s="300"/>
    </row>
    <row r="4" spans="1:26" ht="15.75">
      <c r="A4" s="283" t="s">
        <v>8</v>
      </c>
      <c r="B4" s="285" t="s">
        <v>11</v>
      </c>
      <c r="C4" s="273" t="s">
        <v>12</v>
      </c>
      <c r="D4" s="273" t="s">
        <v>13</v>
      </c>
      <c r="E4" s="273" t="s">
        <v>14</v>
      </c>
      <c r="F4" s="273" t="s">
        <v>15</v>
      </c>
      <c r="G4" s="273" t="s">
        <v>16</v>
      </c>
      <c r="H4" s="275" t="s">
        <v>17</v>
      </c>
      <c r="I4" s="276"/>
      <c r="J4" s="276"/>
      <c r="K4" s="277"/>
      <c r="L4" s="278" t="s">
        <v>18</v>
      </c>
      <c r="M4" s="278"/>
      <c r="N4" s="278"/>
      <c r="O4" s="279" t="s">
        <v>19</v>
      </c>
    </row>
    <row r="5" spans="1:26" ht="43.5" thickBot="1">
      <c r="A5" s="284"/>
      <c r="B5" s="286"/>
      <c r="C5" s="274"/>
      <c r="D5" s="274"/>
      <c r="E5" s="274"/>
      <c r="F5" s="274"/>
      <c r="G5" s="274"/>
      <c r="H5" s="23" t="s">
        <v>20</v>
      </c>
      <c r="I5" s="23" t="s">
        <v>21</v>
      </c>
      <c r="J5" s="23" t="s">
        <v>22</v>
      </c>
      <c r="K5" s="23" t="s">
        <v>23</v>
      </c>
      <c r="L5" s="24" t="s">
        <v>24</v>
      </c>
      <c r="M5" s="23" t="s">
        <v>20</v>
      </c>
      <c r="N5" s="23" t="s">
        <v>21</v>
      </c>
      <c r="O5" s="280"/>
    </row>
    <row r="6" spans="1:26" ht="15.75">
      <c r="A6" s="5">
        <v>1</v>
      </c>
      <c r="B6" s="131" t="s">
        <v>84</v>
      </c>
      <c r="C6" s="124" t="s">
        <v>0</v>
      </c>
      <c r="D6" s="124" t="s">
        <v>39</v>
      </c>
      <c r="E6" s="26">
        <v>1</v>
      </c>
      <c r="F6" s="27">
        <v>44593</v>
      </c>
      <c r="G6" s="25" t="s">
        <v>85</v>
      </c>
      <c r="H6" s="28">
        <v>418</v>
      </c>
      <c r="I6" s="28">
        <v>110.4</v>
      </c>
      <c r="J6" s="28"/>
      <c r="K6" s="29">
        <v>528.4</v>
      </c>
      <c r="L6" s="30"/>
      <c r="M6" s="28"/>
      <c r="N6" s="28"/>
      <c r="O6" s="31">
        <v>528.4</v>
      </c>
    </row>
    <row r="7" spans="1:26" ht="15.75">
      <c r="A7" s="5">
        <v>2</v>
      </c>
      <c r="B7" s="132" t="s">
        <v>166</v>
      </c>
      <c r="C7" s="125" t="s">
        <v>0</v>
      </c>
      <c r="D7" s="125" t="s">
        <v>39</v>
      </c>
      <c r="E7" s="34">
        <v>1</v>
      </c>
      <c r="F7" s="35">
        <v>45026</v>
      </c>
      <c r="G7" s="35">
        <v>45391</v>
      </c>
      <c r="H7" s="36">
        <v>418</v>
      </c>
      <c r="I7" s="36">
        <v>110.4</v>
      </c>
      <c r="J7" s="36"/>
      <c r="K7" s="37">
        <v>528.4</v>
      </c>
      <c r="L7" s="38"/>
      <c r="M7" s="36"/>
      <c r="N7" s="36"/>
      <c r="O7" s="39">
        <v>528.4</v>
      </c>
    </row>
    <row r="8" spans="1:26" ht="15.75">
      <c r="A8" s="5">
        <v>3</v>
      </c>
      <c r="B8" s="132" t="s">
        <v>237</v>
      </c>
      <c r="C8" s="125" t="s">
        <v>0</v>
      </c>
      <c r="D8" s="125" t="s">
        <v>39</v>
      </c>
      <c r="E8" s="34">
        <v>2</v>
      </c>
      <c r="F8" s="35">
        <v>45141</v>
      </c>
      <c r="G8" s="35">
        <v>45291</v>
      </c>
      <c r="H8" s="36">
        <v>390.13</v>
      </c>
      <c r="I8" s="36">
        <v>100.8</v>
      </c>
      <c r="J8" s="36"/>
      <c r="K8" s="37">
        <v>490.93</v>
      </c>
      <c r="L8" s="38"/>
      <c r="M8" s="36"/>
      <c r="N8" s="36"/>
      <c r="O8" s="39">
        <v>490.93</v>
      </c>
    </row>
    <row r="9" spans="1:26" ht="15.75">
      <c r="A9" s="5">
        <v>4</v>
      </c>
      <c r="B9" s="132" t="s">
        <v>238</v>
      </c>
      <c r="C9" s="125" t="s">
        <v>0</v>
      </c>
      <c r="D9" s="125" t="s">
        <v>39</v>
      </c>
      <c r="E9" s="34">
        <v>2</v>
      </c>
      <c r="F9" s="35">
        <v>45145</v>
      </c>
      <c r="G9" s="35">
        <v>45510</v>
      </c>
      <c r="H9" s="36">
        <v>334.39</v>
      </c>
      <c r="I9" s="36">
        <v>91.2</v>
      </c>
      <c r="J9" s="36"/>
      <c r="K9" s="37">
        <v>425.59</v>
      </c>
      <c r="L9" s="38"/>
      <c r="M9" s="36"/>
      <c r="N9" s="36"/>
      <c r="O9" s="39">
        <v>425.59</v>
      </c>
    </row>
    <row r="10" spans="1:26" ht="15.75">
      <c r="A10" s="5">
        <v>5</v>
      </c>
      <c r="B10" s="132" t="s">
        <v>167</v>
      </c>
      <c r="C10" s="125" t="s">
        <v>168</v>
      </c>
      <c r="D10" s="125" t="s">
        <v>38</v>
      </c>
      <c r="E10" s="34">
        <v>1</v>
      </c>
      <c r="F10" s="35">
        <v>45026</v>
      </c>
      <c r="G10" s="33"/>
      <c r="H10" s="36">
        <v>630</v>
      </c>
      <c r="I10" s="36">
        <v>110.4</v>
      </c>
      <c r="J10" s="36"/>
      <c r="K10" s="37">
        <v>740.4</v>
      </c>
      <c r="L10" s="38"/>
      <c r="M10" s="36"/>
      <c r="N10" s="36"/>
      <c r="O10" s="39">
        <v>740.4</v>
      </c>
    </row>
    <row r="11" spans="1:26" ht="15.75">
      <c r="A11" s="5">
        <v>6</v>
      </c>
      <c r="B11" s="132" t="s">
        <v>123</v>
      </c>
      <c r="C11" s="125" t="s">
        <v>124</v>
      </c>
      <c r="D11" s="125" t="s">
        <v>39</v>
      </c>
      <c r="E11" s="34">
        <v>1</v>
      </c>
      <c r="F11" s="35">
        <v>44866</v>
      </c>
      <c r="G11" s="35">
        <v>45230</v>
      </c>
      <c r="H11" s="36">
        <v>630</v>
      </c>
      <c r="I11" s="36">
        <v>110.4</v>
      </c>
      <c r="J11" s="36"/>
      <c r="K11" s="37">
        <v>740.4</v>
      </c>
      <c r="L11" s="38"/>
      <c r="M11" s="36"/>
      <c r="N11" s="36"/>
      <c r="O11" s="39">
        <v>740.4</v>
      </c>
    </row>
    <row r="12" spans="1:26" ht="15.75">
      <c r="A12" s="5">
        <v>7</v>
      </c>
      <c r="B12" s="131" t="s">
        <v>134</v>
      </c>
      <c r="C12" s="125" t="s">
        <v>0</v>
      </c>
      <c r="D12" s="125" t="s">
        <v>38</v>
      </c>
      <c r="E12" s="34" t="s">
        <v>231</v>
      </c>
      <c r="F12" s="35">
        <v>44896</v>
      </c>
      <c r="G12" s="35">
        <v>45260</v>
      </c>
      <c r="H12" s="36"/>
      <c r="I12" s="36"/>
      <c r="J12" s="36">
        <v>278.66000000000003</v>
      </c>
      <c r="K12" s="37">
        <v>278.66000000000003</v>
      </c>
      <c r="L12" s="40"/>
      <c r="M12" s="36"/>
      <c r="N12" s="36"/>
      <c r="O12" s="39">
        <v>278.66000000000003</v>
      </c>
    </row>
    <row r="13" spans="1:26" ht="15.75">
      <c r="A13" s="5">
        <v>8</v>
      </c>
      <c r="B13" s="131" t="s">
        <v>173</v>
      </c>
      <c r="C13" s="125" t="s">
        <v>35</v>
      </c>
      <c r="D13" s="125" t="s">
        <v>204</v>
      </c>
      <c r="E13" s="34">
        <v>1</v>
      </c>
      <c r="F13" s="35">
        <v>45028</v>
      </c>
      <c r="G13" s="35">
        <v>45394</v>
      </c>
      <c r="H13" s="36">
        <v>630</v>
      </c>
      <c r="I13" s="36">
        <v>110.4</v>
      </c>
      <c r="J13" s="36"/>
      <c r="K13" s="37">
        <v>740.4</v>
      </c>
      <c r="L13" s="40"/>
      <c r="M13" s="36"/>
      <c r="N13" s="36"/>
      <c r="O13" s="39">
        <f t="shared" ref="O13" si="0">SUM(H13+I13)</f>
        <v>740.4</v>
      </c>
    </row>
    <row r="14" spans="1:26" s="1" customFormat="1" ht="15.75">
      <c r="A14" s="5">
        <v>9</v>
      </c>
      <c r="B14" s="133" t="s">
        <v>151</v>
      </c>
      <c r="C14" s="127" t="s">
        <v>0</v>
      </c>
      <c r="D14" s="127" t="s">
        <v>38</v>
      </c>
      <c r="E14" s="34">
        <v>1</v>
      </c>
      <c r="F14" s="45" t="s">
        <v>156</v>
      </c>
      <c r="G14" s="45" t="s">
        <v>157</v>
      </c>
      <c r="H14" s="46">
        <v>418</v>
      </c>
      <c r="I14" s="36">
        <v>110.4</v>
      </c>
      <c r="J14" s="46"/>
      <c r="K14" s="37">
        <v>528.4</v>
      </c>
      <c r="L14" s="47"/>
      <c r="M14" s="46"/>
      <c r="N14" s="46"/>
      <c r="O14" s="39">
        <v>528.4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" customFormat="1" ht="15.75">
      <c r="A15" s="5">
        <v>10</v>
      </c>
      <c r="B15" s="133" t="s">
        <v>152</v>
      </c>
      <c r="C15" s="127" t="s">
        <v>0</v>
      </c>
      <c r="D15" s="127" t="s">
        <v>39</v>
      </c>
      <c r="E15" s="34">
        <v>1</v>
      </c>
      <c r="F15" s="45" t="s">
        <v>156</v>
      </c>
      <c r="G15" s="45" t="s">
        <v>146</v>
      </c>
      <c r="H15" s="46">
        <v>418</v>
      </c>
      <c r="I15" s="36">
        <v>110.4</v>
      </c>
      <c r="J15" s="46"/>
      <c r="K15" s="37">
        <v>528.4</v>
      </c>
      <c r="L15" s="47"/>
      <c r="M15" s="46"/>
      <c r="N15" s="46"/>
      <c r="O15" s="39">
        <v>528.4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s="1" customFormat="1" ht="15.75">
      <c r="A16" s="5">
        <v>11</v>
      </c>
      <c r="B16" s="134" t="s">
        <v>135</v>
      </c>
      <c r="C16" s="127" t="s">
        <v>35</v>
      </c>
      <c r="D16" s="127" t="s">
        <v>39</v>
      </c>
      <c r="E16" s="34" t="s">
        <v>231</v>
      </c>
      <c r="F16" s="45" t="s">
        <v>136</v>
      </c>
      <c r="G16" s="45" t="s">
        <v>137</v>
      </c>
      <c r="H16" s="46"/>
      <c r="I16" s="36"/>
      <c r="J16" s="46">
        <v>420</v>
      </c>
      <c r="K16" s="37">
        <v>420</v>
      </c>
      <c r="L16" s="48"/>
      <c r="M16" s="46"/>
      <c r="N16" s="46"/>
      <c r="O16" s="39">
        <v>420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s="1" customFormat="1" ht="15.75">
      <c r="A17" s="5">
        <v>12</v>
      </c>
      <c r="B17" s="134" t="s">
        <v>141</v>
      </c>
      <c r="C17" s="127" t="s">
        <v>0</v>
      </c>
      <c r="D17" s="127" t="s">
        <v>39</v>
      </c>
      <c r="E17" s="34">
        <v>1</v>
      </c>
      <c r="F17" s="45" t="s">
        <v>142</v>
      </c>
      <c r="G17" s="45" t="s">
        <v>143</v>
      </c>
      <c r="H17" s="46">
        <v>418</v>
      </c>
      <c r="I17" s="36">
        <v>110.4</v>
      </c>
      <c r="J17" s="46"/>
      <c r="K17" s="37">
        <v>528.4</v>
      </c>
      <c r="L17" s="49"/>
      <c r="M17" s="46"/>
      <c r="N17" s="46"/>
      <c r="O17" s="39">
        <v>528.4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" customFormat="1" ht="15.75">
      <c r="A18" s="5">
        <v>13</v>
      </c>
      <c r="B18" s="134" t="s">
        <v>163</v>
      </c>
      <c r="C18" s="127" t="s">
        <v>0</v>
      </c>
      <c r="D18" s="127" t="s">
        <v>39</v>
      </c>
      <c r="E18" s="34">
        <v>1</v>
      </c>
      <c r="F18" s="45" t="s">
        <v>161</v>
      </c>
      <c r="G18" s="45" t="s">
        <v>146</v>
      </c>
      <c r="H18" s="46">
        <v>418</v>
      </c>
      <c r="I18" s="36">
        <v>110.4</v>
      </c>
      <c r="J18" s="46"/>
      <c r="K18" s="37">
        <v>528.4</v>
      </c>
      <c r="L18" s="49"/>
      <c r="M18" s="46"/>
      <c r="N18" s="46"/>
      <c r="O18" s="39">
        <v>528.4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" customFormat="1" ht="15.75">
      <c r="A19" s="5">
        <v>14</v>
      </c>
      <c r="B19" s="134" t="s">
        <v>114</v>
      </c>
      <c r="C19" s="127" t="s">
        <v>0</v>
      </c>
      <c r="D19" s="127" t="s">
        <v>39</v>
      </c>
      <c r="E19" s="34">
        <v>1</v>
      </c>
      <c r="F19" s="45" t="s">
        <v>115</v>
      </c>
      <c r="G19" s="45" t="s">
        <v>118</v>
      </c>
      <c r="H19" s="46">
        <v>418</v>
      </c>
      <c r="I19" s="36">
        <v>110.4</v>
      </c>
      <c r="J19" s="46"/>
      <c r="K19" s="37">
        <v>528.4</v>
      </c>
      <c r="L19" s="47"/>
      <c r="M19" s="46"/>
      <c r="N19" s="46"/>
      <c r="O19" s="39">
        <v>528.4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" customFormat="1" ht="15.75">
      <c r="A20" s="5">
        <v>15</v>
      </c>
      <c r="B20" s="134" t="s">
        <v>150</v>
      </c>
      <c r="C20" s="127" t="s">
        <v>158</v>
      </c>
      <c r="D20" s="127" t="s">
        <v>38</v>
      </c>
      <c r="E20" s="34" t="s">
        <v>231</v>
      </c>
      <c r="F20" s="45" t="s">
        <v>149</v>
      </c>
      <c r="G20" s="45" t="s">
        <v>159</v>
      </c>
      <c r="H20" s="46"/>
      <c r="I20" s="36"/>
      <c r="J20" s="46">
        <v>273</v>
      </c>
      <c r="K20" s="37">
        <v>273</v>
      </c>
      <c r="L20" s="47"/>
      <c r="M20" s="46"/>
      <c r="N20" s="46"/>
      <c r="O20" s="39">
        <v>273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" customFormat="1" ht="15.75">
      <c r="A21" s="5">
        <v>16</v>
      </c>
      <c r="B21" s="134" t="s">
        <v>53</v>
      </c>
      <c r="C21" s="7" t="s">
        <v>52</v>
      </c>
      <c r="D21" s="7" t="s">
        <v>51</v>
      </c>
      <c r="E21" s="34">
        <v>3</v>
      </c>
      <c r="F21" s="51">
        <v>44440</v>
      </c>
      <c r="G21" s="45" t="s">
        <v>81</v>
      </c>
      <c r="H21" s="46"/>
      <c r="I21" s="36"/>
      <c r="J21" s="52">
        <v>630</v>
      </c>
      <c r="K21" s="37">
        <v>630</v>
      </c>
      <c r="L21" s="53"/>
      <c r="M21" s="52"/>
      <c r="N21" s="52"/>
      <c r="O21" s="39">
        <v>630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" customFormat="1" ht="15.75">
      <c r="A22" s="5">
        <v>17</v>
      </c>
      <c r="B22" s="134" t="s">
        <v>56</v>
      </c>
      <c r="C22" s="7" t="s">
        <v>0</v>
      </c>
      <c r="D22" s="7" t="s">
        <v>51</v>
      </c>
      <c r="E22" s="34">
        <v>1</v>
      </c>
      <c r="F22" s="51">
        <v>44470</v>
      </c>
      <c r="G22" s="45" t="s">
        <v>80</v>
      </c>
      <c r="H22" s="52">
        <v>418</v>
      </c>
      <c r="I22" s="36">
        <v>110.4</v>
      </c>
      <c r="J22" s="12"/>
      <c r="K22" s="37">
        <v>528.4</v>
      </c>
      <c r="L22" s="53"/>
      <c r="M22" s="52"/>
      <c r="N22" s="52"/>
      <c r="O22" s="39">
        <v>528.4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" customFormat="1" ht="15.75">
      <c r="A23" s="5">
        <v>18</v>
      </c>
      <c r="B23" s="134" t="s">
        <v>57</v>
      </c>
      <c r="C23" s="7" t="s">
        <v>0</v>
      </c>
      <c r="D23" s="7" t="s">
        <v>38</v>
      </c>
      <c r="E23" s="34">
        <v>1</v>
      </c>
      <c r="F23" s="51">
        <v>44505</v>
      </c>
      <c r="G23" s="45" t="s">
        <v>58</v>
      </c>
      <c r="H23" s="52">
        <v>418</v>
      </c>
      <c r="I23" s="36">
        <v>110.4</v>
      </c>
      <c r="J23" s="13"/>
      <c r="K23" s="37">
        <v>528.4</v>
      </c>
      <c r="L23" s="53"/>
      <c r="M23" s="52"/>
      <c r="N23" s="52"/>
      <c r="O23" s="39">
        <v>528.4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" customFormat="1" ht="15.75">
      <c r="A24" s="5">
        <v>19</v>
      </c>
      <c r="B24" s="134" t="s">
        <v>104</v>
      </c>
      <c r="C24" s="128" t="s">
        <v>0</v>
      </c>
      <c r="D24" s="7" t="s">
        <v>37</v>
      </c>
      <c r="E24" s="34">
        <v>1</v>
      </c>
      <c r="F24" s="51">
        <v>44652</v>
      </c>
      <c r="G24" s="45" t="s">
        <v>48</v>
      </c>
      <c r="H24" s="52">
        <v>418</v>
      </c>
      <c r="I24" s="36">
        <v>110.4</v>
      </c>
      <c r="J24" s="52"/>
      <c r="K24" s="37">
        <v>528.4</v>
      </c>
      <c r="L24" s="53"/>
      <c r="M24" s="52"/>
      <c r="N24" s="52"/>
      <c r="O24" s="39">
        <v>528.4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" customFormat="1" ht="15.75">
      <c r="A25" s="5">
        <v>20</v>
      </c>
      <c r="B25" s="134" t="s">
        <v>197</v>
      </c>
      <c r="C25" s="129" t="s">
        <v>0</v>
      </c>
      <c r="D25" s="7" t="s">
        <v>39</v>
      </c>
      <c r="E25" s="34">
        <v>1</v>
      </c>
      <c r="F25" s="51">
        <v>45048</v>
      </c>
      <c r="G25" s="45" t="s">
        <v>201</v>
      </c>
      <c r="H25" s="52">
        <v>418</v>
      </c>
      <c r="I25" s="36">
        <v>110.4</v>
      </c>
      <c r="J25" s="52"/>
      <c r="K25" s="37">
        <v>528.4</v>
      </c>
      <c r="L25" s="53"/>
      <c r="M25" s="52"/>
      <c r="N25" s="52"/>
      <c r="O25" s="39">
        <v>528.4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" customFormat="1" ht="15.75">
      <c r="A26" s="5">
        <v>21</v>
      </c>
      <c r="B26" s="134" t="s">
        <v>162</v>
      </c>
      <c r="C26" s="130" t="s">
        <v>0</v>
      </c>
      <c r="D26" s="126" t="s">
        <v>39</v>
      </c>
      <c r="E26" s="34">
        <v>1</v>
      </c>
      <c r="F26" s="51">
        <v>45026</v>
      </c>
      <c r="G26" s="45"/>
      <c r="H26" s="46">
        <v>418</v>
      </c>
      <c r="I26" s="36">
        <v>110.4</v>
      </c>
      <c r="J26" s="46"/>
      <c r="K26" s="37">
        <v>528.4</v>
      </c>
      <c r="L26" s="47"/>
      <c r="M26" s="46"/>
      <c r="N26" s="46"/>
      <c r="O26" s="39">
        <v>528.4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" customFormat="1" ht="15.75">
      <c r="A27" s="5">
        <v>22</v>
      </c>
      <c r="B27" s="134" t="s">
        <v>120</v>
      </c>
      <c r="C27" s="7" t="s">
        <v>121</v>
      </c>
      <c r="D27" s="127" t="s">
        <v>38</v>
      </c>
      <c r="E27" s="34">
        <v>1</v>
      </c>
      <c r="F27" s="45" t="s">
        <v>122</v>
      </c>
      <c r="G27" s="54">
        <v>45230</v>
      </c>
      <c r="H27" s="52">
        <v>630</v>
      </c>
      <c r="I27" s="36">
        <v>110.4</v>
      </c>
      <c r="J27" s="46"/>
      <c r="K27" s="37">
        <v>740.4</v>
      </c>
      <c r="L27" s="47"/>
      <c r="M27" s="46"/>
      <c r="N27" s="46"/>
      <c r="O27" s="39">
        <v>740.4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" customFormat="1" ht="15.75">
      <c r="A28" s="5">
        <v>23</v>
      </c>
      <c r="B28" s="134" t="s">
        <v>164</v>
      </c>
      <c r="C28" s="7" t="s">
        <v>126</v>
      </c>
      <c r="D28" s="127" t="s">
        <v>39</v>
      </c>
      <c r="E28" s="34">
        <v>1</v>
      </c>
      <c r="F28" s="45" t="s">
        <v>161</v>
      </c>
      <c r="G28" s="54">
        <v>45392</v>
      </c>
      <c r="H28" s="52">
        <v>630</v>
      </c>
      <c r="I28" s="36">
        <v>110.4</v>
      </c>
      <c r="J28" s="46"/>
      <c r="K28" s="37">
        <v>740.4</v>
      </c>
      <c r="L28" s="47"/>
      <c r="M28" s="46"/>
      <c r="N28" s="46"/>
      <c r="O28" s="39">
        <v>740.4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" customFormat="1" ht="15.75">
      <c r="A29" s="5">
        <v>24</v>
      </c>
      <c r="B29" s="134" t="s">
        <v>194</v>
      </c>
      <c r="C29" s="7" t="s">
        <v>0</v>
      </c>
      <c r="D29" s="127" t="s">
        <v>195</v>
      </c>
      <c r="E29" s="34">
        <v>1</v>
      </c>
      <c r="F29" s="45" t="s">
        <v>200</v>
      </c>
      <c r="G29" s="54">
        <v>45413</v>
      </c>
      <c r="H29" s="52">
        <v>418</v>
      </c>
      <c r="I29" s="36">
        <v>110.4</v>
      </c>
      <c r="J29" s="46"/>
      <c r="K29" s="37">
        <v>528.4</v>
      </c>
      <c r="L29" s="47"/>
      <c r="M29" s="46"/>
      <c r="N29" s="46"/>
      <c r="O29" s="39">
        <v>528.4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" customFormat="1" ht="15.75">
      <c r="A30" s="5">
        <v>25</v>
      </c>
      <c r="B30" s="134" t="s">
        <v>125</v>
      </c>
      <c r="C30" s="7" t="s">
        <v>0</v>
      </c>
      <c r="D30" s="127" t="s">
        <v>38</v>
      </c>
      <c r="E30" s="34">
        <v>1</v>
      </c>
      <c r="F30" s="45" t="s">
        <v>119</v>
      </c>
      <c r="G30" s="54">
        <v>45238</v>
      </c>
      <c r="H30" s="52">
        <v>418</v>
      </c>
      <c r="I30" s="36">
        <v>110.4</v>
      </c>
      <c r="J30" s="46"/>
      <c r="K30" s="37">
        <v>528.4</v>
      </c>
      <c r="L30" s="47"/>
      <c r="M30" s="46"/>
      <c r="N30" s="46"/>
      <c r="O30" s="39">
        <v>528.4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" customFormat="1" ht="15.75">
      <c r="A31" s="5">
        <v>26</v>
      </c>
      <c r="B31" s="134" t="s">
        <v>165</v>
      </c>
      <c r="C31" s="7" t="s">
        <v>35</v>
      </c>
      <c r="D31" s="127" t="s">
        <v>39</v>
      </c>
      <c r="E31" s="34">
        <v>1</v>
      </c>
      <c r="F31" s="45" t="s">
        <v>161</v>
      </c>
      <c r="G31" s="54"/>
      <c r="H31" s="52">
        <v>630</v>
      </c>
      <c r="I31" s="36">
        <v>110.4</v>
      </c>
      <c r="J31" s="46"/>
      <c r="K31" s="37">
        <v>740.4</v>
      </c>
      <c r="L31" s="47"/>
      <c r="M31" s="46"/>
      <c r="N31" s="46"/>
      <c r="O31" s="39">
        <v>740.4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" customFormat="1" ht="15.75">
      <c r="A32" s="5">
        <v>27</v>
      </c>
      <c r="B32" s="134" t="s">
        <v>215</v>
      </c>
      <c r="C32" s="7" t="s">
        <v>0</v>
      </c>
      <c r="D32" s="127" t="s">
        <v>38</v>
      </c>
      <c r="E32" s="34">
        <v>1</v>
      </c>
      <c r="F32" s="45" t="s">
        <v>218</v>
      </c>
      <c r="G32" s="54">
        <v>45475</v>
      </c>
      <c r="H32" s="52">
        <v>362.26</v>
      </c>
      <c r="I32" s="36">
        <v>110.4</v>
      </c>
      <c r="J32" s="46"/>
      <c r="K32" s="37">
        <v>528.4</v>
      </c>
      <c r="L32" s="47"/>
      <c r="M32" s="46"/>
      <c r="N32" s="46"/>
      <c r="O32" s="39">
        <v>528.4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" customFormat="1" ht="15.75">
      <c r="A33" s="5">
        <v>28</v>
      </c>
      <c r="B33" s="134" t="s">
        <v>144</v>
      </c>
      <c r="C33" s="127" t="s">
        <v>35</v>
      </c>
      <c r="D33" s="127" t="s">
        <v>232</v>
      </c>
      <c r="E33" s="34" t="s">
        <v>231</v>
      </c>
      <c r="F33" s="45" t="s">
        <v>145</v>
      </c>
      <c r="G33" s="45" t="s">
        <v>146</v>
      </c>
      <c r="H33" s="46"/>
      <c r="I33" s="36"/>
      <c r="J33" s="46">
        <v>315</v>
      </c>
      <c r="K33" s="37">
        <v>315</v>
      </c>
      <c r="L33" s="47"/>
      <c r="M33" s="46"/>
      <c r="N33" s="46"/>
      <c r="O33" s="39">
        <v>315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" customFormat="1" ht="15.75">
      <c r="A34" s="5">
        <v>29</v>
      </c>
      <c r="B34" s="134" t="s">
        <v>196</v>
      </c>
      <c r="C34" s="127" t="s">
        <v>0</v>
      </c>
      <c r="D34" s="127" t="s">
        <v>39</v>
      </c>
      <c r="E34" s="34">
        <v>1</v>
      </c>
      <c r="F34" s="45" t="s">
        <v>200</v>
      </c>
      <c r="G34" s="45" t="s">
        <v>201</v>
      </c>
      <c r="H34" s="46">
        <v>418</v>
      </c>
      <c r="I34" s="36">
        <v>110.4</v>
      </c>
      <c r="J34" s="46"/>
      <c r="K34" s="37">
        <v>528.4</v>
      </c>
      <c r="L34" s="47"/>
      <c r="M34" s="46"/>
      <c r="N34" s="46"/>
      <c r="O34" s="55">
        <v>528.4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" customFormat="1" ht="15.75">
      <c r="A35" s="5">
        <v>30</v>
      </c>
      <c r="B35" s="134" t="s">
        <v>170</v>
      </c>
      <c r="C35" s="127" t="s">
        <v>169</v>
      </c>
      <c r="D35" s="127" t="s">
        <v>38</v>
      </c>
      <c r="E35" s="34">
        <v>1</v>
      </c>
      <c r="F35" s="45" t="s">
        <v>161</v>
      </c>
      <c r="G35" s="45" t="s">
        <v>171</v>
      </c>
      <c r="H35" s="46">
        <v>630</v>
      </c>
      <c r="I35" s="36">
        <v>110.4</v>
      </c>
      <c r="J35" s="46"/>
      <c r="K35" s="37">
        <v>740.4</v>
      </c>
      <c r="L35" s="47"/>
      <c r="M35" s="46"/>
      <c r="N35" s="46"/>
      <c r="O35" s="55">
        <v>740.4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" customFormat="1" ht="15.75">
      <c r="A36" s="5">
        <v>31</v>
      </c>
      <c r="B36" s="134" t="s">
        <v>172</v>
      </c>
      <c r="C36" s="127" t="s">
        <v>0</v>
      </c>
      <c r="D36" s="127" t="s">
        <v>39</v>
      </c>
      <c r="E36" s="34">
        <v>1</v>
      </c>
      <c r="F36" s="45" t="s">
        <v>161</v>
      </c>
      <c r="G36" s="45" t="s">
        <v>171</v>
      </c>
      <c r="H36" s="46">
        <v>418</v>
      </c>
      <c r="I36" s="36">
        <v>110.4</v>
      </c>
      <c r="J36" s="46"/>
      <c r="K36" s="37">
        <v>528.4</v>
      </c>
      <c r="L36" s="56">
        <v>1</v>
      </c>
      <c r="M36" s="46">
        <v>13.93</v>
      </c>
      <c r="N36" s="46">
        <v>4.8</v>
      </c>
      <c r="O36" s="55">
        <v>509.67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" customFormat="1" ht="15.75">
      <c r="A37" s="5">
        <v>32</v>
      </c>
      <c r="B37" s="134" t="s">
        <v>216</v>
      </c>
      <c r="C37" s="127" t="s">
        <v>221</v>
      </c>
      <c r="D37" s="127" t="s">
        <v>222</v>
      </c>
      <c r="E37" s="34">
        <v>1</v>
      </c>
      <c r="F37" s="45" t="s">
        <v>220</v>
      </c>
      <c r="G37" s="45"/>
      <c r="H37" s="46">
        <v>630</v>
      </c>
      <c r="I37" s="36">
        <v>110.4</v>
      </c>
      <c r="J37" s="46"/>
      <c r="K37" s="37">
        <v>740.4</v>
      </c>
      <c r="L37" s="47"/>
      <c r="M37" s="46"/>
      <c r="N37" s="46"/>
      <c r="O37" s="55">
        <v>740.4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" customFormat="1" ht="15.75">
      <c r="A38" s="5">
        <v>33</v>
      </c>
      <c r="B38" s="134" t="s">
        <v>71</v>
      </c>
      <c r="C38" s="7" t="s">
        <v>76</v>
      </c>
      <c r="D38" s="127" t="s">
        <v>93</v>
      </c>
      <c r="E38" s="34">
        <v>1</v>
      </c>
      <c r="F38" s="45" t="s">
        <v>79</v>
      </c>
      <c r="G38" s="54">
        <v>45260</v>
      </c>
      <c r="H38" s="52">
        <v>418</v>
      </c>
      <c r="I38" s="36">
        <v>110.4</v>
      </c>
      <c r="J38" s="46"/>
      <c r="K38" s="37">
        <v>528.4</v>
      </c>
      <c r="L38" s="47"/>
      <c r="M38" s="46"/>
      <c r="N38" s="46"/>
      <c r="O38" s="55">
        <v>528.4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" customFormat="1" ht="15.75">
      <c r="A39" s="5">
        <v>34</v>
      </c>
      <c r="B39" s="134" t="s">
        <v>217</v>
      </c>
      <c r="C39" s="7" t="s">
        <v>0</v>
      </c>
      <c r="D39" s="127" t="s">
        <v>222</v>
      </c>
      <c r="E39" s="34">
        <v>1</v>
      </c>
      <c r="F39" s="45" t="s">
        <v>218</v>
      </c>
      <c r="G39" s="54">
        <v>45475</v>
      </c>
      <c r="H39" s="52">
        <v>418</v>
      </c>
      <c r="I39" s="36">
        <v>110.4</v>
      </c>
      <c r="J39" s="46"/>
      <c r="K39" s="37">
        <v>528.4</v>
      </c>
      <c r="L39" s="47"/>
      <c r="M39" s="46"/>
      <c r="N39" s="46"/>
      <c r="O39" s="55">
        <v>528.4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" customFormat="1" ht="15.75">
      <c r="A40" s="5">
        <v>35</v>
      </c>
      <c r="B40" s="134" t="s">
        <v>147</v>
      </c>
      <c r="C40" s="7" t="s">
        <v>35</v>
      </c>
      <c r="D40" s="127" t="s">
        <v>36</v>
      </c>
      <c r="E40" s="34">
        <v>1</v>
      </c>
      <c r="F40" s="45" t="s">
        <v>142</v>
      </c>
      <c r="G40" s="54">
        <v>45331</v>
      </c>
      <c r="H40" s="52">
        <v>630</v>
      </c>
      <c r="I40" s="36">
        <v>110.4</v>
      </c>
      <c r="J40" s="46"/>
      <c r="K40" s="37">
        <v>740.4</v>
      </c>
      <c r="L40" s="47"/>
      <c r="M40" s="46"/>
      <c r="N40" s="46"/>
      <c r="O40" s="39">
        <v>740.4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s="1" customFormat="1" ht="15.75">
      <c r="A41" s="5">
        <v>36</v>
      </c>
      <c r="B41" s="134" t="s">
        <v>73</v>
      </c>
      <c r="C41" s="7" t="s">
        <v>76</v>
      </c>
      <c r="D41" s="127" t="s">
        <v>39</v>
      </c>
      <c r="E41" s="34">
        <v>1</v>
      </c>
      <c r="F41" s="45" t="s">
        <v>79</v>
      </c>
      <c r="G41" s="54">
        <v>45260</v>
      </c>
      <c r="H41" s="52">
        <v>418</v>
      </c>
      <c r="I41" s="36">
        <v>110.4</v>
      </c>
      <c r="J41" s="46"/>
      <c r="K41" s="37">
        <v>528.4</v>
      </c>
      <c r="L41" s="47"/>
      <c r="M41" s="46"/>
      <c r="N41" s="46"/>
      <c r="O41" s="39">
        <v>528.4</v>
      </c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s="1" customFormat="1" ht="15.75">
      <c r="A42" s="5">
        <v>37</v>
      </c>
      <c r="B42" s="134" t="s">
        <v>148</v>
      </c>
      <c r="C42" s="7" t="s">
        <v>35</v>
      </c>
      <c r="D42" s="127" t="s">
        <v>36</v>
      </c>
      <c r="E42" s="34">
        <v>1</v>
      </c>
      <c r="F42" s="45" t="s">
        <v>142</v>
      </c>
      <c r="G42" s="54"/>
      <c r="H42" s="52">
        <v>630</v>
      </c>
      <c r="I42" s="36">
        <v>110.4</v>
      </c>
      <c r="J42" s="46"/>
      <c r="K42" s="37">
        <v>740.4</v>
      </c>
      <c r="L42" s="47"/>
      <c r="M42" s="46"/>
      <c r="N42" s="46"/>
      <c r="O42" s="39">
        <v>740.4</v>
      </c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s="1" customFormat="1" ht="15.75">
      <c r="A43" s="5">
        <v>38</v>
      </c>
      <c r="B43" s="134" t="s">
        <v>234</v>
      </c>
      <c r="C43" s="7" t="s">
        <v>0</v>
      </c>
      <c r="D43" s="127" t="s">
        <v>235</v>
      </c>
      <c r="E43" s="34">
        <v>2</v>
      </c>
      <c r="F43" s="45" t="s">
        <v>236</v>
      </c>
      <c r="G43" s="54">
        <v>45291</v>
      </c>
      <c r="H43" s="52">
        <v>306.52999999999997</v>
      </c>
      <c r="I43" s="36">
        <v>81.599999999999994</v>
      </c>
      <c r="J43" s="46"/>
      <c r="K43" s="37">
        <v>388.13</v>
      </c>
      <c r="L43" s="47"/>
      <c r="M43" s="46"/>
      <c r="N43" s="46"/>
      <c r="O43" s="39">
        <v>388.13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s="1" customFormat="1" ht="15.75">
      <c r="A44" s="5">
        <v>39</v>
      </c>
      <c r="B44" s="134" t="s">
        <v>74</v>
      </c>
      <c r="C44" s="7" t="s">
        <v>0</v>
      </c>
      <c r="D44" s="127" t="s">
        <v>38</v>
      </c>
      <c r="E44" s="34">
        <v>1</v>
      </c>
      <c r="F44" s="45" t="s">
        <v>79</v>
      </c>
      <c r="G44" s="54">
        <v>45260</v>
      </c>
      <c r="H44" s="52">
        <v>418</v>
      </c>
      <c r="I44" s="36">
        <v>110.4</v>
      </c>
      <c r="J44" s="46"/>
      <c r="K44" s="37">
        <v>528.4</v>
      </c>
      <c r="L44" s="57">
        <v>1</v>
      </c>
      <c r="M44" s="46">
        <v>13.93</v>
      </c>
      <c r="N44" s="46">
        <v>4.8</v>
      </c>
      <c r="O44" s="39">
        <v>509.67</v>
      </c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s="1" customFormat="1" ht="15.75">
      <c r="A45" s="5">
        <v>40</v>
      </c>
      <c r="B45" s="134" t="s">
        <v>239</v>
      </c>
      <c r="C45" s="7" t="s">
        <v>240</v>
      </c>
      <c r="D45" s="127" t="s">
        <v>39</v>
      </c>
      <c r="E45" s="34">
        <v>2</v>
      </c>
      <c r="F45" s="45" t="s">
        <v>241</v>
      </c>
      <c r="G45" s="54">
        <v>45506</v>
      </c>
      <c r="H45" s="52">
        <v>390.13</v>
      </c>
      <c r="I45" s="36">
        <v>100.8</v>
      </c>
      <c r="J45" s="46"/>
      <c r="K45" s="37">
        <v>490.93</v>
      </c>
      <c r="L45" s="57"/>
      <c r="M45" s="46"/>
      <c r="N45" s="46"/>
      <c r="O45" s="39">
        <v>490.93</v>
      </c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s="1" customFormat="1" ht="15.75">
      <c r="A46" s="5">
        <v>41</v>
      </c>
      <c r="B46" s="134" t="s">
        <v>78</v>
      </c>
      <c r="C46" s="7" t="s">
        <v>77</v>
      </c>
      <c r="D46" s="7" t="s">
        <v>36</v>
      </c>
      <c r="E46" s="34">
        <v>3</v>
      </c>
      <c r="F46" s="51">
        <v>44531</v>
      </c>
      <c r="G46" s="45" t="s">
        <v>82</v>
      </c>
      <c r="H46" s="52">
        <v>315</v>
      </c>
      <c r="I46" s="36">
        <v>110.4</v>
      </c>
      <c r="J46" s="46">
        <v>315</v>
      </c>
      <c r="K46" s="37">
        <v>740.4</v>
      </c>
      <c r="L46" s="47"/>
      <c r="M46" s="46"/>
      <c r="N46" s="46">
        <v>57.6</v>
      </c>
      <c r="O46" s="55">
        <v>682.8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s="1" customFormat="1" ht="15.75">
      <c r="A47" s="5">
        <v>42</v>
      </c>
      <c r="B47" s="134" t="s">
        <v>54</v>
      </c>
      <c r="C47" s="7" t="s">
        <v>35</v>
      </c>
      <c r="D47" s="7" t="s">
        <v>36</v>
      </c>
      <c r="E47" s="34">
        <v>3</v>
      </c>
      <c r="F47" s="45" t="s">
        <v>50</v>
      </c>
      <c r="G47" s="45" t="s">
        <v>55</v>
      </c>
      <c r="H47" s="46"/>
      <c r="I47" s="36"/>
      <c r="J47" s="46">
        <v>630</v>
      </c>
      <c r="K47" s="37">
        <v>630</v>
      </c>
      <c r="L47" s="47"/>
      <c r="M47" s="46"/>
      <c r="N47" s="46"/>
      <c r="O47" s="55">
        <v>630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>
      <c r="A48" s="281" t="s">
        <v>46</v>
      </c>
      <c r="B48" s="282"/>
      <c r="C48" s="282"/>
      <c r="D48" s="282"/>
      <c r="E48" s="282"/>
      <c r="F48" s="282"/>
      <c r="G48" s="282"/>
      <c r="H48" s="58">
        <v>16758.439999999999</v>
      </c>
      <c r="I48" s="59">
        <v>3907.2</v>
      </c>
      <c r="J48" s="58">
        <v>2861.66</v>
      </c>
      <c r="K48" s="59">
        <v>23583.040000000001</v>
      </c>
      <c r="L48" s="60"/>
      <c r="M48" s="58">
        <v>27.86</v>
      </c>
      <c r="N48" s="58">
        <v>67.2</v>
      </c>
      <c r="O48" s="61">
        <v>23487.98</v>
      </c>
    </row>
    <row r="49" spans="1:26" ht="15.75">
      <c r="A49" s="62"/>
      <c r="B49" s="63"/>
      <c r="C49" s="63"/>
      <c r="D49" s="63"/>
      <c r="E49" s="63"/>
      <c r="F49" s="63"/>
      <c r="G49" s="63"/>
      <c r="H49" s="64"/>
      <c r="I49" s="65"/>
      <c r="J49" s="64"/>
      <c r="K49" s="65"/>
      <c r="L49" s="66"/>
      <c r="M49" s="67"/>
      <c r="N49" s="64"/>
      <c r="O49" s="68"/>
    </row>
    <row r="50" spans="1:26" ht="15.75">
      <c r="A50" s="69"/>
      <c r="B50" s="63"/>
      <c r="C50" s="63"/>
      <c r="D50" s="63"/>
      <c r="E50" s="71"/>
      <c r="F50" s="72"/>
      <c r="G50" s="72"/>
      <c r="H50" s="64"/>
      <c r="I50" s="64"/>
      <c r="J50" s="64"/>
      <c r="K50" s="73"/>
      <c r="L50" s="74"/>
      <c r="M50" s="73"/>
      <c r="N50" s="73"/>
      <c r="O50" s="68"/>
    </row>
    <row r="51" spans="1:26" s="3" customFormat="1" ht="47.25">
      <c r="A51" s="75" t="s">
        <v>8</v>
      </c>
      <c r="B51" s="76" t="s">
        <v>11</v>
      </c>
      <c r="C51" s="77" t="s">
        <v>12</v>
      </c>
      <c r="D51" s="78" t="s">
        <v>13</v>
      </c>
      <c r="E51" s="77" t="s">
        <v>14</v>
      </c>
      <c r="F51" s="77" t="s">
        <v>27</v>
      </c>
      <c r="G51" s="77" t="s">
        <v>28</v>
      </c>
      <c r="H51" s="79" t="s">
        <v>20</v>
      </c>
      <c r="I51" s="79" t="s">
        <v>21</v>
      </c>
      <c r="J51" s="79" t="s">
        <v>29</v>
      </c>
      <c r="K51" s="79" t="s">
        <v>23</v>
      </c>
      <c r="L51" s="80" t="s">
        <v>24</v>
      </c>
      <c r="M51" s="79" t="s">
        <v>25</v>
      </c>
      <c r="N51" s="79" t="s">
        <v>30</v>
      </c>
      <c r="O51" s="81" t="s">
        <v>19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>
      <c r="A52" s="82"/>
      <c r="B52" s="7"/>
      <c r="C52" s="44"/>
      <c r="D52" s="8"/>
      <c r="E52" s="83"/>
      <c r="F52" s="84"/>
      <c r="G52" s="84"/>
      <c r="H52" s="85"/>
      <c r="I52" s="85"/>
      <c r="J52" s="85"/>
      <c r="K52" s="86"/>
      <c r="L52" s="87"/>
      <c r="M52" s="88"/>
      <c r="N52" s="88"/>
      <c r="O52" s="89"/>
    </row>
    <row r="53" spans="1:26" ht="15.75">
      <c r="A53" s="90"/>
      <c r="B53" s="91"/>
      <c r="C53" s="91"/>
      <c r="D53" s="91"/>
      <c r="E53" s="92"/>
      <c r="F53" s="93"/>
      <c r="G53" s="94"/>
      <c r="H53" s="95"/>
      <c r="I53" s="59"/>
      <c r="J53" s="58"/>
      <c r="K53" s="58"/>
      <c r="L53" s="96" t="s">
        <v>32</v>
      </c>
      <c r="M53" s="58"/>
      <c r="N53" s="58"/>
      <c r="O53" s="61"/>
    </row>
    <row r="54" spans="1:26" ht="15.75">
      <c r="A54" s="97"/>
      <c r="B54" s="98"/>
      <c r="C54" s="71"/>
      <c r="D54" s="71"/>
      <c r="E54" s="71"/>
      <c r="F54" s="72"/>
      <c r="G54" s="72"/>
      <c r="H54" s="99"/>
      <c r="I54" s="99"/>
      <c r="J54" s="99"/>
      <c r="K54" s="99"/>
      <c r="L54" s="72"/>
      <c r="M54" s="99"/>
      <c r="N54" s="99"/>
      <c r="O54" s="100"/>
    </row>
    <row r="55" spans="1:26" ht="15.75">
      <c r="A55" s="265" t="s">
        <v>47</v>
      </c>
      <c r="B55" s="266"/>
      <c r="C55" s="266"/>
      <c r="D55" s="266"/>
      <c r="E55" s="266"/>
      <c r="F55" s="266"/>
      <c r="G55" s="267"/>
      <c r="H55" s="101">
        <v>16758.439999999999</v>
      </c>
      <c r="I55" s="102">
        <v>3907.2</v>
      </c>
      <c r="J55" s="101">
        <v>2861.66</v>
      </c>
      <c r="K55" s="101">
        <v>23583.040000000001</v>
      </c>
      <c r="L55" s="103"/>
      <c r="M55" s="101">
        <v>27.86</v>
      </c>
      <c r="N55" s="104">
        <v>67.2</v>
      </c>
      <c r="O55" s="105">
        <v>23487.98</v>
      </c>
    </row>
    <row r="56" spans="1:26" ht="15.75">
      <c r="A56" s="106" t="s">
        <v>246</v>
      </c>
      <c r="B56" s="107"/>
      <c r="C56" s="71"/>
      <c r="D56" s="71"/>
      <c r="E56" s="71"/>
      <c r="F56" s="72"/>
      <c r="G56" s="72"/>
      <c r="H56" s="271" t="s">
        <v>44</v>
      </c>
      <c r="I56" s="272"/>
      <c r="J56" s="272"/>
      <c r="K56" s="272"/>
      <c r="L56" s="272"/>
      <c r="M56" s="272"/>
      <c r="N56" s="272"/>
      <c r="O56" s="108">
        <v>30</v>
      </c>
    </row>
    <row r="57" spans="1:26" ht="16.5" thickBot="1">
      <c r="A57" s="97"/>
      <c r="B57" s="98"/>
      <c r="C57" s="71"/>
      <c r="D57" s="71"/>
      <c r="E57" s="71"/>
      <c r="F57" s="72"/>
      <c r="G57" s="72"/>
      <c r="H57" s="261" t="s">
        <v>43</v>
      </c>
      <c r="I57" s="262"/>
      <c r="J57" s="262"/>
      <c r="K57" s="262"/>
      <c r="L57" s="262"/>
      <c r="M57" s="262"/>
      <c r="N57" s="262"/>
      <c r="O57" s="109">
        <v>1260</v>
      </c>
      <c r="Q57" s="110"/>
      <c r="R57" s="110"/>
      <c r="S57" s="110"/>
    </row>
    <row r="58" spans="1:26" ht="16.5" thickBot="1">
      <c r="A58" s="111"/>
      <c r="B58" s="113"/>
      <c r="C58" s="114"/>
      <c r="D58" s="114"/>
      <c r="E58" s="114"/>
      <c r="F58" s="112"/>
      <c r="G58" s="112"/>
      <c r="H58" s="263" t="s">
        <v>42</v>
      </c>
      <c r="I58" s="264"/>
      <c r="J58" s="264"/>
      <c r="K58" s="264"/>
      <c r="L58" s="264"/>
      <c r="M58" s="264"/>
      <c r="N58" s="264"/>
      <c r="O58" s="115">
        <v>24747.98</v>
      </c>
    </row>
    <row r="59" spans="1:26" ht="15.75">
      <c r="A59" s="6"/>
      <c r="B59" s="116"/>
      <c r="C59" s="117"/>
      <c r="D59" s="117"/>
      <c r="E59" s="117"/>
      <c r="F59" s="6"/>
      <c r="G59" s="6"/>
      <c r="H59" s="118"/>
      <c r="I59" s="118"/>
      <c r="J59" s="118"/>
      <c r="K59" s="118"/>
      <c r="L59" s="6"/>
      <c r="M59" s="118"/>
      <c r="N59" s="118"/>
      <c r="O59" s="118"/>
    </row>
    <row r="60" spans="1:26" ht="15.75">
      <c r="A60" s="6"/>
      <c r="B60" s="116"/>
      <c r="C60" s="117"/>
      <c r="D60" s="117"/>
      <c r="E60" s="117"/>
      <c r="F60" s="6"/>
      <c r="G60" s="6"/>
      <c r="H60" s="118"/>
      <c r="I60" s="118"/>
      <c r="J60" s="118"/>
      <c r="K60" s="118"/>
      <c r="L60" s="6"/>
      <c r="M60" s="118"/>
      <c r="N60" s="118"/>
      <c r="O60" s="118"/>
    </row>
    <row r="61" spans="1:26">
      <c r="A61" s="4"/>
      <c r="B61" s="119"/>
      <c r="C61" s="120"/>
      <c r="D61" s="120"/>
      <c r="E61" s="120"/>
      <c r="F61" s="4"/>
      <c r="G61" s="4"/>
      <c r="H61" s="121"/>
      <c r="I61" s="121"/>
      <c r="J61" s="121"/>
      <c r="K61" s="121"/>
      <c r="L61" s="4"/>
      <c r="M61" s="121"/>
      <c r="N61" s="121"/>
      <c r="O61" s="121"/>
    </row>
    <row r="62" spans="1:26">
      <c r="A62" s="4"/>
      <c r="B62" s="119"/>
      <c r="C62" s="120"/>
      <c r="D62" s="120"/>
      <c r="E62" s="120"/>
      <c r="F62" s="4"/>
      <c r="G62" s="4"/>
      <c r="H62" s="121"/>
      <c r="I62" s="121"/>
      <c r="J62" s="121"/>
      <c r="K62" s="121"/>
      <c r="L62" s="4"/>
      <c r="M62" s="121"/>
      <c r="N62" s="121"/>
      <c r="O62" s="121"/>
    </row>
    <row r="63" spans="1:26">
      <c r="A63" s="4"/>
      <c r="B63" s="119"/>
      <c r="C63" s="120"/>
      <c r="D63" s="120"/>
      <c r="E63" s="120"/>
      <c r="F63" s="4"/>
      <c r="G63" s="4"/>
      <c r="H63" s="121"/>
      <c r="I63" s="121"/>
      <c r="J63" s="121"/>
      <c r="K63" s="121"/>
      <c r="L63" s="4"/>
      <c r="M63" s="121"/>
      <c r="N63" s="121"/>
      <c r="O63" s="121"/>
    </row>
    <row r="64" spans="1:26">
      <c r="A64" s="4"/>
      <c r="B64" s="119"/>
      <c r="C64" s="120"/>
      <c r="D64" s="120"/>
      <c r="E64" s="120"/>
      <c r="F64" s="4"/>
      <c r="G64" s="4"/>
      <c r="H64" s="121"/>
      <c r="I64" s="121"/>
      <c r="J64" s="121"/>
      <c r="K64" s="121"/>
      <c r="L64" s="4"/>
      <c r="M64" s="121"/>
      <c r="N64" s="121"/>
      <c r="O64" s="121"/>
    </row>
    <row r="65" spans="1:15">
      <c r="A65" s="4"/>
      <c r="B65" s="119"/>
      <c r="C65" s="120"/>
      <c r="D65" s="120"/>
      <c r="E65" s="120"/>
      <c r="F65" s="4"/>
      <c r="G65" s="4"/>
      <c r="H65" s="121"/>
      <c r="I65" s="121"/>
      <c r="J65" s="121"/>
      <c r="K65" s="121"/>
      <c r="L65" s="4"/>
      <c r="M65" s="121"/>
      <c r="N65" s="121"/>
      <c r="O65" s="121"/>
    </row>
    <row r="66" spans="1:15">
      <c r="A66" s="1"/>
      <c r="B66" s="122"/>
      <c r="C66" s="2"/>
      <c r="D66" s="2"/>
      <c r="E66" s="2"/>
      <c r="F66" s="1"/>
      <c r="G66" s="1"/>
      <c r="H66" s="14"/>
      <c r="I66" s="14"/>
      <c r="J66" s="14"/>
      <c r="K66" s="14"/>
      <c r="L66" s="1"/>
      <c r="M66" s="14"/>
      <c r="N66" s="14"/>
      <c r="O66" s="14"/>
    </row>
    <row r="67" spans="1:15">
      <c r="A67" s="1"/>
      <c r="B67" s="122"/>
      <c r="C67" s="2"/>
      <c r="D67" s="2"/>
      <c r="E67" s="2"/>
      <c r="F67" s="1"/>
      <c r="G67" s="1"/>
      <c r="H67" s="14"/>
      <c r="I67" s="14"/>
      <c r="J67" s="14"/>
      <c r="K67" s="14"/>
      <c r="L67" s="1"/>
      <c r="M67" s="14"/>
      <c r="N67" s="14"/>
      <c r="O67" s="14"/>
    </row>
    <row r="68" spans="1:15">
      <c r="A68" s="1"/>
      <c r="B68" s="122"/>
      <c r="C68" s="2"/>
      <c r="D68" s="2"/>
      <c r="E68" s="2"/>
      <c r="F68" s="1"/>
      <c r="G68" s="1"/>
      <c r="H68" s="14"/>
      <c r="I68" s="14"/>
      <c r="J68" s="14"/>
      <c r="K68" s="14"/>
      <c r="L68" s="1"/>
      <c r="M68" s="14"/>
      <c r="N68" s="14"/>
      <c r="O68" s="14"/>
    </row>
    <row r="69" spans="1:15">
      <c r="A69" s="1"/>
      <c r="B69" s="122"/>
      <c r="C69" s="2"/>
      <c r="D69" s="2"/>
      <c r="E69" s="2"/>
      <c r="F69" s="1"/>
      <c r="G69" s="1"/>
      <c r="H69" s="14"/>
      <c r="I69" s="14"/>
      <c r="J69" s="14"/>
      <c r="K69" s="14"/>
      <c r="L69" s="1"/>
      <c r="M69" s="14"/>
      <c r="N69" s="14"/>
      <c r="O69" s="14"/>
    </row>
    <row r="70" spans="1:15">
      <c r="A70" s="1"/>
      <c r="B70" s="2"/>
      <c r="C70" s="2"/>
      <c r="D70" s="2"/>
      <c r="E70" s="2"/>
      <c r="F70" s="1"/>
      <c r="G70" s="1"/>
      <c r="H70" s="14"/>
      <c r="I70" s="14"/>
      <c r="J70" s="14"/>
      <c r="K70" s="14"/>
      <c r="L70" s="1"/>
      <c r="M70" s="14"/>
      <c r="N70" s="14"/>
      <c r="O70" s="14"/>
    </row>
    <row r="71" spans="1:15">
      <c r="A71" s="1"/>
      <c r="B71" s="2"/>
      <c r="C71" s="2"/>
      <c r="D71" s="2"/>
      <c r="E71" s="2"/>
      <c r="F71" s="1"/>
      <c r="G71" s="1"/>
      <c r="H71" s="14"/>
      <c r="I71" s="14"/>
      <c r="J71" s="14"/>
      <c r="K71" s="14"/>
      <c r="L71" s="1"/>
      <c r="M71" s="14"/>
      <c r="N71" s="14"/>
      <c r="O71" s="14"/>
    </row>
    <row r="72" spans="1:15">
      <c r="A72" s="1"/>
      <c r="B72" s="2"/>
      <c r="C72" s="2"/>
      <c r="D72" s="2"/>
      <c r="E72" s="2"/>
      <c r="F72" s="1"/>
      <c r="G72" s="1"/>
      <c r="H72" s="14"/>
      <c r="I72" s="14"/>
      <c r="J72" s="14"/>
      <c r="K72" s="14"/>
      <c r="L72" s="1"/>
      <c r="M72" s="14"/>
      <c r="N72" s="14"/>
      <c r="O72" s="14"/>
    </row>
    <row r="73" spans="1:15">
      <c r="A73" s="1"/>
      <c r="B73" s="2"/>
      <c r="C73" s="2"/>
      <c r="D73" s="2"/>
      <c r="E73" s="2"/>
      <c r="F73" s="1"/>
      <c r="G73" s="1"/>
      <c r="H73" s="14"/>
      <c r="I73" s="14"/>
      <c r="J73" s="14"/>
      <c r="K73" s="14"/>
      <c r="L73" s="1"/>
      <c r="M73" s="14"/>
      <c r="N73" s="14"/>
      <c r="O73" s="14"/>
    </row>
    <row r="74" spans="1:15">
      <c r="A74" s="1"/>
      <c r="B74" s="2"/>
      <c r="C74" s="2"/>
      <c r="D74" s="2"/>
      <c r="E74" s="2"/>
      <c r="F74" s="1"/>
      <c r="G74" s="1"/>
      <c r="H74" s="14"/>
      <c r="I74" s="14"/>
      <c r="J74" s="14"/>
      <c r="K74" s="14"/>
      <c r="L74" s="1"/>
      <c r="M74" s="14"/>
      <c r="N74" s="14"/>
      <c r="O74" s="14"/>
    </row>
    <row r="75" spans="1:15">
      <c r="A75" s="1"/>
      <c r="B75" s="2"/>
      <c r="C75" s="2"/>
      <c r="D75" s="2"/>
      <c r="E75" s="2"/>
      <c r="F75" s="1"/>
      <c r="G75" s="1"/>
      <c r="H75" s="14"/>
      <c r="I75" s="14"/>
      <c r="J75" s="14"/>
      <c r="K75" s="14"/>
      <c r="L75" s="1"/>
      <c r="M75" s="14"/>
      <c r="N75" s="14"/>
      <c r="O75" s="14"/>
    </row>
    <row r="76" spans="1:15">
      <c r="A76" s="1"/>
      <c r="B76" s="2"/>
      <c r="C76" s="2"/>
      <c r="D76" s="2"/>
      <c r="E76" s="2"/>
      <c r="F76" s="1"/>
      <c r="G76" s="1"/>
      <c r="H76" s="14"/>
      <c r="I76" s="14"/>
      <c r="J76" s="14"/>
      <c r="K76" s="14"/>
      <c r="L76" s="1"/>
      <c r="M76" s="14"/>
      <c r="N76" s="14"/>
      <c r="O76" s="14"/>
    </row>
    <row r="77" spans="1:15">
      <c r="A77" s="1"/>
      <c r="B77" s="2"/>
      <c r="C77" s="2"/>
      <c r="D77" s="2"/>
      <c r="E77" s="2"/>
      <c r="F77" s="1"/>
      <c r="G77" s="1"/>
      <c r="H77" s="14"/>
      <c r="I77" s="14"/>
      <c r="J77" s="14"/>
      <c r="K77" s="14"/>
      <c r="L77" s="1"/>
      <c r="M77" s="14"/>
      <c r="N77" s="14"/>
      <c r="O77" s="14"/>
    </row>
  </sheetData>
  <mergeCells count="22">
    <mergeCell ref="A2:C2"/>
    <mergeCell ref="D2:E2"/>
    <mergeCell ref="J2:O2"/>
    <mergeCell ref="A3:C3"/>
    <mergeCell ref="D3:E3"/>
    <mergeCell ref="J3:O3"/>
    <mergeCell ref="H57:N57"/>
    <mergeCell ref="H58:N58"/>
    <mergeCell ref="A55:G55"/>
    <mergeCell ref="A1:O1"/>
    <mergeCell ref="H56:N56"/>
    <mergeCell ref="G4:G5"/>
    <mergeCell ref="H4:K4"/>
    <mergeCell ref="L4:N4"/>
    <mergeCell ref="O4:O5"/>
    <mergeCell ref="A48:G48"/>
    <mergeCell ref="A4:A5"/>
    <mergeCell ref="B4:B5"/>
    <mergeCell ref="C4:C5"/>
    <mergeCell ref="D4:D5"/>
    <mergeCell ref="E4:E5"/>
    <mergeCell ref="F4:F5"/>
  </mergeCells>
  <phoneticPr fontId="6" type="noConversion"/>
  <pageMargins left="0.31496062992125984" right="0.31496062992125984" top="0.39370078740157483" bottom="0.39370078740157483" header="0.31496062992125984" footer="0.31496062992125984"/>
  <pageSetup paperSize="9" scale="44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="80" zoomScaleNormal="80" workbookViewId="0">
      <selection sqref="A1:XFD1048576"/>
    </sheetView>
  </sheetViews>
  <sheetFormatPr defaultRowHeight="15"/>
  <cols>
    <col min="1" max="1" width="5.28515625" style="17" customWidth="1"/>
    <col min="2" max="2" width="48.85546875" style="123" bestFit="1" customWidth="1"/>
    <col min="3" max="3" width="16" style="17" bestFit="1" customWidth="1"/>
    <col min="4" max="4" width="24.28515625" style="123" bestFit="1" customWidth="1"/>
    <col min="5" max="5" width="9.140625" style="17"/>
    <col min="6" max="6" width="12.7109375" style="17" bestFit="1" customWidth="1"/>
    <col min="7" max="7" width="15.140625" style="17" customWidth="1"/>
    <col min="8" max="8" width="15.42578125" style="17" bestFit="1" customWidth="1"/>
    <col min="9" max="10" width="14.7109375" style="17" bestFit="1" customWidth="1"/>
    <col min="11" max="11" width="16" style="17" bestFit="1" customWidth="1"/>
    <col min="12" max="12" width="9.140625" style="17" bestFit="1" customWidth="1"/>
    <col min="13" max="13" width="13.28515625" style="17" customWidth="1"/>
    <col min="14" max="14" width="12.28515625" style="17" customWidth="1"/>
    <col min="15" max="15" width="24.140625" style="17" customWidth="1"/>
    <col min="16" max="16384" width="9.140625" style="17"/>
  </cols>
  <sheetData>
    <row r="1" spans="1:15" ht="64.5" customHeight="1" thickBot="1">
      <c r="A1" s="301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3"/>
    </row>
    <row r="2" spans="1:15" s="168" customFormat="1" ht="18.75">
      <c r="A2" s="287" t="s">
        <v>1</v>
      </c>
      <c r="B2" s="288"/>
      <c r="C2" s="289"/>
      <c r="D2" s="290" t="s">
        <v>2</v>
      </c>
      <c r="E2" s="291"/>
      <c r="F2" s="18" t="s">
        <v>3</v>
      </c>
      <c r="G2" s="20" t="s">
        <v>4</v>
      </c>
      <c r="H2" s="20" t="s">
        <v>41</v>
      </c>
      <c r="I2" s="20" t="s">
        <v>5</v>
      </c>
      <c r="J2" s="292" t="s">
        <v>6</v>
      </c>
      <c r="K2" s="292"/>
      <c r="L2" s="292"/>
      <c r="M2" s="292"/>
      <c r="N2" s="292"/>
      <c r="O2" s="293"/>
    </row>
    <row r="3" spans="1:15" s="168" customFormat="1" ht="51" customHeight="1">
      <c r="A3" s="294" t="s">
        <v>251</v>
      </c>
      <c r="B3" s="295"/>
      <c r="C3" s="296"/>
      <c r="D3" s="297" t="s">
        <v>233</v>
      </c>
      <c r="E3" s="298"/>
      <c r="F3" s="21" t="s">
        <v>140</v>
      </c>
      <c r="G3" s="200" t="s">
        <v>230</v>
      </c>
      <c r="H3" s="201">
        <v>23</v>
      </c>
      <c r="I3" s="202">
        <v>4.8</v>
      </c>
      <c r="J3" s="304" t="s">
        <v>7</v>
      </c>
      <c r="K3" s="304"/>
      <c r="L3" s="304"/>
      <c r="M3" s="304"/>
      <c r="N3" s="304"/>
      <c r="O3" s="305"/>
    </row>
    <row r="4" spans="1:15" ht="15.75">
      <c r="A4" s="283" t="s">
        <v>8</v>
      </c>
      <c r="B4" s="285" t="s">
        <v>11</v>
      </c>
      <c r="C4" s="309" t="s">
        <v>12</v>
      </c>
      <c r="D4" s="311" t="s">
        <v>13</v>
      </c>
      <c r="E4" s="273" t="s">
        <v>14</v>
      </c>
      <c r="F4" s="309" t="s">
        <v>15</v>
      </c>
      <c r="G4" s="273" t="s">
        <v>16</v>
      </c>
      <c r="H4" s="313" t="s">
        <v>17</v>
      </c>
      <c r="I4" s="314"/>
      <c r="J4" s="314"/>
      <c r="K4" s="315"/>
      <c r="L4" s="316" t="s">
        <v>18</v>
      </c>
      <c r="M4" s="316"/>
      <c r="N4" s="316"/>
      <c r="O4" s="317" t="s">
        <v>19</v>
      </c>
    </row>
    <row r="5" spans="1:15" ht="55.5" customHeight="1" thickBot="1">
      <c r="A5" s="284"/>
      <c r="B5" s="286"/>
      <c r="C5" s="310"/>
      <c r="D5" s="312"/>
      <c r="E5" s="274"/>
      <c r="F5" s="310"/>
      <c r="G5" s="274"/>
      <c r="H5" s="203" t="s">
        <v>20</v>
      </c>
      <c r="I5" s="203" t="s">
        <v>21</v>
      </c>
      <c r="J5" s="203" t="s">
        <v>22</v>
      </c>
      <c r="K5" s="203" t="s">
        <v>23</v>
      </c>
      <c r="L5" s="24" t="s">
        <v>24</v>
      </c>
      <c r="M5" s="203" t="s">
        <v>20</v>
      </c>
      <c r="N5" s="203" t="s">
        <v>21</v>
      </c>
      <c r="O5" s="318"/>
    </row>
    <row r="6" spans="1:15" s="211" customFormat="1" ht="16.5" customHeight="1">
      <c r="A6" s="182">
        <v>1</v>
      </c>
      <c r="B6" s="185" t="s">
        <v>103</v>
      </c>
      <c r="C6" s="186" t="s">
        <v>0</v>
      </c>
      <c r="D6" s="187" t="s">
        <v>97</v>
      </c>
      <c r="E6" s="188">
        <v>1</v>
      </c>
      <c r="F6" s="189" t="s">
        <v>106</v>
      </c>
      <c r="G6" s="190">
        <v>45291</v>
      </c>
      <c r="H6" s="191">
        <v>418</v>
      </c>
      <c r="I6" s="192">
        <v>110.4</v>
      </c>
      <c r="J6" s="193"/>
      <c r="K6" s="192">
        <v>528.4</v>
      </c>
      <c r="L6" s="194"/>
      <c r="M6" s="193"/>
      <c r="N6" s="193"/>
      <c r="O6" s="195">
        <v>528.4</v>
      </c>
    </row>
    <row r="7" spans="1:15" s="211" customFormat="1" ht="15.75">
      <c r="A7" s="82">
        <v>2</v>
      </c>
      <c r="B7" s="172" t="s">
        <v>110</v>
      </c>
      <c r="C7" s="170" t="s">
        <v>0</v>
      </c>
      <c r="D7" s="50" t="s">
        <v>108</v>
      </c>
      <c r="E7" s="136">
        <v>1</v>
      </c>
      <c r="F7" s="45" t="s">
        <v>111</v>
      </c>
      <c r="G7" s="54">
        <v>45291</v>
      </c>
      <c r="H7" s="137">
        <v>418</v>
      </c>
      <c r="I7" s="138">
        <v>110.4</v>
      </c>
      <c r="J7" s="49"/>
      <c r="K7" s="138">
        <v>528.4</v>
      </c>
      <c r="L7" s="47"/>
      <c r="M7" s="49"/>
      <c r="N7" s="49"/>
      <c r="O7" s="139">
        <v>528.4</v>
      </c>
    </row>
    <row r="8" spans="1:15" s="211" customFormat="1" ht="15.75">
      <c r="A8" s="82">
        <v>3</v>
      </c>
      <c r="B8" s="173" t="s">
        <v>203</v>
      </c>
      <c r="C8" s="171" t="s">
        <v>0</v>
      </c>
      <c r="D8" s="32" t="s">
        <v>39</v>
      </c>
      <c r="E8" s="136">
        <v>1</v>
      </c>
      <c r="F8" s="35">
        <v>45056</v>
      </c>
      <c r="G8" s="35">
        <v>45422</v>
      </c>
      <c r="H8" s="137">
        <v>418</v>
      </c>
      <c r="I8" s="138">
        <v>110.4</v>
      </c>
      <c r="J8" s="49"/>
      <c r="K8" s="138">
        <v>528.4</v>
      </c>
      <c r="L8" s="57">
        <v>3</v>
      </c>
      <c r="M8" s="140">
        <v>41.79</v>
      </c>
      <c r="N8" s="140">
        <v>14.4</v>
      </c>
      <c r="O8" s="139">
        <v>472.21</v>
      </c>
    </row>
    <row r="9" spans="1:15" s="211" customFormat="1" ht="15.75">
      <c r="A9" s="82">
        <v>4</v>
      </c>
      <c r="B9" s="173" t="s">
        <v>223</v>
      </c>
      <c r="C9" s="171" t="s">
        <v>76</v>
      </c>
      <c r="D9" s="32" t="s">
        <v>229</v>
      </c>
      <c r="E9" s="136">
        <v>1</v>
      </c>
      <c r="F9" s="35" t="s">
        <v>224</v>
      </c>
      <c r="G9" s="35">
        <v>45482</v>
      </c>
      <c r="H9" s="137">
        <v>418</v>
      </c>
      <c r="I9" s="138">
        <v>110.4</v>
      </c>
      <c r="J9" s="49"/>
      <c r="K9" s="138">
        <v>528.4</v>
      </c>
      <c r="L9" s="47"/>
      <c r="M9" s="140"/>
      <c r="N9" s="140"/>
      <c r="O9" s="139">
        <v>528.4</v>
      </c>
    </row>
    <row r="10" spans="1:15" s="211" customFormat="1" ht="15.75">
      <c r="A10" s="82">
        <v>5</v>
      </c>
      <c r="B10" s="173" t="s">
        <v>225</v>
      </c>
      <c r="C10" s="171" t="s">
        <v>76</v>
      </c>
      <c r="D10" s="32" t="s">
        <v>226</v>
      </c>
      <c r="E10" s="136">
        <v>1</v>
      </c>
      <c r="F10" s="35">
        <v>45110</v>
      </c>
      <c r="G10" s="35">
        <v>45291</v>
      </c>
      <c r="H10" s="137">
        <v>418</v>
      </c>
      <c r="I10" s="138">
        <v>110.4</v>
      </c>
      <c r="J10" s="49"/>
      <c r="K10" s="138">
        <v>528.4</v>
      </c>
      <c r="L10" s="47"/>
      <c r="M10" s="140"/>
      <c r="N10" s="140"/>
      <c r="O10" s="139">
        <v>528.4</v>
      </c>
    </row>
    <row r="11" spans="1:15" s="211" customFormat="1" ht="15.75">
      <c r="A11" s="82">
        <v>6</v>
      </c>
      <c r="B11" s="172" t="s">
        <v>117</v>
      </c>
      <c r="C11" s="170" t="s">
        <v>0</v>
      </c>
      <c r="D11" s="50" t="s">
        <v>97</v>
      </c>
      <c r="E11" s="136">
        <v>3</v>
      </c>
      <c r="F11" s="45" t="s">
        <v>116</v>
      </c>
      <c r="G11" s="54">
        <v>44782</v>
      </c>
      <c r="H11" s="137">
        <v>209</v>
      </c>
      <c r="I11" s="138">
        <v>110.4</v>
      </c>
      <c r="J11" s="49">
        <v>209</v>
      </c>
      <c r="K11" s="138">
        <v>528.4</v>
      </c>
      <c r="L11" s="57"/>
      <c r="M11" s="140"/>
      <c r="N11" s="140">
        <v>57.6</v>
      </c>
      <c r="O11" s="139">
        <v>470.8</v>
      </c>
    </row>
    <row r="12" spans="1:15" s="211" customFormat="1" ht="15.75">
      <c r="A12" s="82">
        <v>7</v>
      </c>
      <c r="B12" s="172" t="s">
        <v>174</v>
      </c>
      <c r="C12" s="170" t="s">
        <v>0</v>
      </c>
      <c r="D12" s="50" t="s">
        <v>192</v>
      </c>
      <c r="E12" s="136">
        <v>1</v>
      </c>
      <c r="F12" s="45" t="s">
        <v>161</v>
      </c>
      <c r="G12" s="54">
        <v>45391</v>
      </c>
      <c r="H12" s="137">
        <v>418</v>
      </c>
      <c r="I12" s="138">
        <v>110.4</v>
      </c>
      <c r="J12" s="49"/>
      <c r="K12" s="138">
        <v>528.4</v>
      </c>
      <c r="L12" s="57"/>
      <c r="M12" s="140"/>
      <c r="N12" s="140"/>
      <c r="O12" s="139">
        <v>528.4</v>
      </c>
    </row>
    <row r="13" spans="1:15" s="211" customFormat="1" ht="15.75">
      <c r="A13" s="82">
        <v>8</v>
      </c>
      <c r="B13" s="174" t="s">
        <v>102</v>
      </c>
      <c r="C13" s="43" t="s">
        <v>0</v>
      </c>
      <c r="D13" s="43" t="s">
        <v>154</v>
      </c>
      <c r="E13" s="136">
        <v>1</v>
      </c>
      <c r="F13" s="45" t="s">
        <v>106</v>
      </c>
      <c r="G13" s="54">
        <v>45016</v>
      </c>
      <c r="H13" s="137">
        <v>418</v>
      </c>
      <c r="I13" s="138">
        <v>110.4</v>
      </c>
      <c r="J13" s="49"/>
      <c r="K13" s="138">
        <v>528.4</v>
      </c>
      <c r="L13" s="47"/>
      <c r="M13" s="140"/>
      <c r="N13" s="140"/>
      <c r="O13" s="139">
        <v>528.4</v>
      </c>
    </row>
    <row r="14" spans="1:15" s="211" customFormat="1" ht="15.75">
      <c r="A14" s="82">
        <v>9</v>
      </c>
      <c r="B14" s="174" t="s">
        <v>206</v>
      </c>
      <c r="C14" s="43" t="s">
        <v>0</v>
      </c>
      <c r="D14" s="43" t="s">
        <v>185</v>
      </c>
      <c r="E14" s="136">
        <v>1</v>
      </c>
      <c r="F14" s="45" t="s">
        <v>205</v>
      </c>
      <c r="G14" s="54">
        <v>45416</v>
      </c>
      <c r="H14" s="137">
        <v>418</v>
      </c>
      <c r="I14" s="138">
        <v>110.4</v>
      </c>
      <c r="J14" s="49"/>
      <c r="K14" s="138">
        <v>528.4</v>
      </c>
      <c r="L14" s="47"/>
      <c r="M14" s="140"/>
      <c r="N14" s="140"/>
      <c r="O14" s="139">
        <v>528.4</v>
      </c>
    </row>
    <row r="15" spans="1:15" s="211" customFormat="1" ht="15.75">
      <c r="A15" s="82">
        <v>10</v>
      </c>
      <c r="B15" s="172" t="s">
        <v>153</v>
      </c>
      <c r="C15" s="170" t="s">
        <v>0</v>
      </c>
      <c r="D15" s="50" t="s">
        <v>97</v>
      </c>
      <c r="E15" s="136">
        <v>1</v>
      </c>
      <c r="F15" s="45" t="s">
        <v>156</v>
      </c>
      <c r="G15" s="54"/>
      <c r="H15" s="137">
        <v>418</v>
      </c>
      <c r="I15" s="138">
        <v>110.4</v>
      </c>
      <c r="J15" s="49"/>
      <c r="K15" s="138">
        <v>528.4</v>
      </c>
      <c r="L15" s="57"/>
      <c r="M15" s="140"/>
      <c r="N15" s="140"/>
      <c r="O15" s="139">
        <v>528.4</v>
      </c>
    </row>
    <row r="16" spans="1:15" s="211" customFormat="1" ht="15.75">
      <c r="A16" s="82">
        <v>11</v>
      </c>
      <c r="B16" s="174" t="s">
        <v>129</v>
      </c>
      <c r="C16" s="43" t="s">
        <v>126</v>
      </c>
      <c r="D16" s="43" t="s">
        <v>86</v>
      </c>
      <c r="E16" s="136">
        <v>1</v>
      </c>
      <c r="F16" s="45" t="s">
        <v>127</v>
      </c>
      <c r="G16" s="45" t="s">
        <v>128</v>
      </c>
      <c r="H16" s="137">
        <v>630</v>
      </c>
      <c r="I16" s="138">
        <v>110.4</v>
      </c>
      <c r="J16" s="49"/>
      <c r="K16" s="138">
        <v>740.4</v>
      </c>
      <c r="L16" s="56">
        <v>1</v>
      </c>
      <c r="M16" s="140">
        <v>21</v>
      </c>
      <c r="N16" s="140">
        <v>9.6</v>
      </c>
      <c r="O16" s="139">
        <v>709.8</v>
      </c>
    </row>
    <row r="17" spans="1:19" s="211" customFormat="1" ht="15.75">
      <c r="A17" s="82">
        <v>12</v>
      </c>
      <c r="B17" s="174" t="s">
        <v>199</v>
      </c>
      <c r="C17" s="43" t="s">
        <v>0</v>
      </c>
      <c r="D17" s="43" t="s">
        <v>39</v>
      </c>
      <c r="E17" s="136">
        <v>1</v>
      </c>
      <c r="F17" s="45" t="s">
        <v>200</v>
      </c>
      <c r="G17" s="45" t="s">
        <v>201</v>
      </c>
      <c r="H17" s="137">
        <v>418</v>
      </c>
      <c r="I17" s="138">
        <v>110.4</v>
      </c>
      <c r="J17" s="49"/>
      <c r="K17" s="138">
        <v>528.4</v>
      </c>
      <c r="L17" s="47"/>
      <c r="M17" s="140"/>
      <c r="N17" s="140">
        <v>19.2</v>
      </c>
      <c r="O17" s="139">
        <v>509.2</v>
      </c>
    </row>
    <row r="18" spans="1:19" s="211" customFormat="1" ht="15.75">
      <c r="A18" s="82">
        <v>13</v>
      </c>
      <c r="B18" s="174" t="s">
        <v>175</v>
      </c>
      <c r="C18" s="141" t="s">
        <v>0</v>
      </c>
      <c r="D18" s="43" t="s">
        <v>187</v>
      </c>
      <c r="E18" s="136">
        <v>1</v>
      </c>
      <c r="F18" s="45" t="s">
        <v>161</v>
      </c>
      <c r="G18" s="45"/>
      <c r="H18" s="137">
        <v>418</v>
      </c>
      <c r="I18" s="138">
        <v>110.4</v>
      </c>
      <c r="J18" s="49"/>
      <c r="K18" s="138">
        <v>528.4</v>
      </c>
      <c r="L18" s="47"/>
      <c r="M18" s="140"/>
      <c r="N18" s="140"/>
      <c r="O18" s="139">
        <v>528.4</v>
      </c>
    </row>
    <row r="19" spans="1:19" s="211" customFormat="1" ht="15.75">
      <c r="A19" s="82">
        <v>14</v>
      </c>
      <c r="B19" s="172" t="s">
        <v>112</v>
      </c>
      <c r="C19" s="141" t="s">
        <v>0</v>
      </c>
      <c r="D19" s="50" t="s">
        <v>113</v>
      </c>
      <c r="E19" s="136">
        <v>1</v>
      </c>
      <c r="F19" s="45" t="s">
        <v>109</v>
      </c>
      <c r="G19" s="54">
        <v>45057</v>
      </c>
      <c r="H19" s="137">
        <v>418</v>
      </c>
      <c r="I19" s="138">
        <v>110.4</v>
      </c>
      <c r="J19" s="49"/>
      <c r="K19" s="138">
        <v>528.4</v>
      </c>
      <c r="L19" s="47"/>
      <c r="M19" s="140"/>
      <c r="N19" s="140"/>
      <c r="O19" s="139">
        <v>528.4</v>
      </c>
    </row>
    <row r="20" spans="1:19" s="211" customFormat="1" ht="15.75">
      <c r="A20" s="82">
        <v>15</v>
      </c>
      <c r="B20" s="172" t="s">
        <v>72</v>
      </c>
      <c r="C20" s="141" t="s">
        <v>76</v>
      </c>
      <c r="D20" s="50" t="s">
        <v>86</v>
      </c>
      <c r="E20" s="136">
        <v>1</v>
      </c>
      <c r="F20" s="45" t="s">
        <v>79</v>
      </c>
      <c r="G20" s="142" t="s">
        <v>83</v>
      </c>
      <c r="H20" s="137">
        <v>418</v>
      </c>
      <c r="I20" s="138">
        <v>110.4</v>
      </c>
      <c r="J20" s="49"/>
      <c r="K20" s="138">
        <v>528.4</v>
      </c>
      <c r="L20" s="47"/>
      <c r="M20" s="140"/>
      <c r="N20" s="140"/>
      <c r="O20" s="139">
        <v>528.4</v>
      </c>
    </row>
    <row r="21" spans="1:19" s="211" customFormat="1" ht="15.75">
      <c r="A21" s="82">
        <v>16</v>
      </c>
      <c r="B21" s="172" t="s">
        <v>176</v>
      </c>
      <c r="C21" s="141" t="s">
        <v>76</v>
      </c>
      <c r="D21" s="50" t="s">
        <v>192</v>
      </c>
      <c r="E21" s="136">
        <v>1</v>
      </c>
      <c r="F21" s="45" t="s">
        <v>161</v>
      </c>
      <c r="G21" s="142"/>
      <c r="H21" s="137">
        <v>418</v>
      </c>
      <c r="I21" s="138">
        <v>110.4</v>
      </c>
      <c r="J21" s="49"/>
      <c r="K21" s="138">
        <v>528.4</v>
      </c>
      <c r="L21" s="47"/>
      <c r="M21" s="140"/>
      <c r="N21" s="140"/>
      <c r="O21" s="139">
        <v>528.4</v>
      </c>
    </row>
    <row r="22" spans="1:19" s="211" customFormat="1" ht="15.75">
      <c r="A22" s="82">
        <v>17</v>
      </c>
      <c r="B22" s="172" t="s">
        <v>177</v>
      </c>
      <c r="C22" s="141" t="s">
        <v>76</v>
      </c>
      <c r="D22" s="50" t="s">
        <v>39</v>
      </c>
      <c r="E22" s="136">
        <v>1</v>
      </c>
      <c r="F22" s="45" t="s">
        <v>161</v>
      </c>
      <c r="G22" s="142"/>
      <c r="H22" s="137">
        <v>418</v>
      </c>
      <c r="I22" s="138">
        <v>110.4</v>
      </c>
      <c r="J22" s="49"/>
      <c r="K22" s="138">
        <v>528.4</v>
      </c>
      <c r="L22" s="47"/>
      <c r="M22" s="140"/>
      <c r="N22" s="140">
        <v>9.6</v>
      </c>
      <c r="O22" s="139">
        <v>518.79999999999995</v>
      </c>
    </row>
    <row r="23" spans="1:19" s="211" customFormat="1" ht="15.75">
      <c r="A23" s="82">
        <v>18</v>
      </c>
      <c r="B23" s="172" t="s">
        <v>202</v>
      </c>
      <c r="C23" s="141" t="s">
        <v>76</v>
      </c>
      <c r="D23" s="50" t="s">
        <v>185</v>
      </c>
      <c r="E23" s="136">
        <v>1</v>
      </c>
      <c r="F23" s="45" t="s">
        <v>205</v>
      </c>
      <c r="G23" s="54">
        <v>45416</v>
      </c>
      <c r="H23" s="137">
        <v>418</v>
      </c>
      <c r="I23" s="138">
        <v>110.4</v>
      </c>
      <c r="J23" s="49"/>
      <c r="K23" s="138">
        <v>528.4</v>
      </c>
      <c r="L23" s="47"/>
      <c r="M23" s="140"/>
      <c r="N23" s="140"/>
      <c r="O23" s="139">
        <v>528.4</v>
      </c>
    </row>
    <row r="24" spans="1:19" s="211" customFormat="1" ht="15.75">
      <c r="A24" s="82">
        <v>19</v>
      </c>
      <c r="B24" s="172" t="s">
        <v>155</v>
      </c>
      <c r="C24" s="141" t="s">
        <v>0</v>
      </c>
      <c r="D24" s="50" t="s">
        <v>97</v>
      </c>
      <c r="E24" s="136">
        <v>1</v>
      </c>
      <c r="F24" s="45" t="s">
        <v>160</v>
      </c>
      <c r="G24" s="54"/>
      <c r="H24" s="137">
        <v>418</v>
      </c>
      <c r="I24" s="138">
        <v>110.4</v>
      </c>
      <c r="J24" s="49"/>
      <c r="K24" s="138">
        <v>528.4</v>
      </c>
      <c r="L24" s="47"/>
      <c r="M24" s="140"/>
      <c r="N24" s="140">
        <v>4.8</v>
      </c>
      <c r="O24" s="139">
        <v>523.6</v>
      </c>
    </row>
    <row r="25" spans="1:19" s="211" customFormat="1" ht="15.75">
      <c r="A25" s="82">
        <v>20</v>
      </c>
      <c r="B25" s="172" t="s">
        <v>178</v>
      </c>
      <c r="C25" s="141" t="s">
        <v>0</v>
      </c>
      <c r="D25" s="50" t="s">
        <v>193</v>
      </c>
      <c r="E25" s="136">
        <v>1</v>
      </c>
      <c r="F25" s="45" t="s">
        <v>161</v>
      </c>
      <c r="G25" s="54">
        <v>45391</v>
      </c>
      <c r="H25" s="137">
        <v>418</v>
      </c>
      <c r="I25" s="138">
        <v>110.4</v>
      </c>
      <c r="J25" s="49"/>
      <c r="K25" s="138">
        <v>528.4</v>
      </c>
      <c r="L25" s="47"/>
      <c r="M25" s="140"/>
      <c r="N25" s="140"/>
      <c r="O25" s="139">
        <v>528.4</v>
      </c>
    </row>
    <row r="26" spans="1:19" ht="15.75">
      <c r="A26" s="319" t="s">
        <v>87</v>
      </c>
      <c r="B26" s="320"/>
      <c r="C26" s="320"/>
      <c r="D26" s="320"/>
      <c r="E26" s="320"/>
      <c r="F26" s="320"/>
      <c r="G26" s="320"/>
      <c r="H26" s="143">
        <v>8363</v>
      </c>
      <c r="I26" s="143">
        <v>2208</v>
      </c>
      <c r="J26" s="143">
        <v>209</v>
      </c>
      <c r="K26" s="143">
        <v>10780</v>
      </c>
      <c r="L26" s="144"/>
      <c r="M26" s="143">
        <v>62.79</v>
      </c>
      <c r="N26" s="143">
        <v>115.2</v>
      </c>
      <c r="O26" s="145">
        <v>10602.01</v>
      </c>
    </row>
    <row r="27" spans="1:19" ht="15.75">
      <c r="A27" s="69"/>
      <c r="B27" s="63"/>
      <c r="C27" s="175"/>
      <c r="D27" s="63"/>
      <c r="E27" s="71"/>
      <c r="F27" s="176"/>
      <c r="G27" s="72"/>
      <c r="H27" s="177"/>
      <c r="I27" s="177"/>
      <c r="J27" s="177"/>
      <c r="K27" s="177"/>
      <c r="L27" s="74"/>
      <c r="M27" s="177"/>
      <c r="N27" s="177"/>
      <c r="O27" s="147"/>
    </row>
    <row r="28" spans="1:19" ht="15.75">
      <c r="A28" s="306" t="s">
        <v>26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8"/>
    </row>
    <row r="29" spans="1:19" ht="47.25">
      <c r="A29" s="238" t="s">
        <v>8</v>
      </c>
      <c r="B29" s="9" t="s">
        <v>11</v>
      </c>
      <c r="C29" s="206" t="s">
        <v>12</v>
      </c>
      <c r="D29" s="9"/>
      <c r="E29" s="207" t="s">
        <v>14</v>
      </c>
      <c r="F29" s="206" t="s">
        <v>27</v>
      </c>
      <c r="G29" s="208" t="s">
        <v>28</v>
      </c>
      <c r="H29" s="207" t="s">
        <v>20</v>
      </c>
      <c r="I29" s="207" t="s">
        <v>21</v>
      </c>
      <c r="J29" s="207" t="s">
        <v>29</v>
      </c>
      <c r="K29" s="207" t="s">
        <v>23</v>
      </c>
      <c r="L29" s="209" t="s">
        <v>24</v>
      </c>
      <c r="M29" s="207" t="s">
        <v>25</v>
      </c>
      <c r="N29" s="207" t="s">
        <v>30</v>
      </c>
      <c r="O29" s="210" t="s">
        <v>19</v>
      </c>
      <c r="S29" s="17" t="s">
        <v>31</v>
      </c>
    </row>
    <row r="30" spans="1:19" ht="15.75">
      <c r="A30" s="148">
        <v>1</v>
      </c>
      <c r="B30" s="229"/>
      <c r="C30" s="149"/>
      <c r="D30" s="169"/>
      <c r="E30" s="83"/>
      <c r="F30" s="150"/>
      <c r="G30" s="84"/>
      <c r="H30" s="151"/>
      <c r="I30" s="151"/>
      <c r="J30" s="152"/>
      <c r="K30" s="153"/>
      <c r="L30" s="87"/>
      <c r="M30" s="154"/>
      <c r="N30" s="154"/>
      <c r="O30" s="155"/>
    </row>
    <row r="31" spans="1:19" ht="15.75">
      <c r="A31" s="281" t="s">
        <v>88</v>
      </c>
      <c r="B31" s="282"/>
      <c r="C31" s="282"/>
      <c r="D31" s="282"/>
      <c r="E31" s="282"/>
      <c r="F31" s="282"/>
      <c r="G31" s="282"/>
      <c r="H31" s="156"/>
      <c r="I31" s="156">
        <f>SUM(I30:I30)</f>
        <v>0</v>
      </c>
      <c r="J31" s="156">
        <f>SUM(J30:J30)</f>
        <v>0</v>
      </c>
      <c r="K31" s="156"/>
      <c r="L31" s="157" t="s">
        <v>32</v>
      </c>
      <c r="M31" s="198">
        <f>SUM(M30:M30)</f>
        <v>0</v>
      </c>
      <c r="N31" s="198">
        <f>SUM(N30:N30)</f>
        <v>0</v>
      </c>
      <c r="O31" s="158"/>
    </row>
    <row r="32" spans="1:19" ht="15.75">
      <c r="A32" s="97"/>
      <c r="B32" s="98"/>
      <c r="C32" s="176"/>
      <c r="D32" s="71"/>
      <c r="E32" s="71"/>
      <c r="F32" s="176"/>
      <c r="G32" s="72"/>
      <c r="H32" s="72"/>
      <c r="I32" s="72"/>
      <c r="J32" s="72"/>
      <c r="K32" s="72"/>
      <c r="L32" s="72"/>
      <c r="M32" s="72"/>
      <c r="N32" s="72"/>
      <c r="O32" s="159"/>
    </row>
    <row r="33" spans="1:15" ht="15.75">
      <c r="A33" s="319" t="s">
        <v>89</v>
      </c>
      <c r="B33" s="320"/>
      <c r="C33" s="320"/>
      <c r="D33" s="320"/>
      <c r="E33" s="320"/>
      <c r="F33" s="320"/>
      <c r="G33" s="320"/>
      <c r="H33" s="160">
        <v>8363</v>
      </c>
      <c r="I33" s="161">
        <v>2208</v>
      </c>
      <c r="J33" s="162">
        <v>209</v>
      </c>
      <c r="K33" s="160">
        <v>10780</v>
      </c>
      <c r="L33" s="163"/>
      <c r="M33" s="162">
        <f>M31+M26</f>
        <v>62.79</v>
      </c>
      <c r="N33" s="199">
        <v>115.2</v>
      </c>
      <c r="O33" s="178">
        <v>10602.01</v>
      </c>
    </row>
    <row r="34" spans="1:15" ht="15.75">
      <c r="A34" s="106" t="s">
        <v>246</v>
      </c>
      <c r="B34" s="107"/>
      <c r="C34" s="179"/>
      <c r="D34" s="180"/>
      <c r="E34" s="180"/>
      <c r="F34" s="179"/>
      <c r="G34" s="107"/>
      <c r="H34" s="271" t="s">
        <v>90</v>
      </c>
      <c r="I34" s="272"/>
      <c r="J34" s="272"/>
      <c r="K34" s="272"/>
      <c r="L34" s="272"/>
      <c r="M34" s="272"/>
      <c r="N34" s="272"/>
      <c r="O34" s="181">
        <v>30</v>
      </c>
    </row>
    <row r="35" spans="1:15" ht="16.5" thickBot="1">
      <c r="A35" s="97"/>
      <c r="B35" s="98"/>
      <c r="C35" s="176"/>
      <c r="D35" s="71"/>
      <c r="E35" s="71"/>
      <c r="F35" s="176"/>
      <c r="G35" s="72"/>
      <c r="H35" s="321" t="s">
        <v>91</v>
      </c>
      <c r="I35" s="322"/>
      <c r="J35" s="322"/>
      <c r="K35" s="322"/>
      <c r="L35" s="322"/>
      <c r="M35" s="322"/>
      <c r="N35" s="322"/>
      <c r="O35" s="196">
        <v>600</v>
      </c>
    </row>
    <row r="36" spans="1:15" ht="16.5" thickBot="1">
      <c r="A36" s="111"/>
      <c r="B36" s="113"/>
      <c r="C36" s="164"/>
      <c r="D36" s="114"/>
      <c r="E36" s="114"/>
      <c r="F36" s="164"/>
      <c r="G36" s="112"/>
      <c r="H36" s="263" t="s">
        <v>92</v>
      </c>
      <c r="I36" s="264"/>
      <c r="J36" s="264"/>
      <c r="K36" s="264"/>
      <c r="L36" s="264"/>
      <c r="M36" s="264"/>
      <c r="N36" s="264"/>
      <c r="O36" s="197">
        <v>11202.01</v>
      </c>
    </row>
    <row r="37" spans="1:15">
      <c r="A37" s="1"/>
      <c r="B37" s="122"/>
      <c r="C37" s="165"/>
      <c r="D37" s="2"/>
      <c r="E37" s="2"/>
      <c r="F37" s="165"/>
      <c r="G37" s="1"/>
      <c r="H37" s="1"/>
      <c r="I37" s="1"/>
      <c r="J37" s="1"/>
      <c r="K37" s="1"/>
      <c r="L37" s="1"/>
      <c r="M37" s="1"/>
      <c r="N37" s="1"/>
      <c r="O37" s="166"/>
    </row>
    <row r="38" spans="1:15" ht="15.75">
      <c r="A38" s="6"/>
      <c r="B38" s="116"/>
      <c r="C38" s="146"/>
      <c r="D38" s="117"/>
      <c r="E38" s="117"/>
      <c r="F38" s="146"/>
      <c r="G38" s="6"/>
      <c r="H38" s="6"/>
      <c r="I38" s="6"/>
      <c r="J38" s="6"/>
      <c r="K38" s="6"/>
      <c r="L38" s="6"/>
      <c r="M38" s="6"/>
      <c r="N38" s="6"/>
      <c r="O38" s="167"/>
    </row>
  </sheetData>
  <mergeCells count="24">
    <mergeCell ref="A31:G31"/>
    <mergeCell ref="A33:G33"/>
    <mergeCell ref="H34:N34"/>
    <mergeCell ref="H35:N35"/>
    <mergeCell ref="H36:N36"/>
    <mergeCell ref="A28:O28"/>
    <mergeCell ref="A4:A5"/>
    <mergeCell ref="B4:B5"/>
    <mergeCell ref="C4:C5"/>
    <mergeCell ref="D4:D5"/>
    <mergeCell ref="E4:E5"/>
    <mergeCell ref="F4:F5"/>
    <mergeCell ref="G4:G5"/>
    <mergeCell ref="H4:K4"/>
    <mergeCell ref="L4:N4"/>
    <mergeCell ref="O4:O5"/>
    <mergeCell ref="A26:G26"/>
    <mergeCell ref="A1:O1"/>
    <mergeCell ref="A2:C2"/>
    <mergeCell ref="D2:E2"/>
    <mergeCell ref="J2:O2"/>
    <mergeCell ref="A3:C3"/>
    <mergeCell ref="D3:E3"/>
    <mergeCell ref="J3:O3"/>
  </mergeCells>
  <phoneticPr fontId="6" type="noConversion"/>
  <pageMargins left="0.511811024" right="0.511811024" top="0.78740157499999996" bottom="0.78740157499999996" header="0.31496062000000002" footer="0.31496062000000002"/>
  <pageSetup paperSize="9" scale="4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zoomScale="80" zoomScaleNormal="80" zoomScaleSheetLayoutView="71" workbookViewId="0">
      <selection sqref="A1:XFD1048576"/>
    </sheetView>
  </sheetViews>
  <sheetFormatPr defaultRowHeight="15"/>
  <cols>
    <col min="1" max="1" width="5.85546875" style="17" customWidth="1"/>
    <col min="2" max="2" width="18.140625" style="17" customWidth="1"/>
    <col min="3" max="3" width="8.42578125" style="17" bestFit="1" customWidth="1"/>
    <col min="4" max="4" width="21.28515625" style="17" customWidth="1"/>
    <col min="5" max="5" width="43.140625" style="17" customWidth="1"/>
    <col min="6" max="6" width="16" style="17" bestFit="1" customWidth="1"/>
    <col min="7" max="7" width="24.85546875" style="17" bestFit="1" customWidth="1"/>
    <col min="8" max="8" width="6.42578125" style="17" customWidth="1"/>
    <col min="9" max="9" width="14" style="17" customWidth="1"/>
    <col min="10" max="10" width="14.85546875" style="17" customWidth="1"/>
    <col min="11" max="11" width="17.28515625" style="15" customWidth="1"/>
    <col min="12" max="12" width="15.5703125" style="15" customWidth="1"/>
    <col min="13" max="13" width="15.28515625" style="15" customWidth="1"/>
    <col min="14" max="14" width="16.140625" style="15" customWidth="1"/>
    <col min="15" max="15" width="10.7109375" style="17" bestFit="1" customWidth="1"/>
    <col min="16" max="16" width="14" style="14" customWidth="1"/>
    <col min="17" max="17" width="14.5703125" style="14" customWidth="1"/>
    <col min="18" max="18" width="21.42578125" style="14" customWidth="1"/>
    <col min="19" max="21" width="9.140625" style="16"/>
    <col min="22" max="22" width="14.5703125" style="16" bestFit="1" customWidth="1"/>
    <col min="23" max="23" width="14.28515625" style="16" bestFit="1" customWidth="1"/>
    <col min="24" max="24" width="9.140625" style="16"/>
    <col min="25" max="25" width="13.85546875" style="16" bestFit="1" customWidth="1"/>
    <col min="26" max="26" width="9.140625" style="16"/>
    <col min="27" max="27" width="11.5703125" style="16" bestFit="1" customWidth="1"/>
    <col min="28" max="28" width="11.140625" style="16" bestFit="1" customWidth="1"/>
    <col min="29" max="29" width="13.42578125" style="16" bestFit="1" customWidth="1"/>
    <col min="30" max="30" width="9.140625" style="16"/>
    <col min="31" max="16384" width="9.140625" style="17"/>
  </cols>
  <sheetData>
    <row r="1" spans="1:30" ht="72.75" customHeight="1" thickBot="1">
      <c r="A1" s="335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7"/>
    </row>
    <row r="2" spans="1:30" ht="18.75">
      <c r="A2" s="338" t="s">
        <v>1</v>
      </c>
      <c r="B2" s="339"/>
      <c r="C2" s="339"/>
      <c r="D2" s="339"/>
      <c r="E2" s="339"/>
      <c r="F2" s="339"/>
      <c r="G2" s="292" t="s">
        <v>2</v>
      </c>
      <c r="H2" s="292"/>
      <c r="I2" s="20" t="s">
        <v>3</v>
      </c>
      <c r="J2" s="20" t="s">
        <v>4</v>
      </c>
      <c r="K2" s="19" t="s">
        <v>41</v>
      </c>
      <c r="L2" s="19" t="s">
        <v>5</v>
      </c>
      <c r="M2" s="292" t="s">
        <v>6</v>
      </c>
      <c r="N2" s="292"/>
      <c r="O2" s="292"/>
      <c r="P2" s="292"/>
      <c r="Q2" s="292"/>
      <c r="R2" s="293"/>
    </row>
    <row r="3" spans="1:30" ht="45.75" customHeight="1">
      <c r="A3" s="340" t="s">
        <v>250</v>
      </c>
      <c r="B3" s="341"/>
      <c r="C3" s="341"/>
      <c r="D3" s="341"/>
      <c r="E3" s="341"/>
      <c r="F3" s="341"/>
      <c r="G3" s="342" t="s">
        <v>233</v>
      </c>
      <c r="H3" s="342"/>
      <c r="I3" s="247" t="s">
        <v>140</v>
      </c>
      <c r="J3" s="200" t="s">
        <v>230</v>
      </c>
      <c r="K3" s="22">
        <v>23</v>
      </c>
      <c r="L3" s="22">
        <v>4.8</v>
      </c>
      <c r="M3" s="299" t="s">
        <v>7</v>
      </c>
      <c r="N3" s="299"/>
      <c r="O3" s="299"/>
      <c r="P3" s="299"/>
      <c r="Q3" s="299"/>
      <c r="R3" s="300"/>
    </row>
    <row r="4" spans="1:30" ht="15.75">
      <c r="A4" s="329" t="s">
        <v>8</v>
      </c>
      <c r="B4" s="331" t="s">
        <v>9</v>
      </c>
      <c r="C4" s="331" t="s">
        <v>10</v>
      </c>
      <c r="D4" s="333" t="s">
        <v>34</v>
      </c>
      <c r="E4" s="273" t="s">
        <v>11</v>
      </c>
      <c r="F4" s="273" t="s">
        <v>12</v>
      </c>
      <c r="G4" s="273" t="s">
        <v>13</v>
      </c>
      <c r="H4" s="273" t="s">
        <v>14</v>
      </c>
      <c r="I4" s="273" t="s">
        <v>15</v>
      </c>
      <c r="J4" s="273" t="s">
        <v>16</v>
      </c>
      <c r="K4" s="325" t="s">
        <v>17</v>
      </c>
      <c r="L4" s="325"/>
      <c r="M4" s="325"/>
      <c r="N4" s="325"/>
      <c r="O4" s="278" t="s">
        <v>18</v>
      </c>
      <c r="P4" s="278"/>
      <c r="Q4" s="278"/>
      <c r="R4" s="279" t="s">
        <v>19</v>
      </c>
    </row>
    <row r="5" spans="1:30" ht="49.5" customHeight="1" thickBot="1">
      <c r="A5" s="330"/>
      <c r="B5" s="332"/>
      <c r="C5" s="332"/>
      <c r="D5" s="334"/>
      <c r="E5" s="274"/>
      <c r="F5" s="274"/>
      <c r="G5" s="274"/>
      <c r="H5" s="274"/>
      <c r="I5" s="274"/>
      <c r="J5" s="274"/>
      <c r="K5" s="23" t="s">
        <v>20</v>
      </c>
      <c r="L5" s="23" t="s">
        <v>21</v>
      </c>
      <c r="M5" s="23" t="s">
        <v>22</v>
      </c>
      <c r="N5" s="23" t="s">
        <v>23</v>
      </c>
      <c r="O5" s="24" t="s">
        <v>24</v>
      </c>
      <c r="P5" s="23" t="s">
        <v>20</v>
      </c>
      <c r="Q5" s="23" t="s">
        <v>211</v>
      </c>
      <c r="R5" s="280"/>
    </row>
    <row r="6" spans="1:30" s="6" customFormat="1" ht="15.75">
      <c r="A6" s="182">
        <v>1</v>
      </c>
      <c r="B6" s="183" t="s">
        <v>208</v>
      </c>
      <c r="C6" s="184" t="s">
        <v>49</v>
      </c>
      <c r="D6" s="187" t="s">
        <v>207</v>
      </c>
      <c r="E6" s="185" t="s">
        <v>198</v>
      </c>
      <c r="F6" s="187" t="s">
        <v>209</v>
      </c>
      <c r="G6" s="187" t="s">
        <v>210</v>
      </c>
      <c r="H6" s="188">
        <v>1</v>
      </c>
      <c r="I6" s="189" t="s">
        <v>205</v>
      </c>
      <c r="J6" s="190">
        <v>45415</v>
      </c>
      <c r="K6" s="248">
        <v>630</v>
      </c>
      <c r="L6" s="248">
        <v>110.4</v>
      </c>
      <c r="M6" s="248"/>
      <c r="N6" s="248">
        <v>740.4</v>
      </c>
      <c r="O6" s="194"/>
      <c r="P6" s="251"/>
      <c r="Q6" s="251"/>
      <c r="R6" s="252">
        <f>SUM(K6+L6)</f>
        <v>740.4</v>
      </c>
      <c r="S6" s="230"/>
      <c r="T6" s="230"/>
      <c r="U6" s="230"/>
      <c r="V6" s="231"/>
      <c r="W6" s="232"/>
      <c r="X6" s="233"/>
      <c r="Y6" s="234"/>
      <c r="Z6" s="74"/>
      <c r="AA6" s="235"/>
      <c r="AB6" s="235"/>
      <c r="AC6" s="236"/>
      <c r="AD6" s="230"/>
    </row>
    <row r="7" spans="1:30" s="6" customFormat="1" ht="15.75">
      <c r="A7" s="82">
        <v>2</v>
      </c>
      <c r="B7" s="41" t="s">
        <v>63</v>
      </c>
      <c r="C7" s="45" t="s">
        <v>33</v>
      </c>
      <c r="D7" s="135" t="s">
        <v>64</v>
      </c>
      <c r="E7" s="172" t="s">
        <v>59</v>
      </c>
      <c r="F7" s="50" t="s">
        <v>0</v>
      </c>
      <c r="G7" s="170" t="s">
        <v>95</v>
      </c>
      <c r="H7" s="136">
        <v>3</v>
      </c>
      <c r="I7" s="51">
        <v>44440</v>
      </c>
      <c r="J7" s="45" t="s">
        <v>131</v>
      </c>
      <c r="K7" s="219">
        <v>209</v>
      </c>
      <c r="L7" s="219">
        <v>110.4</v>
      </c>
      <c r="M7" s="219">
        <v>209</v>
      </c>
      <c r="N7" s="219">
        <v>528.4</v>
      </c>
      <c r="O7" s="47"/>
      <c r="P7" s="46"/>
      <c r="Q7" s="46">
        <v>57.6</v>
      </c>
      <c r="R7" s="253">
        <v>470.8</v>
      </c>
      <c r="S7" s="230"/>
      <c r="T7" s="230"/>
      <c r="U7" s="230"/>
      <c r="V7" s="231"/>
      <c r="W7" s="232"/>
      <c r="X7" s="233"/>
      <c r="Y7" s="234"/>
      <c r="Z7" s="74"/>
      <c r="AA7" s="235"/>
      <c r="AB7" s="235"/>
      <c r="AC7" s="236"/>
      <c r="AD7" s="230"/>
    </row>
    <row r="8" spans="1:30" s="6" customFormat="1" ht="15.75">
      <c r="A8" s="82">
        <v>3</v>
      </c>
      <c r="B8" s="41" t="s">
        <v>65</v>
      </c>
      <c r="C8" s="45" t="s">
        <v>33</v>
      </c>
      <c r="D8" s="135" t="s">
        <v>66</v>
      </c>
      <c r="E8" s="172" t="s">
        <v>60</v>
      </c>
      <c r="F8" s="50" t="s">
        <v>0</v>
      </c>
      <c r="G8" s="50" t="s">
        <v>94</v>
      </c>
      <c r="H8" s="136" t="s">
        <v>231</v>
      </c>
      <c r="I8" s="51">
        <v>44440</v>
      </c>
      <c r="J8" s="45" t="s">
        <v>81</v>
      </c>
      <c r="K8" s="219"/>
      <c r="L8" s="219"/>
      <c r="M8" s="219">
        <v>418</v>
      </c>
      <c r="N8" s="219">
        <v>418</v>
      </c>
      <c r="O8" s="47"/>
      <c r="P8" s="46"/>
      <c r="Q8" s="46"/>
      <c r="R8" s="253">
        <v>418</v>
      </c>
      <c r="S8" s="230"/>
      <c r="T8" s="230"/>
      <c r="U8" s="230"/>
      <c r="V8" s="231"/>
      <c r="W8" s="232"/>
      <c r="X8" s="233"/>
      <c r="Y8" s="234"/>
      <c r="Z8" s="74"/>
      <c r="AA8" s="235"/>
      <c r="AB8" s="235"/>
      <c r="AC8" s="236"/>
      <c r="AD8" s="230"/>
    </row>
    <row r="9" spans="1:30" s="6" customFormat="1" ht="15.75">
      <c r="A9" s="82">
        <v>4</v>
      </c>
      <c r="B9" s="212" t="s">
        <v>67</v>
      </c>
      <c r="C9" s="42" t="s">
        <v>33</v>
      </c>
      <c r="D9" s="135" t="s">
        <v>68</v>
      </c>
      <c r="E9" s="172" t="s">
        <v>61</v>
      </c>
      <c r="F9" s="50" t="s">
        <v>0</v>
      </c>
      <c r="G9" s="50" t="s">
        <v>94</v>
      </c>
      <c r="H9" s="136" t="s">
        <v>231</v>
      </c>
      <c r="I9" s="51">
        <v>44440</v>
      </c>
      <c r="J9" s="45" t="s">
        <v>81</v>
      </c>
      <c r="K9" s="219"/>
      <c r="L9" s="219"/>
      <c r="M9" s="219">
        <v>418</v>
      </c>
      <c r="N9" s="219">
        <v>418</v>
      </c>
      <c r="O9" s="47"/>
      <c r="P9" s="46"/>
      <c r="Q9" s="46"/>
      <c r="R9" s="253">
        <v>418</v>
      </c>
      <c r="S9" s="230"/>
      <c r="T9" s="230"/>
      <c r="U9" s="230"/>
      <c r="V9" s="231"/>
      <c r="W9" s="232"/>
      <c r="X9" s="233"/>
      <c r="Y9" s="234"/>
      <c r="Z9" s="74"/>
      <c r="AA9" s="235"/>
      <c r="AB9" s="235"/>
      <c r="AC9" s="236"/>
      <c r="AD9" s="230"/>
    </row>
    <row r="10" spans="1:30" s="6" customFormat="1" ht="15.75">
      <c r="A10" s="82">
        <v>5</v>
      </c>
      <c r="B10" s="213" t="s">
        <v>69</v>
      </c>
      <c r="C10" s="42" t="s">
        <v>33</v>
      </c>
      <c r="D10" s="135" t="s">
        <v>70</v>
      </c>
      <c r="E10" s="172" t="s">
        <v>62</v>
      </c>
      <c r="F10" s="50" t="s">
        <v>0</v>
      </c>
      <c r="G10" s="50" t="s">
        <v>96</v>
      </c>
      <c r="H10" s="136">
        <v>3</v>
      </c>
      <c r="I10" s="51">
        <v>44440</v>
      </c>
      <c r="J10" s="45" t="s">
        <v>81</v>
      </c>
      <c r="K10" s="219"/>
      <c r="L10" s="219"/>
      <c r="M10" s="219">
        <v>418</v>
      </c>
      <c r="N10" s="219">
        <v>418</v>
      </c>
      <c r="O10" s="57"/>
      <c r="P10" s="46"/>
      <c r="Q10" s="46"/>
      <c r="R10" s="253">
        <v>418</v>
      </c>
      <c r="S10" s="230"/>
      <c r="T10" s="230"/>
      <c r="U10" s="230"/>
      <c r="V10" s="231"/>
      <c r="W10" s="232"/>
      <c r="X10" s="233"/>
      <c r="Y10" s="234"/>
      <c r="Z10" s="66"/>
      <c r="AA10" s="237"/>
      <c r="AB10" s="237"/>
      <c r="AC10" s="236"/>
      <c r="AD10" s="230"/>
    </row>
    <row r="11" spans="1:30" s="6" customFormat="1" ht="15.75">
      <c r="A11" s="82">
        <v>6</v>
      </c>
      <c r="B11" s="213" t="s">
        <v>242</v>
      </c>
      <c r="C11" s="42" t="s">
        <v>49</v>
      </c>
      <c r="D11" s="135" t="s">
        <v>243</v>
      </c>
      <c r="E11" s="172" t="s">
        <v>244</v>
      </c>
      <c r="F11" s="50" t="s">
        <v>0</v>
      </c>
      <c r="G11" s="50" t="s">
        <v>245</v>
      </c>
      <c r="H11" s="136">
        <v>2</v>
      </c>
      <c r="I11" s="51">
        <v>45139</v>
      </c>
      <c r="J11" s="45" t="s">
        <v>146</v>
      </c>
      <c r="K11" s="219">
        <v>418</v>
      </c>
      <c r="L11" s="219">
        <v>110.4</v>
      </c>
      <c r="M11" s="219"/>
      <c r="N11" s="219">
        <v>528.4</v>
      </c>
      <c r="O11" s="57"/>
      <c r="P11" s="46"/>
      <c r="Q11" s="46"/>
      <c r="R11" s="253">
        <v>528.4</v>
      </c>
      <c r="S11" s="230"/>
      <c r="T11" s="230"/>
      <c r="U11" s="230"/>
      <c r="V11" s="231"/>
      <c r="W11" s="232"/>
      <c r="X11" s="233"/>
      <c r="Y11" s="234"/>
      <c r="Z11" s="66"/>
      <c r="AA11" s="237"/>
      <c r="AB11" s="237"/>
      <c r="AC11" s="236"/>
      <c r="AD11" s="230"/>
    </row>
    <row r="12" spans="1:30" s="6" customFormat="1" ht="15.75">
      <c r="A12" s="82">
        <v>7</v>
      </c>
      <c r="B12" s="213" t="s">
        <v>182</v>
      </c>
      <c r="C12" s="42" t="s">
        <v>49</v>
      </c>
      <c r="D12" s="135" t="s">
        <v>181</v>
      </c>
      <c r="E12" s="172" t="s">
        <v>179</v>
      </c>
      <c r="F12" s="50" t="s">
        <v>126</v>
      </c>
      <c r="G12" s="50" t="s">
        <v>180</v>
      </c>
      <c r="H12" s="136">
        <v>1</v>
      </c>
      <c r="I12" s="51">
        <v>45026</v>
      </c>
      <c r="J12" s="45" t="s">
        <v>171</v>
      </c>
      <c r="K12" s="219">
        <v>630</v>
      </c>
      <c r="L12" s="219">
        <v>110.4</v>
      </c>
      <c r="M12" s="219"/>
      <c r="N12" s="219">
        <v>740.4</v>
      </c>
      <c r="O12" s="57"/>
      <c r="P12" s="46"/>
      <c r="Q12" s="46"/>
      <c r="R12" s="253">
        <v>740.4</v>
      </c>
      <c r="S12" s="230"/>
      <c r="T12" s="230"/>
      <c r="U12" s="230"/>
      <c r="V12" s="231"/>
      <c r="W12" s="232"/>
      <c r="X12" s="233"/>
      <c r="Y12" s="234"/>
      <c r="Z12" s="66"/>
      <c r="AA12" s="237"/>
      <c r="AB12" s="237"/>
      <c r="AC12" s="236"/>
      <c r="AD12" s="230"/>
    </row>
    <row r="13" spans="1:30" s="6" customFormat="1" ht="15.75">
      <c r="A13" s="82">
        <v>8</v>
      </c>
      <c r="B13" s="41" t="s">
        <v>133</v>
      </c>
      <c r="C13" s="42" t="s">
        <v>49</v>
      </c>
      <c r="D13" s="135" t="s">
        <v>132</v>
      </c>
      <c r="E13" s="172" t="s">
        <v>130</v>
      </c>
      <c r="F13" s="50" t="s">
        <v>0</v>
      </c>
      <c r="G13" s="50" t="s">
        <v>95</v>
      </c>
      <c r="H13" s="136">
        <v>1</v>
      </c>
      <c r="I13" s="51">
        <v>44866</v>
      </c>
      <c r="J13" s="45" t="s">
        <v>131</v>
      </c>
      <c r="K13" s="219">
        <v>418</v>
      </c>
      <c r="L13" s="219">
        <v>110.4</v>
      </c>
      <c r="M13" s="219"/>
      <c r="N13" s="219">
        <v>528.4</v>
      </c>
      <c r="O13" s="47"/>
      <c r="P13" s="46"/>
      <c r="Q13" s="46"/>
      <c r="R13" s="253">
        <v>528.4</v>
      </c>
      <c r="S13" s="230"/>
      <c r="T13" s="230"/>
      <c r="U13" s="230"/>
      <c r="V13" s="231"/>
      <c r="W13" s="232"/>
      <c r="X13" s="233"/>
      <c r="Y13" s="234"/>
      <c r="Z13" s="74"/>
      <c r="AA13" s="235"/>
      <c r="AB13" s="237"/>
      <c r="AC13" s="236"/>
      <c r="AD13" s="230"/>
    </row>
    <row r="14" spans="1:30" ht="15.75">
      <c r="A14" s="281" t="s">
        <v>46</v>
      </c>
      <c r="B14" s="282"/>
      <c r="C14" s="282"/>
      <c r="D14" s="282"/>
      <c r="E14" s="282"/>
      <c r="F14" s="282"/>
      <c r="G14" s="282"/>
      <c r="H14" s="282"/>
      <c r="I14" s="282"/>
      <c r="J14" s="282"/>
      <c r="K14" s="58">
        <v>2305</v>
      </c>
      <c r="L14" s="59">
        <v>552</v>
      </c>
      <c r="M14" s="58">
        <v>1463</v>
      </c>
      <c r="N14" s="59">
        <v>4320</v>
      </c>
      <c r="O14" s="214"/>
      <c r="P14" s="254"/>
      <c r="Q14" s="254">
        <v>57.6</v>
      </c>
      <c r="R14" s="255">
        <v>4262.3999999999996</v>
      </c>
      <c r="V14" s="215"/>
      <c r="W14" s="216"/>
      <c r="Y14" s="217"/>
      <c r="AA14" s="218"/>
      <c r="AB14" s="218"/>
      <c r="AC14" s="217"/>
    </row>
    <row r="15" spans="1:30" ht="15.75">
      <c r="A15" s="69"/>
      <c r="B15" s="70"/>
      <c r="C15" s="70"/>
      <c r="D15" s="70"/>
      <c r="E15" s="63"/>
      <c r="F15" s="175"/>
      <c r="G15" s="63"/>
      <c r="H15" s="71"/>
      <c r="I15" s="176"/>
      <c r="J15" s="72"/>
      <c r="K15" s="177"/>
      <c r="L15" s="177"/>
      <c r="M15" s="177"/>
      <c r="N15" s="177"/>
      <c r="O15" s="74"/>
      <c r="P15" s="177"/>
      <c r="Q15" s="177"/>
      <c r="R15" s="147"/>
    </row>
    <row r="16" spans="1:30" ht="15.75">
      <c r="A16" s="326" t="s">
        <v>26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5"/>
    </row>
    <row r="17" spans="1:30" s="3" customFormat="1" ht="47.25">
      <c r="A17" s="238" t="s">
        <v>8</v>
      </c>
      <c r="B17" s="204" t="s">
        <v>9</v>
      </c>
      <c r="C17" s="204" t="s">
        <v>10</v>
      </c>
      <c r="D17" s="205" t="s">
        <v>40</v>
      </c>
      <c r="E17" s="207" t="s">
        <v>11</v>
      </c>
      <c r="F17" s="207" t="s">
        <v>12</v>
      </c>
      <c r="G17" s="259" t="s">
        <v>13</v>
      </c>
      <c r="H17" s="207" t="s">
        <v>14</v>
      </c>
      <c r="I17" s="207" t="s">
        <v>27</v>
      </c>
      <c r="J17" s="207" t="s">
        <v>28</v>
      </c>
      <c r="K17" s="22" t="s">
        <v>20</v>
      </c>
      <c r="L17" s="22" t="s">
        <v>21</v>
      </c>
      <c r="M17" s="22" t="s">
        <v>29</v>
      </c>
      <c r="N17" s="22" t="s">
        <v>23</v>
      </c>
      <c r="O17" s="209" t="s">
        <v>24</v>
      </c>
      <c r="P17" s="22" t="s">
        <v>25</v>
      </c>
      <c r="Q17" s="22" t="s">
        <v>30</v>
      </c>
      <c r="R17" s="260" t="s">
        <v>19</v>
      </c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</row>
    <row r="18" spans="1:30" ht="15.75">
      <c r="A18" s="82"/>
      <c r="B18" s="41"/>
      <c r="C18" s="45"/>
      <c r="D18" s="41"/>
      <c r="E18" s="7"/>
      <c r="F18" s="8"/>
      <c r="G18" s="44"/>
      <c r="H18" s="136"/>
      <c r="I18" s="45"/>
      <c r="J18" s="142"/>
      <c r="K18" s="52"/>
      <c r="L18" s="219"/>
      <c r="M18" s="219"/>
      <c r="N18" s="249"/>
      <c r="O18" s="220"/>
      <c r="P18" s="46"/>
      <c r="Q18" s="46"/>
      <c r="R18" s="256"/>
    </row>
    <row r="19" spans="1:30" ht="15.75">
      <c r="A19" s="239" t="s">
        <v>31</v>
      </c>
      <c r="B19" s="222"/>
      <c r="C19" s="222"/>
      <c r="D19" s="76" t="s">
        <v>45</v>
      </c>
      <c r="E19" s="76"/>
      <c r="F19" s="76"/>
      <c r="G19" s="76"/>
      <c r="H19" s="221"/>
      <c r="I19" s="223"/>
      <c r="J19" s="223"/>
      <c r="K19" s="58"/>
      <c r="L19" s="58"/>
      <c r="M19" s="58"/>
      <c r="N19" s="58"/>
      <c r="O19" s="96" t="s">
        <v>32</v>
      </c>
      <c r="P19" s="58"/>
      <c r="Q19" s="58"/>
      <c r="R19" s="61"/>
    </row>
    <row r="20" spans="1:30" ht="15.75">
      <c r="A20" s="240"/>
      <c r="B20" s="224"/>
      <c r="C20" s="224"/>
      <c r="D20" s="224"/>
      <c r="E20" s="224"/>
      <c r="F20" s="225"/>
      <c r="G20" s="225"/>
      <c r="H20" s="225"/>
      <c r="I20" s="224"/>
      <c r="J20" s="224"/>
      <c r="K20" s="250"/>
      <c r="L20" s="250"/>
      <c r="M20" s="250"/>
      <c r="N20" s="250"/>
      <c r="O20" s="224"/>
      <c r="P20" s="250"/>
      <c r="Q20" s="250"/>
      <c r="R20" s="257"/>
    </row>
    <row r="21" spans="1:30" ht="15.75">
      <c r="A21" s="319" t="s">
        <v>47</v>
      </c>
      <c r="B21" s="320"/>
      <c r="C21" s="320"/>
      <c r="D21" s="320"/>
      <c r="E21" s="320"/>
      <c r="F21" s="320"/>
      <c r="G21" s="320"/>
      <c r="H21" s="320"/>
      <c r="I21" s="320"/>
      <c r="J21" s="320"/>
      <c r="K21" s="101">
        <v>2305</v>
      </c>
      <c r="L21" s="102">
        <v>552</v>
      </c>
      <c r="M21" s="101">
        <v>1463</v>
      </c>
      <c r="N21" s="101">
        <v>4320</v>
      </c>
      <c r="O21" s="103"/>
      <c r="P21" s="101"/>
      <c r="Q21" s="101">
        <v>57.6</v>
      </c>
      <c r="R21" s="105">
        <v>4262.3999999999996</v>
      </c>
    </row>
    <row r="22" spans="1:30" ht="15.75">
      <c r="A22" s="241" t="s">
        <v>246</v>
      </c>
      <c r="B22" s="226"/>
      <c r="C22" s="226"/>
      <c r="D22" s="226"/>
      <c r="E22" s="226"/>
      <c r="F22" s="227"/>
      <c r="G22" s="227"/>
      <c r="H22" s="227"/>
      <c r="I22" s="228"/>
      <c r="J22" s="228"/>
      <c r="K22" s="327" t="s">
        <v>44</v>
      </c>
      <c r="L22" s="327"/>
      <c r="M22" s="327"/>
      <c r="N22" s="327"/>
      <c r="O22" s="327"/>
      <c r="P22" s="327"/>
      <c r="Q22" s="327"/>
      <c r="R22" s="108">
        <v>30</v>
      </c>
    </row>
    <row r="23" spans="1:30" ht="16.5" thickBot="1">
      <c r="A23" s="242"/>
      <c r="B23" s="228"/>
      <c r="C23" s="228"/>
      <c r="D23" s="228"/>
      <c r="E23" s="228"/>
      <c r="F23" s="227"/>
      <c r="G23" s="227"/>
      <c r="H23" s="227"/>
      <c r="I23" s="228"/>
      <c r="J23" s="228"/>
      <c r="K23" s="328" t="s">
        <v>43</v>
      </c>
      <c r="L23" s="328"/>
      <c r="M23" s="328"/>
      <c r="N23" s="328"/>
      <c r="O23" s="328"/>
      <c r="P23" s="328"/>
      <c r="Q23" s="328"/>
      <c r="R23" s="109">
        <v>240</v>
      </c>
    </row>
    <row r="24" spans="1:30" ht="16.5" thickBot="1">
      <c r="A24" s="243"/>
      <c r="B24" s="244"/>
      <c r="C24" s="244"/>
      <c r="D24" s="244"/>
      <c r="E24" s="244"/>
      <c r="F24" s="245"/>
      <c r="G24" s="245"/>
      <c r="H24" s="245"/>
      <c r="I24" s="244"/>
      <c r="J24" s="246"/>
      <c r="K24" s="323" t="s">
        <v>42</v>
      </c>
      <c r="L24" s="324"/>
      <c r="M24" s="324"/>
      <c r="N24" s="324"/>
      <c r="O24" s="324"/>
      <c r="P24" s="324"/>
      <c r="Q24" s="324"/>
      <c r="R24" s="258">
        <v>4502.3999999999996</v>
      </c>
    </row>
    <row r="25" spans="1:30">
      <c r="A25" s="1"/>
      <c r="B25" s="1"/>
      <c r="C25" s="1"/>
      <c r="D25" s="1"/>
      <c r="E25" s="1"/>
      <c r="F25" s="2"/>
      <c r="G25" s="2"/>
      <c r="H25" s="2"/>
      <c r="I25" s="1"/>
      <c r="J25" s="1"/>
      <c r="K25" s="14"/>
      <c r="L25" s="14"/>
      <c r="M25" s="14"/>
      <c r="N25" s="14"/>
      <c r="O25" s="1"/>
    </row>
    <row r="26" spans="1:30">
      <c r="A26" s="1"/>
      <c r="B26" s="1"/>
      <c r="C26" s="1"/>
      <c r="D26" s="1"/>
      <c r="E26" s="1"/>
      <c r="F26" s="2"/>
      <c r="G26" s="2"/>
      <c r="H26" s="2"/>
      <c r="I26" s="1"/>
      <c r="J26" s="1"/>
      <c r="K26" s="14"/>
      <c r="L26" s="14"/>
      <c r="M26" s="14"/>
      <c r="N26" s="14"/>
      <c r="O26" s="1"/>
    </row>
    <row r="27" spans="1:30">
      <c r="A27" s="1"/>
      <c r="B27" s="1"/>
      <c r="C27" s="1"/>
      <c r="D27" s="1"/>
      <c r="E27" s="1"/>
      <c r="F27" s="2"/>
      <c r="G27" s="2"/>
      <c r="H27" s="2"/>
      <c r="I27" s="1"/>
      <c r="J27" s="1"/>
      <c r="K27" s="14"/>
      <c r="L27" s="14"/>
      <c r="M27" s="14"/>
      <c r="N27" s="14"/>
      <c r="O27" s="1"/>
    </row>
    <row r="28" spans="1:30">
      <c r="A28" s="1"/>
      <c r="B28" s="1"/>
      <c r="C28" s="1"/>
      <c r="D28" s="1"/>
      <c r="E28" s="1"/>
      <c r="F28" s="2"/>
      <c r="G28" s="2"/>
      <c r="H28" s="2"/>
      <c r="I28" s="1"/>
      <c r="J28" s="1"/>
      <c r="K28" s="14"/>
      <c r="L28" s="14"/>
      <c r="M28" s="14"/>
      <c r="N28" s="14"/>
      <c r="O28" s="1"/>
    </row>
    <row r="29" spans="1:30">
      <c r="A29" s="1"/>
      <c r="B29" s="1"/>
      <c r="C29" s="1"/>
      <c r="D29" s="1"/>
      <c r="E29" s="1"/>
      <c r="F29" s="2"/>
      <c r="G29" s="2"/>
      <c r="H29" s="2"/>
      <c r="I29" s="1"/>
      <c r="J29" s="1"/>
      <c r="K29" s="14"/>
      <c r="L29" s="14"/>
      <c r="M29" s="14"/>
      <c r="N29" s="14"/>
      <c r="O29" s="1"/>
    </row>
    <row r="30" spans="1:30">
      <c r="A30" s="1"/>
      <c r="B30" s="1"/>
      <c r="C30" s="1"/>
      <c r="D30" s="1"/>
      <c r="E30" s="1"/>
      <c r="F30" s="2"/>
      <c r="G30" s="2"/>
      <c r="H30" s="2"/>
      <c r="I30" s="1"/>
      <c r="J30" s="1"/>
      <c r="K30" s="14"/>
      <c r="L30" s="14"/>
      <c r="M30" s="14"/>
      <c r="N30" s="14"/>
      <c r="O30" s="1"/>
    </row>
    <row r="31" spans="1:30">
      <c r="A31" s="1"/>
      <c r="B31" s="1"/>
      <c r="C31" s="1"/>
      <c r="D31" s="1"/>
      <c r="E31" s="1"/>
      <c r="F31" s="2"/>
      <c r="G31" s="2"/>
      <c r="H31" s="2"/>
      <c r="I31" s="1"/>
      <c r="J31" s="1"/>
      <c r="K31" s="14"/>
      <c r="L31" s="14"/>
      <c r="M31" s="14"/>
      <c r="N31" s="14"/>
      <c r="O31" s="1"/>
    </row>
    <row r="32" spans="1:30">
      <c r="A32" s="1"/>
      <c r="B32" s="1"/>
      <c r="C32" s="1"/>
      <c r="D32" s="1"/>
      <c r="E32" s="1"/>
      <c r="F32" s="2"/>
      <c r="G32" s="2"/>
      <c r="H32" s="2"/>
      <c r="I32" s="1"/>
      <c r="J32" s="1"/>
      <c r="K32" s="14"/>
      <c r="L32" s="14"/>
      <c r="M32" s="14"/>
      <c r="N32" s="14"/>
      <c r="O32" s="1"/>
    </row>
    <row r="33" spans="1:15">
      <c r="A33" s="1"/>
      <c r="B33" s="1"/>
      <c r="C33" s="1"/>
      <c r="D33" s="1"/>
      <c r="E33" s="1"/>
      <c r="F33" s="2"/>
      <c r="G33" s="2"/>
      <c r="H33" s="2"/>
      <c r="I33" s="1"/>
      <c r="J33" s="1"/>
      <c r="K33" s="14"/>
      <c r="L33" s="14"/>
      <c r="M33" s="14"/>
      <c r="N33" s="14"/>
      <c r="O33" s="1"/>
    </row>
    <row r="34" spans="1:15">
      <c r="A34" s="1"/>
      <c r="B34" s="1"/>
      <c r="C34" s="1"/>
      <c r="D34" s="1"/>
      <c r="E34" s="1"/>
      <c r="F34" s="2"/>
      <c r="G34" s="2"/>
      <c r="H34" s="2"/>
      <c r="I34" s="1"/>
      <c r="J34" s="1"/>
      <c r="K34" s="14"/>
      <c r="L34" s="14"/>
      <c r="M34" s="14"/>
      <c r="N34" s="14"/>
      <c r="O34" s="1"/>
    </row>
    <row r="35" spans="1:15">
      <c r="A35" s="1"/>
      <c r="B35" s="1"/>
      <c r="C35" s="1"/>
      <c r="D35" s="1"/>
      <c r="E35" s="1"/>
      <c r="F35" s="2"/>
      <c r="G35" s="2"/>
      <c r="H35" s="2"/>
      <c r="I35" s="1"/>
      <c r="J35" s="1"/>
      <c r="K35" s="14"/>
      <c r="L35" s="14"/>
      <c r="M35" s="14"/>
      <c r="N35" s="14"/>
      <c r="O35" s="1"/>
    </row>
    <row r="36" spans="1:15">
      <c r="A36" s="1"/>
      <c r="B36" s="1"/>
      <c r="C36" s="2"/>
      <c r="D36" s="2"/>
      <c r="E36" s="2"/>
      <c r="F36" s="2"/>
      <c r="G36" s="2"/>
      <c r="H36" s="2"/>
      <c r="I36" s="1"/>
      <c r="J36" s="1"/>
      <c r="K36" s="14"/>
      <c r="L36" s="14"/>
      <c r="M36" s="14"/>
      <c r="N36" s="14"/>
      <c r="O36" s="1"/>
    </row>
    <row r="37" spans="1:15">
      <c r="A37" s="1"/>
      <c r="B37" s="1"/>
      <c r="C37" s="2"/>
      <c r="D37" s="2"/>
      <c r="E37" s="2"/>
      <c r="F37" s="2"/>
      <c r="G37" s="2"/>
      <c r="H37" s="2"/>
      <c r="I37" s="1"/>
      <c r="J37" s="1"/>
      <c r="K37" s="14"/>
      <c r="L37" s="14"/>
      <c r="M37" s="14"/>
      <c r="N37" s="14"/>
      <c r="O37" s="1"/>
    </row>
    <row r="38" spans="1:15">
      <c r="A38" s="1"/>
      <c r="B38" s="1"/>
      <c r="C38" s="2"/>
      <c r="D38" s="2"/>
      <c r="E38" s="2"/>
      <c r="F38" s="2"/>
      <c r="G38" s="2"/>
      <c r="H38" s="2"/>
      <c r="I38" s="1"/>
      <c r="J38" s="1"/>
      <c r="K38" s="14"/>
      <c r="L38" s="14"/>
      <c r="M38" s="14"/>
      <c r="N38" s="14"/>
      <c r="O38" s="1"/>
    </row>
    <row r="39" spans="1:15">
      <c r="A39" s="1"/>
      <c r="B39" s="1"/>
      <c r="C39" s="2"/>
      <c r="D39" s="2"/>
      <c r="E39" s="2"/>
      <c r="F39" s="2"/>
      <c r="G39" s="2"/>
      <c r="H39" s="2"/>
      <c r="I39" s="1"/>
      <c r="J39" s="1"/>
      <c r="K39" s="14"/>
      <c r="L39" s="14"/>
      <c r="M39" s="14"/>
      <c r="N39" s="14"/>
      <c r="O39" s="1"/>
    </row>
    <row r="40" spans="1:15">
      <c r="A40" s="1"/>
      <c r="B40" s="1"/>
      <c r="C40" s="2"/>
      <c r="D40" s="2"/>
      <c r="E40" s="2"/>
      <c r="F40" s="2"/>
      <c r="G40" s="2"/>
      <c r="H40" s="2"/>
      <c r="I40" s="1"/>
      <c r="J40" s="1"/>
      <c r="K40" s="14"/>
      <c r="L40" s="14"/>
      <c r="M40" s="14"/>
      <c r="N40" s="14"/>
      <c r="O40" s="1"/>
    </row>
    <row r="41" spans="1:15">
      <c r="A41" s="1"/>
      <c r="B41" s="1"/>
      <c r="C41" s="2"/>
      <c r="D41" s="2"/>
      <c r="E41" s="2"/>
      <c r="F41" s="2"/>
      <c r="G41" s="2"/>
      <c r="H41" s="2"/>
      <c r="I41" s="1"/>
      <c r="J41" s="1"/>
      <c r="K41" s="14"/>
      <c r="L41" s="14"/>
      <c r="M41" s="14"/>
      <c r="N41" s="14"/>
      <c r="O41" s="1"/>
    </row>
    <row r="42" spans="1:15">
      <c r="A42" s="1"/>
      <c r="B42" s="1"/>
      <c r="C42" s="2"/>
      <c r="D42" s="2"/>
      <c r="E42" s="2"/>
      <c r="F42" s="2"/>
      <c r="G42" s="2"/>
      <c r="H42" s="2"/>
      <c r="I42" s="1"/>
      <c r="J42" s="1"/>
      <c r="K42" s="14"/>
      <c r="L42" s="14"/>
      <c r="M42" s="14"/>
      <c r="N42" s="14"/>
      <c r="O42" s="1"/>
    </row>
    <row r="43" spans="1:15">
      <c r="A43" s="1"/>
      <c r="B43" s="1"/>
      <c r="C43" s="2"/>
      <c r="D43" s="2"/>
      <c r="E43" s="2"/>
      <c r="F43" s="2"/>
      <c r="G43" s="2"/>
      <c r="H43" s="2"/>
      <c r="I43" s="1"/>
      <c r="J43" s="1"/>
      <c r="K43" s="14"/>
      <c r="L43" s="14"/>
      <c r="M43" s="14"/>
      <c r="N43" s="14"/>
      <c r="O43" s="1"/>
    </row>
  </sheetData>
  <mergeCells count="26">
    <mergeCell ref="G4:G5"/>
    <mergeCell ref="H4:H5"/>
    <mergeCell ref="I4:I5"/>
    <mergeCell ref="A1:R1"/>
    <mergeCell ref="A2:F2"/>
    <mergeCell ref="G2:H2"/>
    <mergeCell ref="M2:R2"/>
    <mergeCell ref="A3:F3"/>
    <mergeCell ref="G3:H3"/>
    <mergeCell ref="M3:R3"/>
    <mergeCell ref="K24:Q24"/>
    <mergeCell ref="J4:J5"/>
    <mergeCell ref="K4:N4"/>
    <mergeCell ref="O4:Q4"/>
    <mergeCell ref="R4:R5"/>
    <mergeCell ref="A14:J14"/>
    <mergeCell ref="A16:R16"/>
    <mergeCell ref="A21:J21"/>
    <mergeCell ref="K22:Q22"/>
    <mergeCell ref="K23:Q23"/>
    <mergeCell ref="A4:A5"/>
    <mergeCell ref="B4:B5"/>
    <mergeCell ref="C4:C5"/>
    <mergeCell ref="D4:D5"/>
    <mergeCell ref="E4:E5"/>
    <mergeCell ref="F4:F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zoomScale="80" zoomScaleNormal="80" workbookViewId="0">
      <selection activeCell="B10" sqref="B10"/>
    </sheetView>
  </sheetViews>
  <sheetFormatPr defaultRowHeight="15"/>
  <cols>
    <col min="1" max="1" width="5.85546875" style="17" customWidth="1"/>
    <col min="2" max="2" width="44.140625" style="17" customWidth="1"/>
    <col min="3" max="3" width="29.140625" style="17" bestFit="1" customWidth="1"/>
    <col min="4" max="4" width="28.85546875" style="17" customWidth="1"/>
    <col min="5" max="5" width="7.85546875" style="17" customWidth="1"/>
    <col min="6" max="6" width="14" style="17" customWidth="1"/>
    <col min="7" max="7" width="14.85546875" style="17" customWidth="1"/>
    <col min="8" max="8" width="18.5703125" style="15" customWidth="1"/>
    <col min="9" max="9" width="15.5703125" style="15" customWidth="1"/>
    <col min="10" max="10" width="15.28515625" style="15" customWidth="1"/>
    <col min="11" max="11" width="22.140625" style="15" customWidth="1"/>
    <col min="12" max="12" width="8.140625" style="17" customWidth="1"/>
    <col min="13" max="13" width="14" style="15" bestFit="1" customWidth="1"/>
    <col min="14" max="14" width="13.42578125" style="15" customWidth="1"/>
    <col min="15" max="15" width="21.5703125" style="15" customWidth="1"/>
    <col min="16" max="16384" width="9.140625" style="17"/>
  </cols>
  <sheetData>
    <row r="1" spans="1:15" ht="74.25" customHeight="1" thickBot="1">
      <c r="A1" s="268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70"/>
    </row>
    <row r="2" spans="1:15" ht="18.75">
      <c r="A2" s="287" t="s">
        <v>1</v>
      </c>
      <c r="B2" s="288"/>
      <c r="C2" s="289"/>
      <c r="D2" s="290" t="s">
        <v>2</v>
      </c>
      <c r="E2" s="291"/>
      <c r="F2" s="18" t="s">
        <v>3</v>
      </c>
      <c r="G2" s="20" t="s">
        <v>4</v>
      </c>
      <c r="H2" s="19" t="s">
        <v>41</v>
      </c>
      <c r="I2" s="19" t="s">
        <v>5</v>
      </c>
      <c r="J2" s="292" t="s">
        <v>6</v>
      </c>
      <c r="K2" s="292"/>
      <c r="L2" s="292"/>
      <c r="M2" s="292"/>
      <c r="N2" s="292"/>
      <c r="O2" s="293"/>
    </row>
    <row r="3" spans="1:15" ht="48" customHeight="1">
      <c r="A3" s="294" t="s">
        <v>252</v>
      </c>
      <c r="B3" s="295"/>
      <c r="C3" s="296"/>
      <c r="D3" s="297" t="s">
        <v>233</v>
      </c>
      <c r="E3" s="298"/>
      <c r="F3" s="21" t="s">
        <v>140</v>
      </c>
      <c r="G3" s="247" t="s">
        <v>230</v>
      </c>
      <c r="H3" s="22">
        <v>23</v>
      </c>
      <c r="I3" s="22">
        <v>4.8</v>
      </c>
      <c r="J3" s="299" t="s">
        <v>7</v>
      </c>
      <c r="K3" s="299"/>
      <c r="L3" s="299"/>
      <c r="M3" s="299"/>
      <c r="N3" s="299"/>
      <c r="O3" s="300"/>
    </row>
    <row r="4" spans="1:15" ht="15.75">
      <c r="A4" s="283" t="s">
        <v>8</v>
      </c>
      <c r="B4" s="343" t="s">
        <v>11</v>
      </c>
      <c r="C4" s="273" t="s">
        <v>12</v>
      </c>
      <c r="D4" s="273" t="s">
        <v>13</v>
      </c>
      <c r="E4" s="273" t="s">
        <v>14</v>
      </c>
      <c r="F4" s="273" t="s">
        <v>15</v>
      </c>
      <c r="G4" s="273" t="s">
        <v>16</v>
      </c>
      <c r="H4" s="275" t="s">
        <v>17</v>
      </c>
      <c r="I4" s="276"/>
      <c r="J4" s="276"/>
      <c r="K4" s="277"/>
      <c r="L4" s="278" t="s">
        <v>18</v>
      </c>
      <c r="M4" s="278"/>
      <c r="N4" s="278"/>
      <c r="O4" s="279" t="s">
        <v>19</v>
      </c>
    </row>
    <row r="5" spans="1:15" ht="53.25" customHeight="1" thickBot="1">
      <c r="A5" s="284"/>
      <c r="B5" s="344"/>
      <c r="C5" s="274"/>
      <c r="D5" s="274"/>
      <c r="E5" s="274"/>
      <c r="F5" s="274"/>
      <c r="G5" s="274"/>
      <c r="H5" s="23" t="s">
        <v>20</v>
      </c>
      <c r="I5" s="23" t="s">
        <v>21</v>
      </c>
      <c r="J5" s="23" t="s">
        <v>22</v>
      </c>
      <c r="K5" s="23" t="s">
        <v>23</v>
      </c>
      <c r="L5" s="24" t="s">
        <v>24</v>
      </c>
      <c r="M5" s="23" t="s">
        <v>20</v>
      </c>
      <c r="N5" s="23" t="s">
        <v>21</v>
      </c>
      <c r="O5" s="280"/>
    </row>
    <row r="6" spans="1:15" ht="15.75">
      <c r="A6" s="5">
        <v>1</v>
      </c>
      <c r="B6" s="173" t="s">
        <v>138</v>
      </c>
      <c r="C6" s="345" t="s">
        <v>75</v>
      </c>
      <c r="D6" s="345" t="s">
        <v>97</v>
      </c>
      <c r="E6" s="26">
        <v>1</v>
      </c>
      <c r="F6" s="27">
        <v>44896</v>
      </c>
      <c r="G6" s="27">
        <v>45260</v>
      </c>
      <c r="H6" s="28">
        <v>630</v>
      </c>
      <c r="I6" s="28">
        <v>110.4</v>
      </c>
      <c r="J6" s="28"/>
      <c r="K6" s="29">
        <v>740.4</v>
      </c>
      <c r="L6" s="346"/>
      <c r="M6" s="347"/>
      <c r="N6" s="347"/>
      <c r="O6" s="31">
        <v>740.4</v>
      </c>
    </row>
    <row r="7" spans="1:15" s="1" customFormat="1" ht="15.75">
      <c r="A7" s="5">
        <v>2</v>
      </c>
      <c r="B7" s="172" t="s">
        <v>186</v>
      </c>
      <c r="C7" s="50" t="s">
        <v>107</v>
      </c>
      <c r="D7" s="50" t="s">
        <v>86</v>
      </c>
      <c r="E7" s="34">
        <v>1</v>
      </c>
      <c r="F7" s="45" t="s">
        <v>161</v>
      </c>
      <c r="G7" s="54">
        <v>45391</v>
      </c>
      <c r="H7" s="36">
        <v>630</v>
      </c>
      <c r="I7" s="36">
        <v>110.4</v>
      </c>
      <c r="J7" s="36"/>
      <c r="K7" s="37">
        <v>740.4</v>
      </c>
      <c r="L7" s="348"/>
      <c r="M7" s="46"/>
      <c r="N7" s="46"/>
      <c r="O7" s="39">
        <v>740.4</v>
      </c>
    </row>
    <row r="8" spans="1:15" s="1" customFormat="1" ht="15.75">
      <c r="A8" s="5">
        <v>3</v>
      </c>
      <c r="B8" s="172" t="s">
        <v>98</v>
      </c>
      <c r="C8" s="50" t="s">
        <v>107</v>
      </c>
      <c r="D8" s="50" t="s">
        <v>95</v>
      </c>
      <c r="E8" s="34">
        <v>1</v>
      </c>
      <c r="F8" s="45" t="s">
        <v>106</v>
      </c>
      <c r="G8" s="54">
        <v>45016</v>
      </c>
      <c r="H8" s="36">
        <v>630</v>
      </c>
      <c r="I8" s="36">
        <v>110.4</v>
      </c>
      <c r="J8" s="36"/>
      <c r="K8" s="37">
        <v>740.4</v>
      </c>
      <c r="L8" s="348"/>
      <c r="M8" s="46"/>
      <c r="N8" s="46"/>
      <c r="O8" s="39">
        <v>740.4</v>
      </c>
    </row>
    <row r="9" spans="1:15" s="1" customFormat="1" ht="15.75">
      <c r="A9" s="5">
        <v>4</v>
      </c>
      <c r="B9" s="172" t="s">
        <v>190</v>
      </c>
      <c r="C9" s="50" t="s">
        <v>107</v>
      </c>
      <c r="D9" s="50" t="s">
        <v>248</v>
      </c>
      <c r="E9" s="34">
        <v>1</v>
      </c>
      <c r="F9" s="45" t="s">
        <v>191</v>
      </c>
      <c r="G9" s="54">
        <v>45394</v>
      </c>
      <c r="H9" s="36">
        <v>630</v>
      </c>
      <c r="I9" s="36">
        <v>110.4</v>
      </c>
      <c r="J9" s="36"/>
      <c r="K9" s="37">
        <v>740.4</v>
      </c>
      <c r="L9" s="348"/>
      <c r="M9" s="46"/>
      <c r="N9" s="46"/>
      <c r="O9" s="39">
        <v>740.4</v>
      </c>
    </row>
    <row r="10" spans="1:15" s="1" customFormat="1" ht="15.75">
      <c r="A10" s="5">
        <v>5</v>
      </c>
      <c r="B10" s="172" t="s">
        <v>189</v>
      </c>
      <c r="C10" s="50" t="s">
        <v>75</v>
      </c>
      <c r="D10" s="50" t="s">
        <v>95</v>
      </c>
      <c r="E10" s="34">
        <v>1</v>
      </c>
      <c r="F10" s="45" t="s">
        <v>161</v>
      </c>
      <c r="G10" s="54">
        <v>45391</v>
      </c>
      <c r="H10" s="36">
        <v>630</v>
      </c>
      <c r="I10" s="36">
        <v>110.4</v>
      </c>
      <c r="J10" s="36"/>
      <c r="K10" s="37">
        <v>740.4</v>
      </c>
      <c r="L10" s="348"/>
      <c r="M10" s="46"/>
      <c r="N10" s="46"/>
      <c r="O10" s="39">
        <f t="shared" ref="O10" si="0">SUM(H10+I10)</f>
        <v>740.4</v>
      </c>
    </row>
    <row r="11" spans="1:15" s="1" customFormat="1" ht="15.75">
      <c r="A11" s="5">
        <v>6</v>
      </c>
      <c r="B11" s="172" t="s">
        <v>227</v>
      </c>
      <c r="C11" s="50" t="s">
        <v>107</v>
      </c>
      <c r="D11" s="50" t="s">
        <v>86</v>
      </c>
      <c r="E11" s="34">
        <v>1</v>
      </c>
      <c r="F11" s="45" t="s">
        <v>220</v>
      </c>
      <c r="G11" s="54"/>
      <c r="H11" s="36">
        <v>630</v>
      </c>
      <c r="I11" s="36">
        <v>110.4</v>
      </c>
      <c r="J11" s="36"/>
      <c r="K11" s="37">
        <v>740.4</v>
      </c>
      <c r="L11" s="348">
        <v>1</v>
      </c>
      <c r="M11" s="46">
        <v>21</v>
      </c>
      <c r="N11" s="46">
        <v>4.8</v>
      </c>
      <c r="O11" s="39">
        <v>714.6</v>
      </c>
    </row>
    <row r="12" spans="1:15" s="1" customFormat="1" ht="15.75">
      <c r="A12" s="5">
        <v>7</v>
      </c>
      <c r="B12" s="172" t="s">
        <v>139</v>
      </c>
      <c r="C12" s="50" t="s">
        <v>75</v>
      </c>
      <c r="D12" s="50" t="s">
        <v>97</v>
      </c>
      <c r="E12" s="34">
        <v>1</v>
      </c>
      <c r="F12" s="45" t="s">
        <v>136</v>
      </c>
      <c r="G12" s="54">
        <v>45260</v>
      </c>
      <c r="H12" s="36">
        <v>630</v>
      </c>
      <c r="I12" s="36">
        <v>110.4</v>
      </c>
      <c r="J12" s="36"/>
      <c r="K12" s="37">
        <v>740.4</v>
      </c>
      <c r="L12" s="349"/>
      <c r="M12" s="350"/>
      <c r="N12" s="350"/>
      <c r="O12" s="39">
        <f>SUM(H12+I12)</f>
        <v>740.4</v>
      </c>
    </row>
    <row r="13" spans="1:15" s="1" customFormat="1" ht="15.75">
      <c r="A13" s="5">
        <v>8</v>
      </c>
      <c r="B13" s="172" t="s">
        <v>183</v>
      </c>
      <c r="C13" s="50" t="s">
        <v>107</v>
      </c>
      <c r="D13" s="50" t="s">
        <v>97</v>
      </c>
      <c r="E13" s="34">
        <v>1</v>
      </c>
      <c r="F13" s="45" t="s">
        <v>161</v>
      </c>
      <c r="G13" s="54">
        <v>45391</v>
      </c>
      <c r="H13" s="36">
        <v>630</v>
      </c>
      <c r="I13" s="36">
        <v>110.4</v>
      </c>
      <c r="J13" s="36"/>
      <c r="K13" s="37">
        <v>740.4</v>
      </c>
      <c r="L13" s="348"/>
      <c r="M13" s="46"/>
      <c r="N13" s="46"/>
      <c r="O13" s="39">
        <f t="shared" ref="O13:O16" si="1">SUM(H13+I13)</f>
        <v>740.4</v>
      </c>
    </row>
    <row r="14" spans="1:15" s="1" customFormat="1" ht="15.75">
      <c r="A14" s="5">
        <v>9</v>
      </c>
      <c r="B14" s="172" t="s">
        <v>219</v>
      </c>
      <c r="C14" s="50" t="s">
        <v>228</v>
      </c>
      <c r="D14" s="50" t="s">
        <v>86</v>
      </c>
      <c r="E14" s="34">
        <v>1</v>
      </c>
      <c r="F14" s="45" t="s">
        <v>220</v>
      </c>
      <c r="G14" s="54">
        <v>45475</v>
      </c>
      <c r="H14" s="36">
        <v>630</v>
      </c>
      <c r="I14" s="36">
        <v>110.4</v>
      </c>
      <c r="J14" s="36"/>
      <c r="K14" s="37">
        <v>740.4</v>
      </c>
      <c r="L14" s="348"/>
      <c r="M14" s="46"/>
      <c r="N14" s="46"/>
      <c r="O14" s="39">
        <f t="shared" si="1"/>
        <v>740.4</v>
      </c>
    </row>
    <row r="15" spans="1:15" s="1" customFormat="1" ht="15.75">
      <c r="A15" s="5">
        <v>10</v>
      </c>
      <c r="B15" s="172" t="s">
        <v>184</v>
      </c>
      <c r="C15" s="50" t="s">
        <v>107</v>
      </c>
      <c r="D15" s="50" t="s">
        <v>247</v>
      </c>
      <c r="E15" s="34">
        <v>1</v>
      </c>
      <c r="F15" s="45" t="s">
        <v>161</v>
      </c>
      <c r="G15" s="54">
        <v>45391</v>
      </c>
      <c r="H15" s="36">
        <v>630</v>
      </c>
      <c r="I15" s="36">
        <v>110.4</v>
      </c>
      <c r="J15" s="36"/>
      <c r="K15" s="37">
        <v>740.4</v>
      </c>
      <c r="L15" s="348"/>
      <c r="M15" s="46"/>
      <c r="N15" s="46"/>
      <c r="O15" s="39">
        <f t="shared" si="1"/>
        <v>740.4</v>
      </c>
    </row>
    <row r="16" spans="1:15" s="1" customFormat="1" ht="15.75">
      <c r="A16" s="5">
        <v>11</v>
      </c>
      <c r="B16" s="172" t="s">
        <v>213</v>
      </c>
      <c r="C16" s="50" t="s">
        <v>107</v>
      </c>
      <c r="D16" s="50" t="s">
        <v>247</v>
      </c>
      <c r="E16" s="34">
        <v>1</v>
      </c>
      <c r="F16" s="45" t="s">
        <v>212</v>
      </c>
      <c r="G16" s="54">
        <v>45820</v>
      </c>
      <c r="H16" s="36">
        <v>630</v>
      </c>
      <c r="I16" s="36">
        <v>110.4</v>
      </c>
      <c r="J16" s="36"/>
      <c r="K16" s="37">
        <v>740.4</v>
      </c>
      <c r="L16" s="57"/>
      <c r="M16" s="46"/>
      <c r="N16" s="46"/>
      <c r="O16" s="39">
        <f t="shared" si="1"/>
        <v>740.4</v>
      </c>
    </row>
    <row r="17" spans="1:15" s="1" customFormat="1" ht="15.75">
      <c r="A17" s="5">
        <v>12</v>
      </c>
      <c r="B17" s="172" t="s">
        <v>99</v>
      </c>
      <c r="C17" s="50" t="s">
        <v>75</v>
      </c>
      <c r="D17" s="50" t="s">
        <v>97</v>
      </c>
      <c r="E17" s="34">
        <v>1</v>
      </c>
      <c r="F17" s="45" t="s">
        <v>106</v>
      </c>
      <c r="G17" s="54">
        <v>45016</v>
      </c>
      <c r="H17" s="36">
        <v>630</v>
      </c>
      <c r="I17" s="36">
        <v>110.4</v>
      </c>
      <c r="J17" s="36"/>
      <c r="K17" s="37">
        <v>740.4</v>
      </c>
      <c r="L17" s="348">
        <v>1</v>
      </c>
      <c r="M17" s="46">
        <v>21</v>
      </c>
      <c r="N17" s="46">
        <v>4.8</v>
      </c>
      <c r="O17" s="39">
        <v>714.6</v>
      </c>
    </row>
    <row r="18" spans="1:15" s="1" customFormat="1" ht="15.75">
      <c r="A18" s="5">
        <v>13</v>
      </c>
      <c r="B18" s="172" t="s">
        <v>100</v>
      </c>
      <c r="C18" s="50" t="s">
        <v>75</v>
      </c>
      <c r="D18" s="50" t="s">
        <v>105</v>
      </c>
      <c r="E18" s="34">
        <v>1</v>
      </c>
      <c r="F18" s="45" t="s">
        <v>106</v>
      </c>
      <c r="G18" s="54">
        <v>45016</v>
      </c>
      <c r="H18" s="36">
        <v>630</v>
      </c>
      <c r="I18" s="36">
        <v>110.4</v>
      </c>
      <c r="J18" s="36"/>
      <c r="K18" s="37">
        <v>740.4</v>
      </c>
      <c r="L18" s="348"/>
      <c r="M18" s="46"/>
      <c r="N18" s="46"/>
      <c r="O18" s="39">
        <v>740.4</v>
      </c>
    </row>
    <row r="19" spans="1:15" s="1" customFormat="1" ht="15.75">
      <c r="A19" s="5">
        <v>14</v>
      </c>
      <c r="B19" s="172" t="s">
        <v>214</v>
      </c>
      <c r="C19" s="50" t="s">
        <v>107</v>
      </c>
      <c r="D19" s="50" t="s">
        <v>94</v>
      </c>
      <c r="E19" s="34" t="s">
        <v>231</v>
      </c>
      <c r="F19" s="45" t="s">
        <v>212</v>
      </c>
      <c r="G19" s="54"/>
      <c r="H19" s="36"/>
      <c r="I19" s="36"/>
      <c r="J19" s="36">
        <v>105</v>
      </c>
      <c r="K19" s="37">
        <v>105</v>
      </c>
      <c r="L19" s="348"/>
      <c r="M19" s="46"/>
      <c r="N19" s="46"/>
      <c r="O19" s="39">
        <v>105</v>
      </c>
    </row>
    <row r="20" spans="1:15" s="1" customFormat="1" ht="15.75">
      <c r="A20" s="5">
        <v>15</v>
      </c>
      <c r="B20" s="172" t="s">
        <v>101</v>
      </c>
      <c r="C20" s="50" t="s">
        <v>75</v>
      </c>
      <c r="D20" s="50" t="s">
        <v>105</v>
      </c>
      <c r="E20" s="34">
        <v>1</v>
      </c>
      <c r="F20" s="45" t="s">
        <v>106</v>
      </c>
      <c r="G20" s="54">
        <v>45016</v>
      </c>
      <c r="H20" s="36">
        <v>630</v>
      </c>
      <c r="I20" s="36">
        <v>110.4</v>
      </c>
      <c r="J20" s="36"/>
      <c r="K20" s="37">
        <v>740.4</v>
      </c>
      <c r="L20" s="351">
        <v>2</v>
      </c>
      <c r="M20" s="46">
        <v>42</v>
      </c>
      <c r="N20" s="46">
        <v>14.4</v>
      </c>
      <c r="O20" s="39">
        <v>684</v>
      </c>
    </row>
    <row r="21" spans="1:15" s="1" customFormat="1" ht="15.75">
      <c r="A21" s="5">
        <v>16</v>
      </c>
      <c r="B21" s="172" t="s">
        <v>188</v>
      </c>
      <c r="C21" s="50" t="s">
        <v>107</v>
      </c>
      <c r="D21" s="50" t="s">
        <v>105</v>
      </c>
      <c r="E21" s="34" t="s">
        <v>231</v>
      </c>
      <c r="F21" s="45" t="s">
        <v>161</v>
      </c>
      <c r="G21" s="54">
        <v>45391</v>
      </c>
      <c r="H21" s="36"/>
      <c r="I21" s="36"/>
      <c r="J21" s="36">
        <v>210</v>
      </c>
      <c r="K21" s="37">
        <v>210</v>
      </c>
      <c r="L21" s="352"/>
      <c r="M21" s="46"/>
      <c r="N21" s="46"/>
      <c r="O21" s="39">
        <v>210</v>
      </c>
    </row>
    <row r="22" spans="1:15" ht="15.75">
      <c r="A22" s="281" t="s">
        <v>46</v>
      </c>
      <c r="B22" s="282"/>
      <c r="C22" s="282"/>
      <c r="D22" s="282"/>
      <c r="E22" s="282"/>
      <c r="F22" s="282"/>
      <c r="G22" s="282"/>
      <c r="H22" s="58">
        <v>8820</v>
      </c>
      <c r="I22" s="59">
        <v>1545.6</v>
      </c>
      <c r="J22" s="58">
        <v>315</v>
      </c>
      <c r="K22" s="59">
        <v>10680.6</v>
      </c>
      <c r="L22" s="353"/>
      <c r="M22" s="58">
        <v>84</v>
      </c>
      <c r="N22" s="58">
        <v>24</v>
      </c>
      <c r="O22" s="354">
        <v>10572.6</v>
      </c>
    </row>
    <row r="23" spans="1:15" ht="15.75">
      <c r="A23" s="62"/>
      <c r="B23" s="63"/>
      <c r="C23" s="63"/>
      <c r="D23" s="63"/>
      <c r="E23" s="63"/>
      <c r="F23" s="63"/>
      <c r="G23" s="63"/>
      <c r="H23" s="64"/>
      <c r="I23" s="65"/>
      <c r="J23" s="64"/>
      <c r="K23" s="65"/>
      <c r="L23" s="66"/>
      <c r="M23" s="67"/>
      <c r="N23" s="64"/>
      <c r="O23" s="68"/>
    </row>
    <row r="24" spans="1:15" ht="15.75">
      <c r="A24" s="306" t="s">
        <v>26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8"/>
    </row>
    <row r="25" spans="1:15" s="3" customFormat="1" ht="64.5" customHeight="1">
      <c r="A25" s="238" t="s">
        <v>8</v>
      </c>
      <c r="B25" s="207" t="s">
        <v>11</v>
      </c>
      <c r="C25" s="207" t="s">
        <v>12</v>
      </c>
      <c r="D25" s="259" t="s">
        <v>13</v>
      </c>
      <c r="E25" s="207" t="s">
        <v>14</v>
      </c>
      <c r="F25" s="207" t="s">
        <v>27</v>
      </c>
      <c r="G25" s="207" t="s">
        <v>28</v>
      </c>
      <c r="H25" s="22" t="s">
        <v>20</v>
      </c>
      <c r="I25" s="22" t="s">
        <v>21</v>
      </c>
      <c r="J25" s="22" t="s">
        <v>29</v>
      </c>
      <c r="K25" s="22" t="s">
        <v>23</v>
      </c>
      <c r="L25" s="209" t="s">
        <v>24</v>
      </c>
      <c r="M25" s="22" t="s">
        <v>25</v>
      </c>
      <c r="N25" s="355" t="s">
        <v>30</v>
      </c>
      <c r="O25" s="260" t="s">
        <v>19</v>
      </c>
    </row>
    <row r="26" spans="1:15" ht="15.75">
      <c r="A26" s="82"/>
      <c r="B26" s="7"/>
      <c r="C26" s="8"/>
      <c r="D26" s="44"/>
      <c r="E26" s="136"/>
      <c r="F26" s="45"/>
      <c r="G26" s="142"/>
      <c r="H26" s="52"/>
      <c r="I26" s="219"/>
      <c r="J26" s="219"/>
      <c r="K26" s="249"/>
      <c r="L26" s="220"/>
      <c r="M26" s="46"/>
      <c r="N26" s="356"/>
      <c r="O26" s="256"/>
    </row>
    <row r="27" spans="1:15" ht="15.75">
      <c r="A27" s="90" t="s">
        <v>31</v>
      </c>
      <c r="B27" s="91"/>
      <c r="C27" s="91"/>
      <c r="D27" s="91"/>
      <c r="E27" s="92"/>
      <c r="F27" s="93"/>
      <c r="G27" s="94"/>
      <c r="H27" s="357"/>
      <c r="I27" s="58"/>
      <c r="J27" s="58"/>
      <c r="K27" s="58"/>
      <c r="L27" s="96" t="s">
        <v>32</v>
      </c>
      <c r="M27" s="58"/>
      <c r="N27" s="358"/>
      <c r="O27" s="61"/>
    </row>
    <row r="28" spans="1:15" ht="15.75">
      <c r="A28" s="97"/>
      <c r="B28" s="72"/>
      <c r="C28" s="71"/>
      <c r="D28" s="71"/>
      <c r="E28" s="71"/>
      <c r="F28" s="72"/>
      <c r="G28" s="72"/>
      <c r="H28" s="99"/>
      <c r="I28" s="99"/>
      <c r="J28" s="99"/>
      <c r="K28" s="99"/>
      <c r="L28" s="72"/>
      <c r="M28" s="99"/>
      <c r="N28" s="99"/>
      <c r="O28" s="257"/>
    </row>
    <row r="29" spans="1:15" ht="15.75">
      <c r="A29" s="265" t="s">
        <v>47</v>
      </c>
      <c r="B29" s="266"/>
      <c r="C29" s="266"/>
      <c r="D29" s="266"/>
      <c r="E29" s="266"/>
      <c r="F29" s="266"/>
      <c r="G29" s="267"/>
      <c r="H29" s="102">
        <v>8820</v>
      </c>
      <c r="I29" s="102">
        <v>1545.6</v>
      </c>
      <c r="J29" s="101">
        <v>315</v>
      </c>
      <c r="K29" s="101">
        <v>10680.6</v>
      </c>
      <c r="L29" s="163"/>
      <c r="M29" s="101">
        <v>84</v>
      </c>
      <c r="N29" s="104">
        <v>24</v>
      </c>
      <c r="O29" s="359">
        <v>10572.6</v>
      </c>
    </row>
    <row r="30" spans="1:15" ht="15.75">
      <c r="A30" s="360" t="s">
        <v>246</v>
      </c>
      <c r="B30" s="361"/>
      <c r="C30" s="362"/>
      <c r="D30" s="362"/>
      <c r="E30" s="362"/>
      <c r="F30" s="363"/>
      <c r="G30" s="364"/>
      <c r="H30" s="271" t="s">
        <v>44</v>
      </c>
      <c r="I30" s="272"/>
      <c r="J30" s="272"/>
      <c r="K30" s="272"/>
      <c r="L30" s="272"/>
      <c r="M30" s="272"/>
      <c r="N30" s="272"/>
      <c r="O30" s="108">
        <v>30</v>
      </c>
    </row>
    <row r="31" spans="1:15" ht="16.5" thickBot="1">
      <c r="A31" s="365"/>
      <c r="B31" s="366"/>
      <c r="C31" s="367"/>
      <c r="D31" s="367"/>
      <c r="E31" s="367"/>
      <c r="F31" s="366"/>
      <c r="G31" s="366"/>
      <c r="H31" s="261" t="s">
        <v>43</v>
      </c>
      <c r="I31" s="262"/>
      <c r="J31" s="262"/>
      <c r="K31" s="262"/>
      <c r="L31" s="262"/>
      <c r="M31" s="262"/>
      <c r="N31" s="262"/>
      <c r="O31" s="109">
        <v>480</v>
      </c>
    </row>
    <row r="32" spans="1:15" ht="16.5" thickBot="1">
      <c r="A32" s="368"/>
      <c r="B32" s="369"/>
      <c r="C32" s="370"/>
      <c r="D32" s="370"/>
      <c r="E32" s="370"/>
      <c r="F32" s="369"/>
      <c r="G32" s="369"/>
      <c r="H32" s="263" t="s">
        <v>42</v>
      </c>
      <c r="I32" s="264"/>
      <c r="J32" s="264"/>
      <c r="K32" s="264"/>
      <c r="L32" s="264"/>
      <c r="M32" s="264"/>
      <c r="N32" s="264"/>
      <c r="O32" s="371">
        <f>SUM(O29+O31)</f>
        <v>11052.6</v>
      </c>
    </row>
    <row r="33" spans="1:15" ht="15.75">
      <c r="A33" s="6"/>
      <c r="B33" s="6"/>
      <c r="C33" s="117"/>
      <c r="D33" s="117"/>
      <c r="E33" s="117"/>
      <c r="F33" s="6"/>
      <c r="G33" s="6"/>
      <c r="H33" s="118"/>
      <c r="I33" s="118"/>
      <c r="J33" s="118"/>
      <c r="K33" s="118"/>
      <c r="L33" s="6"/>
      <c r="M33" s="118"/>
      <c r="N33" s="118"/>
      <c r="O33" s="118"/>
    </row>
    <row r="34" spans="1:15" ht="15.75">
      <c r="A34" s="6"/>
      <c r="B34" s="6"/>
      <c r="C34" s="117"/>
      <c r="D34" s="117"/>
      <c r="E34" s="117"/>
      <c r="F34" s="6"/>
      <c r="G34" s="6"/>
      <c r="H34" s="118"/>
      <c r="I34" s="118"/>
      <c r="J34" s="118"/>
      <c r="K34" s="118"/>
      <c r="L34" s="6"/>
      <c r="M34" s="118"/>
      <c r="N34" s="118"/>
      <c r="O34" s="118"/>
    </row>
    <row r="35" spans="1:15" ht="15.75">
      <c r="A35" s="6"/>
      <c r="B35" s="6"/>
      <c r="C35" s="117"/>
      <c r="D35" s="117"/>
      <c r="E35" s="117"/>
      <c r="F35" s="6"/>
      <c r="G35" s="6"/>
      <c r="H35" s="118"/>
      <c r="I35" s="118"/>
      <c r="J35" s="118"/>
      <c r="K35" s="118"/>
      <c r="L35" s="6"/>
      <c r="M35" s="118"/>
      <c r="N35" s="118"/>
      <c r="O35" s="118"/>
    </row>
    <row r="36" spans="1:15">
      <c r="A36" s="1"/>
      <c r="B36" s="1"/>
      <c r="C36" s="2"/>
      <c r="D36" s="2"/>
      <c r="E36" s="2"/>
      <c r="F36" s="1"/>
      <c r="G36" s="1"/>
      <c r="H36" s="14"/>
      <c r="I36" s="14"/>
      <c r="J36" s="14"/>
      <c r="K36" s="14"/>
      <c r="L36" s="1"/>
      <c r="M36" s="14"/>
      <c r="N36" s="14"/>
      <c r="O36" s="14"/>
    </row>
    <row r="37" spans="1:15">
      <c r="A37" s="1"/>
      <c r="B37" s="1"/>
      <c r="C37" s="2"/>
      <c r="D37" s="2"/>
      <c r="E37" s="2"/>
      <c r="F37" s="1"/>
      <c r="G37" s="1"/>
      <c r="H37" s="14"/>
      <c r="I37" s="14"/>
      <c r="J37" s="14"/>
      <c r="K37" s="14"/>
      <c r="L37" s="1"/>
      <c r="M37" s="14"/>
      <c r="N37" s="14"/>
      <c r="O37" s="14"/>
    </row>
    <row r="38" spans="1:15">
      <c r="A38" s="1"/>
      <c r="B38" s="1"/>
      <c r="C38" s="2"/>
      <c r="D38" s="2"/>
      <c r="E38" s="2"/>
      <c r="F38" s="1"/>
      <c r="G38" s="1"/>
      <c r="H38" s="14"/>
      <c r="I38" s="14"/>
      <c r="J38" s="14"/>
      <c r="K38" s="14"/>
      <c r="L38" s="1"/>
      <c r="M38" s="14"/>
      <c r="N38" s="14"/>
      <c r="O38" s="14"/>
    </row>
    <row r="39" spans="1:15">
      <c r="A39" s="1"/>
      <c r="B39" s="1"/>
      <c r="C39" s="2"/>
      <c r="D39" s="2"/>
      <c r="E39" s="2"/>
      <c r="F39" s="1"/>
      <c r="G39" s="1"/>
      <c r="H39" s="14"/>
      <c r="I39" s="14"/>
      <c r="J39" s="14"/>
      <c r="K39" s="14"/>
      <c r="L39" s="1"/>
      <c r="M39" s="14"/>
      <c r="N39" s="14"/>
      <c r="O39" s="14"/>
    </row>
    <row r="40" spans="1:15">
      <c r="A40" s="1"/>
      <c r="B40" s="1"/>
      <c r="C40" s="2"/>
      <c r="D40" s="2"/>
      <c r="E40" s="2"/>
      <c r="F40" s="1"/>
      <c r="G40" s="1"/>
      <c r="H40" s="14"/>
      <c r="I40" s="14"/>
      <c r="J40" s="14"/>
      <c r="K40" s="14"/>
      <c r="L40" s="1"/>
      <c r="M40" s="14"/>
      <c r="N40" s="14"/>
      <c r="O40" s="14"/>
    </row>
    <row r="41" spans="1:15">
      <c r="A41" s="1"/>
      <c r="B41" s="1"/>
      <c r="C41" s="2"/>
      <c r="D41" s="2"/>
      <c r="E41" s="2"/>
      <c r="F41" s="1"/>
      <c r="G41" s="1"/>
      <c r="H41" s="14"/>
      <c r="I41" s="14"/>
      <c r="J41" s="14"/>
      <c r="K41" s="14"/>
      <c r="L41" s="1"/>
      <c r="M41" s="14"/>
      <c r="N41" s="14"/>
      <c r="O41" s="14"/>
    </row>
    <row r="42" spans="1:15">
      <c r="A42" s="1"/>
      <c r="B42" s="1"/>
      <c r="C42" s="2"/>
      <c r="D42" s="2"/>
      <c r="E42" s="2"/>
      <c r="F42" s="1"/>
      <c r="G42" s="1"/>
      <c r="H42" s="14"/>
      <c r="I42" s="14"/>
      <c r="J42" s="14"/>
      <c r="K42" s="14"/>
      <c r="L42" s="1"/>
      <c r="M42" s="14"/>
      <c r="N42" s="14"/>
      <c r="O42" s="14"/>
    </row>
    <row r="43" spans="1:15">
      <c r="A43" s="1"/>
      <c r="B43" s="1"/>
      <c r="C43" s="2"/>
      <c r="D43" s="2"/>
      <c r="E43" s="2"/>
      <c r="F43" s="1"/>
      <c r="G43" s="1"/>
      <c r="H43" s="14"/>
      <c r="I43" s="14"/>
      <c r="J43" s="14"/>
      <c r="K43" s="14"/>
      <c r="L43" s="1"/>
      <c r="M43" s="14"/>
      <c r="N43" s="14"/>
      <c r="O43" s="14"/>
    </row>
    <row r="44" spans="1:15">
      <c r="A44" s="1"/>
      <c r="B44" s="2"/>
      <c r="C44" s="2"/>
      <c r="D44" s="2"/>
      <c r="E44" s="2"/>
      <c r="F44" s="1"/>
      <c r="G44" s="1"/>
      <c r="H44" s="14"/>
      <c r="I44" s="14"/>
      <c r="J44" s="14"/>
      <c r="K44" s="14"/>
      <c r="L44" s="1"/>
      <c r="M44" s="14"/>
      <c r="N44" s="14"/>
      <c r="O44" s="14"/>
    </row>
    <row r="45" spans="1:15">
      <c r="A45" s="1"/>
      <c r="B45" s="2"/>
      <c r="C45" s="2"/>
      <c r="D45" s="2"/>
      <c r="E45" s="2"/>
      <c r="F45" s="1"/>
      <c r="G45" s="1"/>
      <c r="H45" s="14"/>
      <c r="I45" s="14"/>
      <c r="J45" s="14"/>
      <c r="K45" s="14"/>
      <c r="L45" s="1"/>
      <c r="M45" s="14"/>
      <c r="N45" s="14"/>
      <c r="O45" s="14"/>
    </row>
    <row r="46" spans="1:15">
      <c r="A46" s="1"/>
      <c r="B46" s="2"/>
      <c r="C46" s="2"/>
      <c r="D46" s="2"/>
      <c r="E46" s="2"/>
      <c r="F46" s="1"/>
      <c r="G46" s="1"/>
      <c r="H46" s="14"/>
      <c r="I46" s="14"/>
      <c r="J46" s="14"/>
      <c r="K46" s="14"/>
      <c r="L46" s="1"/>
      <c r="M46" s="14"/>
      <c r="N46" s="14"/>
      <c r="O46" s="14"/>
    </row>
    <row r="47" spans="1:15">
      <c r="A47" s="1"/>
      <c r="B47" s="2"/>
      <c r="C47" s="2"/>
      <c r="D47" s="2"/>
      <c r="E47" s="2"/>
      <c r="F47" s="1"/>
      <c r="G47" s="1"/>
      <c r="H47" s="14"/>
      <c r="I47" s="14"/>
      <c r="J47" s="14"/>
      <c r="K47" s="14"/>
      <c r="L47" s="1"/>
      <c r="M47" s="14"/>
      <c r="N47" s="14"/>
      <c r="O47" s="14"/>
    </row>
    <row r="48" spans="1:15">
      <c r="A48" s="1"/>
      <c r="B48" s="2"/>
      <c r="C48" s="2"/>
      <c r="D48" s="2"/>
      <c r="E48" s="2"/>
      <c r="F48" s="1"/>
      <c r="G48" s="1"/>
      <c r="H48" s="14"/>
      <c r="I48" s="14"/>
      <c r="J48" s="14"/>
      <c r="K48" s="14"/>
      <c r="L48" s="1"/>
      <c r="M48" s="14"/>
      <c r="N48" s="14"/>
      <c r="O48" s="14"/>
    </row>
    <row r="49" spans="1:15">
      <c r="A49" s="1"/>
      <c r="B49" s="2"/>
      <c r="C49" s="2"/>
      <c r="D49" s="2"/>
      <c r="E49" s="2"/>
      <c r="F49" s="1"/>
      <c r="G49" s="1"/>
      <c r="H49" s="14"/>
      <c r="I49" s="14"/>
      <c r="J49" s="14"/>
      <c r="K49" s="14"/>
      <c r="L49" s="1"/>
      <c r="M49" s="14"/>
      <c r="N49" s="14"/>
      <c r="O49" s="14"/>
    </row>
    <row r="50" spans="1:15">
      <c r="A50" s="1"/>
      <c r="B50" s="2"/>
      <c r="C50" s="2"/>
      <c r="D50" s="2"/>
      <c r="E50" s="2"/>
      <c r="F50" s="1"/>
      <c r="G50" s="1"/>
      <c r="H50" s="14"/>
      <c r="I50" s="14"/>
      <c r="J50" s="14"/>
      <c r="K50" s="14"/>
      <c r="L50" s="1"/>
      <c r="M50" s="14"/>
      <c r="N50" s="14"/>
      <c r="O50" s="14"/>
    </row>
    <row r="51" spans="1:15">
      <c r="A51" s="1"/>
      <c r="B51" s="2"/>
      <c r="C51" s="2"/>
      <c r="D51" s="2"/>
      <c r="E51" s="2"/>
      <c r="F51" s="1"/>
      <c r="G51" s="1"/>
      <c r="H51" s="14"/>
      <c r="I51" s="14"/>
      <c r="J51" s="14"/>
      <c r="K51" s="14"/>
      <c r="L51" s="1"/>
      <c r="M51" s="14"/>
      <c r="N51" s="14"/>
      <c r="O51" s="14"/>
    </row>
  </sheetData>
  <mergeCells count="23">
    <mergeCell ref="A29:G29"/>
    <mergeCell ref="H30:N30"/>
    <mergeCell ref="H31:N31"/>
    <mergeCell ref="H32:N32"/>
    <mergeCell ref="G4:G5"/>
    <mergeCell ref="H4:K4"/>
    <mergeCell ref="L4:N4"/>
    <mergeCell ref="O4:O5"/>
    <mergeCell ref="A22:G22"/>
    <mergeCell ref="A24:O24"/>
    <mergeCell ref="A4:A5"/>
    <mergeCell ref="B4:B5"/>
    <mergeCell ref="C4:C5"/>
    <mergeCell ref="D4:D5"/>
    <mergeCell ref="E4:E5"/>
    <mergeCell ref="F4:F5"/>
    <mergeCell ref="A1:O1"/>
    <mergeCell ref="A2:C2"/>
    <mergeCell ref="D2:E2"/>
    <mergeCell ref="J2:O2"/>
    <mergeCell ref="A3:C3"/>
    <mergeCell ref="D3:E3"/>
    <mergeCell ref="J3:O3"/>
  </mergeCells>
  <phoneticPr fontId="6" type="noConversion"/>
  <pageMargins left="0.31496062992125984" right="0.31496062992125984" top="0.39370078740157483" bottom="0.3937007874015748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Filial 12-PRMB </vt:lpstr>
      <vt:lpstr>Filial 14</vt:lpstr>
      <vt:lpstr>Filial 15</vt:lpstr>
      <vt:lpstr>Filial 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 ABOMORAD</cp:lastModifiedBy>
  <cp:lastPrinted>2023-10-03T15:35:58Z</cp:lastPrinted>
  <dcterms:created xsi:type="dcterms:W3CDTF">2017-01-27T13:50:12Z</dcterms:created>
  <dcterms:modified xsi:type="dcterms:W3CDTF">2023-10-03T15:51:51Z</dcterms:modified>
</cp:coreProperties>
</file>