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-JUL-DESPESA PÚBLICA" sheetId="2" r:id="rId2"/>
  </sheets>
  <definedNames/>
  <calcPr fullCalcOnLoad="1"/>
</workbook>
</file>

<file path=xl/sharedStrings.xml><?xml version="1.0" encoding="utf-8"?>
<sst xmlns="http://schemas.openxmlformats.org/spreadsheetml/2006/main" count="693" uniqueCount="306">
  <si>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</si>
  <si>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</si>
  <si>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</si>
  <si>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</si>
  <si>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</si>
  <si>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</si>
  <si>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</si>
  <si>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</si>
  <si>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</si>
  <si>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</si>
  <si>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</si>
  <si>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</si>
  <si>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</si>
  <si>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</si>
  <si>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</si>
  <si>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</si>
  <si>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</si>
  <si>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</si>
  <si>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</si>
  <si>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</si>
  <si>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</si>
  <si>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</si>
  <si>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</si>
  <si>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</si>
  <si>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</si>
  <si>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</si>
  <si>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</si>
  <si>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</si>
  <si>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</si>
  <si>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</si>
  <si>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</si>
  <si>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</si>
  <si>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</si>
  <si>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</si>
  <si>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</si>
  <si>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</si>
  <si>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</si>
  <si>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</si>
  <si>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</si>
  <si>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</si>
  <si>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</si>
  <si>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</si>
  <si>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</si>
  <si>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</si>
  <si>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</si>
  <si>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</si>
  <si>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</si>
  <si>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</si>
  <si>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</si>
  <si>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</si>
  <si>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</si>
  <si>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</si>
  <si>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</si>
  <si>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</si>
  <si>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</si>
  <si>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</si>
  <si>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</si>
  <si>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</si>
  <si>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</si>
  <si>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</si>
  <si>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</si>
  <si>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</si>
  <si>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</si>
  <si>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</si>
  <si>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</si>
  <si>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</si>
  <si>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</si>
  <si>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</si>
  <si>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</si>
  <si>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</si>
  <si>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</si>
  <si>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</si>
  <si>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</si>
  <si>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</si>
  <si>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</si>
  <si>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</si>
  <si>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</si>
  <si>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</si>
  <si>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</si>
  <si>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</si>
  <si>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</si>
  <si>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</si>
  <si>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</si>
  <si>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</si>
  <si>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</si>
  <si>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</si>
  <si>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</si>
  <si>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</si>
  <si>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</si>
  <si>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</si>
  <si>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</si>
  <si>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</si>
  <si>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</si>
  <si>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</si>
  <si>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</si>
  <si>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</si>
  <si>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</si>
  <si>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</si>
  <si>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</si>
  <si>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</si>
  <si>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</si>
  <si>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</si>
  <si>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</si>
  <si>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</si>
  <si>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</si>
  <si>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</si>
  <si>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</si>
  <si>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</si>
  <si>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</si>
  <si>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</si>
  <si>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</si>
  <si>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</si>
  <si>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</si>
  <si>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</si>
  <si>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</si>
  <si>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</si>
  <si>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</si>
  <si>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</si>
  <si>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</si>
  <si>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</si>
  <si>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</si>
  <si>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</si>
  <si>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</si>
  <si>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</si>
  <si>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</si>
  <si>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</si>
  <si>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</si>
  <si>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</si>
  <si>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</si>
  <si>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</si>
  <si>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</si>
  <si>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</si>
  <si>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</si>
  <si>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</si>
  <si>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</si>
  <si>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</si>
  <si>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</si>
  <si>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</si>
  <si>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</si>
  <si>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</si>
  <si>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</si>
  <si>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</si>
  <si>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</si>
  <si>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</si>
  <si>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</si>
  <si>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</si>
  <si>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</si>
  <si>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</si>
  <si>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</si>
  <si>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</si>
  <si>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</si>
  <si>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</si>
  <si>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</si>
  <si>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</si>
  <si>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</si>
  <si>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</si>
  <si>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</si>
  <si>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</si>
  <si>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</si>
  <si>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</si>
  <si>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</si>
  <si>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</si>
  <si>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</si>
  <si>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</si>
  <si>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</si>
  <si>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</si>
  <si>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</si>
  <si>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</si>
  <si>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</si>
  <si>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</si>
  <si>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</si>
  <si>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</si>
  <si>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</si>
  <si>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</si>
  <si>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</si>
  <si>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</si>
  <si>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</si>
  <si>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</si>
  <si>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</si>
  <si>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</si>
  <si>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</si>
  <si>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</si>
  <si>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</si>
  <si>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</si>
  <si>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</si>
  <si>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</si>
  <si>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</si>
  <si>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</si>
  <si>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</si>
  <si>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</si>
  <si>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</si>
  <si>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</si>
  <si>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</si>
  <si>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</si>
  <si>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</si>
  <si>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</si>
  <si>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</si>
  <si>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</si>
  <si>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</si>
  <si>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</si>
  <si>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</si>
  <si>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</si>
  <si>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</si>
  <si>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</si>
  <si>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</si>
  <si>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</si>
  <si>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</si>
  <si>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</si>
  <si>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</si>
  <si>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</si>
  <si>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</si>
  <si>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</si>
  <si>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</si>
  <si>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</si>
  <si>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</si>
  <si>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</si>
  <si>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</si>
  <si>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</si>
  <si>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</si>
  <si>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</si>
  <si>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</si>
  <si>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</si>
  <si>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</si>
  <si>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</si>
  <si>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</si>
  <si>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</si>
  <si>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</si>
  <si>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</si>
  <si>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</si>
  <si>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</si>
  <si>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</si>
  <si>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</si>
  <si>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</si>
  <si>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</si>
  <si>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</si>
  <si>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</si>
  <si>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</si>
  <si>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</si>
  <si>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</si>
  <si>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</si>
  <si>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</si>
  <si>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</si>
  <si>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</si>
  <si>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</si>
  <si>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</si>
  <si>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</si>
  <si>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</si>
  <si>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</si>
  <si>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</si>
  <si>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</si>
  <si>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</si>
  <si>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</si>
  <si>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</si>
  <si>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</si>
  <si>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</si>
  <si>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</si>
  <si>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</si>
  <si>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</si>
  <si>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</si>
  <si>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</si>
  <si>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</si>
  <si>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</si>
  <si>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</si>
  <si>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</si>
  <si>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</si>
  <si>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</si>
  <si>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</si>
  <si>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</si>
  <si>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</si>
  <si>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</si>
  <si>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</si>
  <si>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</si>
  <si>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</si>
  <si>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</si>
  <si>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</si>
  <si>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</si>
  <si>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</si>
  <si>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</si>
  <si>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</si>
  <si>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</si>
  <si>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</si>
  <si>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</si>
  <si>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01/2020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</si>
  <si>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</si>
  <si>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</si>
  <si>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</si>
  <si>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</si>
  <si>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>Termo de Convênio visando a elaboração do Plano Municipal de Turismo e criação de uma Marca-Cidade com identidade visual para o turismo de Rio Branco.</t>
  </si>
  <si>
    <t>SEBRAE - Serviço de Apoio às Micro e Pequenas Empresas no Estado do Acre</t>
  </si>
  <si>
    <t>63.595.557/0001-32</t>
  </si>
  <si>
    <t xml:space="preserve">TRANSFERÊNCIAS CORRENTES E DE CAPITAL </t>
  </si>
  <si>
    <t>TOTAL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</si>
  <si>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</si>
  <si>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</si>
  <si>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</si>
  <si>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</si>
  <si>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</si>
  <si>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</si>
  <si>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</si>
  <si>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</si>
  <si>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</si>
  <si>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</si>
  <si>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</si>
  <si>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</si>
  <si>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ÚLTIMA ATUALIZAÇÃO: 30/07/2021</t>
  </si>
  <si>
    <t>GABINETE MILITAR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</si>
</sst>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 wrapText="1"/>
    </xf>
    <xf numFmtId="164" fontId="50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0" fontId="5" fillId="37" borderId="30" xfId="38" applyNumberFormat="1" applyFont="1" applyFill="1" applyBorder="1" applyAlignment="1">
      <alignment horizontal="center" vertical="center" wrapText="1"/>
    </xf>
    <xf numFmtId="0" fontId="5" fillId="37" borderId="31" xfId="38" applyNumberFormat="1" applyFont="1" applyFill="1" applyBorder="1" applyAlignment="1">
      <alignment horizontal="center" vertical="center" wrapText="1"/>
    </xf>
    <xf numFmtId="0" fontId="5" fillId="37" borderId="31" xfId="38" applyNumberFormat="1" applyFont="1" applyFill="1" applyBorder="1" applyAlignment="1">
      <alignment horizontal="center" vertical="center"/>
    </xf>
    <xf numFmtId="0" fontId="5" fillId="37" borderId="31" xfId="38" applyFont="1" applyFill="1" applyBorder="1" applyAlignment="1">
      <alignment horizontal="center" vertical="center" wrapText="1"/>
    </xf>
    <xf numFmtId="0" fontId="5" fillId="37" borderId="32" xfId="38" applyFont="1" applyFill="1" applyBorder="1" applyAlignment="1">
      <alignment horizontal="center" vertical="center" wrapText="1"/>
    </xf>
    <xf numFmtId="0" fontId="5" fillId="37" borderId="33" xfId="38" applyNumberFormat="1" applyFont="1" applyFill="1" applyBorder="1" applyAlignment="1">
      <alignment horizontal="center" vertical="center" wrapText="1"/>
    </xf>
    <xf numFmtId="0" fontId="5" fillId="37" borderId="34" xfId="38" applyNumberFormat="1" applyFont="1" applyFill="1" applyBorder="1" applyAlignment="1">
      <alignment horizontal="center" vertical="center" wrapText="1"/>
    </xf>
    <xf numFmtId="0" fontId="5" fillId="37" borderId="34" xfId="38" applyNumberFormat="1" applyFont="1" applyFill="1" applyBorder="1" applyAlignment="1">
      <alignment horizontal="center" vertical="center"/>
    </xf>
    <xf numFmtId="0" fontId="5" fillId="37" borderId="34" xfId="38" applyFont="1" applyFill="1" applyBorder="1" applyAlignment="1">
      <alignment horizontal="center" vertical="center" wrapText="1"/>
    </xf>
    <xf numFmtId="0" fontId="5" fillId="37" borderId="35" xfId="38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left" vertical="center" wrapText="1"/>
    </xf>
    <xf numFmtId="0" fontId="49" fillId="38" borderId="39" xfId="0" applyFont="1" applyFill="1" applyBorder="1" applyAlignment="1">
      <alignment horizontal="center" vertical="center"/>
    </xf>
    <xf numFmtId="0" fontId="49" fillId="38" borderId="40" xfId="0" applyFont="1" applyFill="1" applyBorder="1" applyAlignment="1">
      <alignment horizontal="center" vertical="center"/>
    </xf>
    <xf numFmtId="0" fontId="49" fillId="38" borderId="41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55" fillId="33" borderId="43" xfId="0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3" fontId="51" fillId="0" borderId="0" xfId="67" applyFont="1" applyAlignment="1">
      <alignment horizontal="center"/>
    </xf>
    <xf numFmtId="43" fontId="0" fillId="0" borderId="0" xfId="67" applyFont="1" applyAlignment="1">
      <alignment/>
    </xf>
    <xf numFmtId="43" fontId="5" fillId="37" borderId="45" xfId="67" applyFont="1" applyFill="1" applyBorder="1" applyAlignment="1">
      <alignment horizontal="center" vertical="center" wrapText="1"/>
    </xf>
    <xf numFmtId="43" fontId="5" fillId="37" borderId="46" xfId="67" applyFont="1" applyFill="1" applyBorder="1" applyAlignment="1">
      <alignment horizontal="center" vertical="center" wrapText="1"/>
    </xf>
    <xf numFmtId="43" fontId="5" fillId="37" borderId="47" xfId="67" applyFont="1" applyFill="1" applyBorder="1" applyAlignment="1">
      <alignment horizontal="center" vertical="center" wrapText="1"/>
    </xf>
    <xf numFmtId="43" fontId="5" fillId="37" borderId="31" xfId="67" applyFont="1" applyFill="1" applyBorder="1" applyAlignment="1">
      <alignment horizontal="center" vertical="center" wrapText="1"/>
    </xf>
    <xf numFmtId="43" fontId="5" fillId="37" borderId="48" xfId="67" applyFont="1" applyFill="1" applyBorder="1" applyAlignment="1">
      <alignment horizontal="center" vertical="center"/>
    </xf>
    <xf numFmtId="43" fontId="5" fillId="37" borderId="49" xfId="67" applyFont="1" applyFill="1" applyBorder="1" applyAlignment="1">
      <alignment horizontal="center" vertical="center"/>
    </xf>
    <xf numFmtId="43" fontId="5" fillId="37" borderId="34" xfId="67" applyFont="1" applyFill="1" applyBorder="1" applyAlignment="1">
      <alignment horizontal="center" vertical="center" wrapText="1"/>
    </xf>
    <xf numFmtId="43" fontId="3" fillId="33" borderId="14" xfId="67" applyFont="1" applyFill="1" applyBorder="1" applyAlignment="1">
      <alignment horizontal="center" vertical="center"/>
    </xf>
    <xf numFmtId="43" fontId="3" fillId="33" borderId="10" xfId="67" applyFont="1" applyFill="1" applyBorder="1" applyAlignment="1">
      <alignment horizontal="center" vertical="center"/>
    </xf>
    <xf numFmtId="43" fontId="50" fillId="33" borderId="10" xfId="67" applyFont="1" applyFill="1" applyBorder="1" applyAlignment="1">
      <alignment horizontal="center" vertical="center"/>
    </xf>
    <xf numFmtId="43" fontId="3" fillId="33" borderId="13" xfId="67" applyFont="1" applyFill="1" applyBorder="1" applyAlignment="1">
      <alignment horizontal="center" vertical="center"/>
    </xf>
    <xf numFmtId="43" fontId="6" fillId="38" borderId="40" xfId="67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990600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111" t="s">
        <v>0</v>
      </c>
      <c r="B2" s="113" t="s">
        <v>1</v>
      </c>
      <c r="C2" s="113" t="s">
        <v>2</v>
      </c>
      <c r="D2" s="108" t="s">
        <v>3</v>
      </c>
      <c r="E2" s="109"/>
      <c r="F2" s="110"/>
      <c r="G2" s="108" t="s">
        <v>7</v>
      </c>
      <c r="H2" s="109"/>
      <c r="I2" s="110"/>
      <c r="J2" s="120" t="s">
        <v>206</v>
      </c>
      <c r="K2" s="115" t="s">
        <v>211</v>
      </c>
      <c r="L2" s="115" t="s">
        <v>56</v>
      </c>
      <c r="M2" s="115" t="s">
        <v>208</v>
      </c>
    </row>
    <row r="3" spans="1:13" ht="52.5" customHeight="1">
      <c r="A3" s="112"/>
      <c r="B3" s="114"/>
      <c r="C3" s="114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21"/>
      <c r="K3" s="116"/>
      <c r="L3" s="116"/>
      <c r="M3" s="116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02" t="s">
        <v>68</v>
      </c>
      <c r="B17" s="102" t="s">
        <v>70</v>
      </c>
      <c r="C17" s="102" t="s">
        <v>69</v>
      </c>
      <c r="D17" s="88">
        <v>39583</v>
      </c>
      <c r="E17" s="104">
        <v>39887</v>
      </c>
      <c r="F17" s="88">
        <v>41409</v>
      </c>
      <c r="G17" s="90">
        <v>2014477.9</v>
      </c>
      <c r="H17" s="92">
        <v>0</v>
      </c>
      <c r="I17" s="17" t="s">
        <v>198</v>
      </c>
      <c r="J17" s="98">
        <v>0</v>
      </c>
      <c r="K17" s="94">
        <v>1350000</v>
      </c>
      <c r="L17" s="86" t="s">
        <v>63</v>
      </c>
      <c r="M17" s="77" t="s">
        <v>35</v>
      </c>
    </row>
    <row r="18" spans="1:13" ht="33" customHeight="1">
      <c r="A18" s="103"/>
      <c r="B18" s="103"/>
      <c r="C18" s="103"/>
      <c r="D18" s="89"/>
      <c r="E18" s="105"/>
      <c r="F18" s="89"/>
      <c r="G18" s="91"/>
      <c r="H18" s="93"/>
      <c r="I18" s="18">
        <v>120068.5</v>
      </c>
      <c r="J18" s="99"/>
      <c r="K18" s="95"/>
      <c r="L18" s="87"/>
      <c r="M18" s="78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6" t="s">
        <v>79</v>
      </c>
      <c r="B26" s="106" t="s">
        <v>81</v>
      </c>
      <c r="C26" s="106" t="s">
        <v>77</v>
      </c>
      <c r="D26" s="88">
        <v>39812</v>
      </c>
      <c r="E26" s="88">
        <v>40542</v>
      </c>
      <c r="F26" s="88">
        <v>41090</v>
      </c>
      <c r="G26" s="90">
        <v>600000</v>
      </c>
      <c r="H26" s="96">
        <v>31590</v>
      </c>
      <c r="I26" s="47" t="s">
        <v>9</v>
      </c>
      <c r="J26" s="79">
        <v>0</v>
      </c>
      <c r="K26" s="79">
        <v>600000</v>
      </c>
      <c r="L26" s="83" t="s">
        <v>63</v>
      </c>
      <c r="M26" s="81" t="s">
        <v>35</v>
      </c>
    </row>
    <row r="27" spans="1:13" ht="31.5" customHeight="1">
      <c r="A27" s="107"/>
      <c r="B27" s="107"/>
      <c r="C27" s="107"/>
      <c r="D27" s="89"/>
      <c r="E27" s="89"/>
      <c r="F27" s="89"/>
      <c r="G27" s="91"/>
      <c r="H27" s="97"/>
      <c r="I27" s="30">
        <v>50384.38</v>
      </c>
      <c r="J27" s="80"/>
      <c r="K27" s="80"/>
      <c r="L27" s="85"/>
      <c r="M27" s="82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6" t="s">
        <v>58</v>
      </c>
      <c r="B65" s="106" t="s">
        <v>59</v>
      </c>
      <c r="C65" s="106" t="s">
        <v>60</v>
      </c>
      <c r="D65" s="88">
        <v>40694</v>
      </c>
      <c r="E65" s="88">
        <v>41161</v>
      </c>
      <c r="F65" s="83" t="s">
        <v>35</v>
      </c>
      <c r="G65" s="90">
        <v>221119.91</v>
      </c>
      <c r="H65" s="96">
        <v>0</v>
      </c>
      <c r="I65" s="47" t="s">
        <v>2</v>
      </c>
      <c r="J65" s="79">
        <v>0</v>
      </c>
      <c r="K65" s="100">
        <v>250455.72</v>
      </c>
      <c r="L65" s="83" t="s">
        <v>57</v>
      </c>
      <c r="M65" s="81" t="s">
        <v>35</v>
      </c>
    </row>
    <row r="66" spans="1:13" ht="34.5" customHeight="1">
      <c r="A66" s="107"/>
      <c r="B66" s="107"/>
      <c r="C66" s="107"/>
      <c r="D66" s="89"/>
      <c r="E66" s="89"/>
      <c r="F66" s="85"/>
      <c r="G66" s="91"/>
      <c r="H66" s="97"/>
      <c r="I66" s="56">
        <v>29335.81</v>
      </c>
      <c r="J66" s="80"/>
      <c r="K66" s="101"/>
      <c r="L66" s="85"/>
      <c r="M66" s="82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29" t="s">
        <v>191</v>
      </c>
      <c r="B81" s="106" t="s">
        <v>192</v>
      </c>
      <c r="C81" s="106" t="s">
        <v>193</v>
      </c>
      <c r="D81" s="88">
        <v>40868</v>
      </c>
      <c r="E81" s="88">
        <v>40958</v>
      </c>
      <c r="F81" s="88">
        <v>41251</v>
      </c>
      <c r="G81" s="90">
        <v>200000</v>
      </c>
      <c r="H81" s="96">
        <v>96416</v>
      </c>
      <c r="I81" s="47" t="s">
        <v>2</v>
      </c>
      <c r="J81" s="79">
        <v>0</v>
      </c>
      <c r="K81" s="79">
        <v>200000</v>
      </c>
      <c r="L81" s="83" t="s">
        <v>195</v>
      </c>
      <c r="M81" s="83" t="s">
        <v>35</v>
      </c>
    </row>
    <row r="82" spans="1:13" ht="47.25" customHeight="1">
      <c r="A82" s="130"/>
      <c r="B82" s="132"/>
      <c r="C82" s="132"/>
      <c r="D82" s="133"/>
      <c r="E82" s="133"/>
      <c r="F82" s="133"/>
      <c r="G82" s="134"/>
      <c r="H82" s="118"/>
      <c r="I82" s="58">
        <v>300000</v>
      </c>
      <c r="J82" s="119"/>
      <c r="K82" s="119"/>
      <c r="L82" s="84"/>
      <c r="M82" s="84"/>
    </row>
    <row r="83" spans="1:13" ht="19.5" customHeight="1">
      <c r="A83" s="130"/>
      <c r="B83" s="132"/>
      <c r="C83" s="132"/>
      <c r="D83" s="133"/>
      <c r="E83" s="133"/>
      <c r="F83" s="133"/>
      <c r="G83" s="134"/>
      <c r="H83" s="118"/>
      <c r="I83" s="47" t="s">
        <v>194</v>
      </c>
      <c r="J83" s="119"/>
      <c r="K83" s="119"/>
      <c r="L83" s="84"/>
      <c r="M83" s="84"/>
    </row>
    <row r="84" spans="1:13" ht="38.25" customHeight="1">
      <c r="A84" s="131"/>
      <c r="B84" s="107"/>
      <c r="C84" s="107"/>
      <c r="D84" s="89"/>
      <c r="E84" s="89"/>
      <c r="F84" s="89"/>
      <c r="G84" s="91"/>
      <c r="H84" s="97"/>
      <c r="I84" s="30">
        <v>30000</v>
      </c>
      <c r="J84" s="80"/>
      <c r="K84" s="80"/>
      <c r="L84" s="85"/>
      <c r="M84" s="85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6" t="s">
        <v>199</v>
      </c>
      <c r="C105" s="19"/>
      <c r="D105" s="20"/>
      <c r="E105" s="20"/>
      <c r="F105" s="20"/>
      <c r="G105" s="21"/>
    </row>
    <row r="106" spans="2:7" ht="15">
      <c r="B106" s="128"/>
      <c r="C106" s="22"/>
      <c r="D106" s="23"/>
      <c r="E106" s="23"/>
      <c r="F106" s="23"/>
      <c r="G106" s="24"/>
    </row>
    <row r="107" spans="2:7" ht="15">
      <c r="B107" s="128"/>
      <c r="C107" s="122" t="s">
        <v>200</v>
      </c>
      <c r="D107" s="123"/>
      <c r="E107" s="123"/>
      <c r="F107" s="123"/>
      <c r="G107" s="124"/>
    </row>
    <row r="108" spans="2:7" ht="15">
      <c r="B108" s="87"/>
      <c r="C108" s="125" t="s">
        <v>249</v>
      </c>
      <c r="D108" s="126"/>
      <c r="E108" s="126"/>
      <c r="F108" s="126"/>
      <c r="G108" s="127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3.28125" style="0" bestFit="1" customWidth="1"/>
    <col min="2" max="2" width="7.57421875" style="164" bestFit="1" customWidth="1"/>
    <col min="3" max="3" width="47.8515625" style="0" customWidth="1"/>
    <col min="4" max="4" width="24.28125" style="159" customWidth="1"/>
    <col min="5" max="5" width="20.140625" style="0" bestFit="1" customWidth="1"/>
    <col min="6" max="6" width="9.57421875" style="0" bestFit="1" customWidth="1"/>
    <col min="7" max="7" width="14.00390625" style="174" bestFit="1" customWidth="1"/>
    <col min="8" max="8" width="16.421875" style="174" bestFit="1" customWidth="1"/>
    <col min="9" max="9" width="12.8515625" style="174" bestFit="1" customWidth="1"/>
    <col min="10" max="10" width="14.00390625" style="174" bestFit="1" customWidth="1"/>
    <col min="11" max="11" width="16.00390625" style="174" customWidth="1"/>
    <col min="12" max="12" width="18.7109375" style="164" bestFit="1" customWidth="1"/>
    <col min="13" max="13" width="10.421875" style="0" customWidth="1"/>
    <col min="14" max="14" width="13.8515625" style="0" customWidth="1"/>
  </cols>
  <sheetData>
    <row r="1" spans="1:12" ht="15.75">
      <c r="A1" s="135" t="s">
        <v>250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">
      <c r="A2" s="136" t="s">
        <v>251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5">
      <c r="B3" s="66"/>
      <c r="C3" s="66"/>
      <c r="D3" s="158"/>
      <c r="E3" s="66"/>
      <c r="F3" s="67"/>
      <c r="G3" s="173"/>
      <c r="H3" s="173"/>
      <c r="I3" s="173"/>
      <c r="J3" s="137" t="s">
        <v>304</v>
      </c>
      <c r="K3" s="137"/>
      <c r="L3" s="137"/>
    </row>
    <row r="4" spans="2:12" ht="15">
      <c r="B4" s="136" t="s">
        <v>290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12" ht="15">
      <c r="B5" s="76"/>
      <c r="C5" s="67"/>
      <c r="D5" s="158"/>
      <c r="E5" s="68"/>
      <c r="F5" s="67"/>
      <c r="G5" s="173"/>
      <c r="H5" s="173"/>
      <c r="I5" s="173"/>
      <c r="J5" s="173"/>
      <c r="K5" s="173"/>
      <c r="L5" s="76"/>
    </row>
    <row r="6" spans="2:12" ht="15">
      <c r="B6" s="136" t="s">
        <v>292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ht="15.75" thickBot="1"/>
    <row r="8" spans="1:14" ht="15">
      <c r="A8" s="140" t="s">
        <v>254</v>
      </c>
      <c r="B8" s="141" t="s">
        <v>256</v>
      </c>
      <c r="C8" s="142" t="s">
        <v>1</v>
      </c>
      <c r="D8" s="142" t="s">
        <v>194</v>
      </c>
      <c r="E8" s="142" t="s">
        <v>255</v>
      </c>
      <c r="F8" s="143" t="s">
        <v>3</v>
      </c>
      <c r="G8" s="175" t="s">
        <v>7</v>
      </c>
      <c r="H8" s="176"/>
      <c r="I8" s="176"/>
      <c r="J8" s="177"/>
      <c r="K8" s="178" t="s">
        <v>252</v>
      </c>
      <c r="L8" s="144" t="s">
        <v>196</v>
      </c>
      <c r="N8" s="9"/>
    </row>
    <row r="9" spans="1:14" ht="15.75" thickBot="1">
      <c r="A9" s="145"/>
      <c r="B9" s="146"/>
      <c r="C9" s="147"/>
      <c r="D9" s="147"/>
      <c r="E9" s="147"/>
      <c r="F9" s="148"/>
      <c r="G9" s="179" t="s">
        <v>8</v>
      </c>
      <c r="H9" s="179" t="s">
        <v>9</v>
      </c>
      <c r="I9" s="180" t="s">
        <v>6</v>
      </c>
      <c r="J9" s="179" t="s">
        <v>253</v>
      </c>
      <c r="K9" s="181"/>
      <c r="L9" s="149"/>
      <c r="N9" s="9"/>
    </row>
    <row r="10" spans="1:14" ht="84">
      <c r="A10" s="150">
        <v>1</v>
      </c>
      <c r="B10" s="169" t="s">
        <v>259</v>
      </c>
      <c r="C10" s="139" t="s">
        <v>260</v>
      </c>
      <c r="D10" s="160" t="s">
        <v>257</v>
      </c>
      <c r="E10" s="138" t="s">
        <v>258</v>
      </c>
      <c r="F10" s="75">
        <v>44561</v>
      </c>
      <c r="G10" s="182">
        <v>11062534.93</v>
      </c>
      <c r="H10" s="182">
        <v>0</v>
      </c>
      <c r="I10" s="182">
        <v>1</v>
      </c>
      <c r="J10" s="182">
        <f>G10+H10+I10</f>
        <v>11062535.93</v>
      </c>
      <c r="K10" s="182">
        <v>10100790.85</v>
      </c>
      <c r="L10" s="165" t="s">
        <v>169</v>
      </c>
      <c r="N10" s="9"/>
    </row>
    <row r="11" spans="1:14" ht="84">
      <c r="A11" s="151">
        <f>A10+1</f>
        <v>2</v>
      </c>
      <c r="B11" s="170" t="s">
        <v>262</v>
      </c>
      <c r="C11" s="69" t="s">
        <v>261</v>
      </c>
      <c r="D11" s="161" t="s">
        <v>264</v>
      </c>
      <c r="E11" s="70" t="s">
        <v>263</v>
      </c>
      <c r="F11" s="38">
        <v>44561</v>
      </c>
      <c r="G11" s="183">
        <v>6156550.17</v>
      </c>
      <c r="H11" s="183">
        <v>0</v>
      </c>
      <c r="I11" s="183">
        <v>1979689.52</v>
      </c>
      <c r="J11" s="183">
        <f>G11+H11+I11</f>
        <v>8136239.6899999995</v>
      </c>
      <c r="K11" s="183">
        <v>5250595.99</v>
      </c>
      <c r="L11" s="166" t="s">
        <v>169</v>
      </c>
      <c r="M11" s="9"/>
      <c r="N11" s="9"/>
    </row>
    <row r="12" spans="1:14" ht="84">
      <c r="A12" s="151">
        <f>A11+1</f>
        <v>3</v>
      </c>
      <c r="B12" s="170" t="s">
        <v>265</v>
      </c>
      <c r="C12" s="69" t="s">
        <v>266</v>
      </c>
      <c r="D12" s="161" t="s">
        <v>267</v>
      </c>
      <c r="E12" s="70" t="s">
        <v>268</v>
      </c>
      <c r="F12" s="38">
        <v>44561</v>
      </c>
      <c r="G12" s="183">
        <v>2530735.12</v>
      </c>
      <c r="H12" s="183">
        <v>0</v>
      </c>
      <c r="I12" s="183">
        <v>534316.63</v>
      </c>
      <c r="J12" s="183">
        <f>G12+H12+I12</f>
        <v>3065051.75</v>
      </c>
      <c r="K12" s="183">
        <v>2101962</v>
      </c>
      <c r="L12" s="166" t="s">
        <v>169</v>
      </c>
      <c r="N12" s="9"/>
    </row>
    <row r="13" spans="1:14" ht="36">
      <c r="A13" s="151">
        <f aca="true" t="shared" si="0" ref="A13:A20">A12+1</f>
        <v>4</v>
      </c>
      <c r="B13" s="170" t="s">
        <v>270</v>
      </c>
      <c r="C13" s="69" t="s">
        <v>271</v>
      </c>
      <c r="D13" s="161" t="s">
        <v>272</v>
      </c>
      <c r="E13" s="70" t="s">
        <v>273</v>
      </c>
      <c r="F13" s="38">
        <v>44561</v>
      </c>
      <c r="G13" s="183">
        <v>68469.76</v>
      </c>
      <c r="H13" s="183">
        <v>7000</v>
      </c>
      <c r="I13" s="183">
        <v>0</v>
      </c>
      <c r="J13" s="183">
        <f>G13+H13</f>
        <v>75469.76</v>
      </c>
      <c r="K13" s="183">
        <v>68469.76</v>
      </c>
      <c r="L13" s="166" t="s">
        <v>269</v>
      </c>
      <c r="N13" s="9"/>
    </row>
    <row r="14" spans="1:14" ht="156">
      <c r="A14" s="151">
        <f t="shared" si="0"/>
        <v>5</v>
      </c>
      <c r="B14" s="170" t="s">
        <v>274</v>
      </c>
      <c r="C14" s="69" t="s">
        <v>275</v>
      </c>
      <c r="D14" s="161" t="s">
        <v>276</v>
      </c>
      <c r="E14" s="70" t="s">
        <v>277</v>
      </c>
      <c r="F14" s="38">
        <v>44561</v>
      </c>
      <c r="G14" s="183">
        <v>1897882.81</v>
      </c>
      <c r="H14" s="183">
        <v>0</v>
      </c>
      <c r="I14" s="183">
        <v>657347.82</v>
      </c>
      <c r="J14" s="183">
        <f>G14+H14+I14</f>
        <v>2555230.63</v>
      </c>
      <c r="K14" s="183">
        <v>1423357.13</v>
      </c>
      <c r="L14" s="166" t="s">
        <v>169</v>
      </c>
      <c r="N14" s="9"/>
    </row>
    <row r="15" spans="1:14" ht="60">
      <c r="A15" s="151">
        <f t="shared" si="0"/>
        <v>6</v>
      </c>
      <c r="B15" s="171" t="s">
        <v>278</v>
      </c>
      <c r="C15" s="72" t="s">
        <v>279</v>
      </c>
      <c r="D15" s="162" t="s">
        <v>280</v>
      </c>
      <c r="E15" s="71" t="s">
        <v>281</v>
      </c>
      <c r="F15" s="73">
        <v>44561</v>
      </c>
      <c r="G15" s="184">
        <v>261348.14</v>
      </c>
      <c r="H15" s="184">
        <v>0</v>
      </c>
      <c r="I15" s="184">
        <v>0</v>
      </c>
      <c r="J15" s="184">
        <f>G15+H15</f>
        <v>261348.14</v>
      </c>
      <c r="K15" s="184">
        <v>261348.14</v>
      </c>
      <c r="L15" s="167" t="s">
        <v>269</v>
      </c>
      <c r="N15" s="9"/>
    </row>
    <row r="16" spans="1:12" ht="72">
      <c r="A16" s="151">
        <f t="shared" si="0"/>
        <v>7</v>
      </c>
      <c r="B16" s="170" t="s">
        <v>283</v>
      </c>
      <c r="C16" s="69" t="s">
        <v>284</v>
      </c>
      <c r="D16" s="161" t="s">
        <v>285</v>
      </c>
      <c r="E16" s="70" t="s">
        <v>286</v>
      </c>
      <c r="F16" s="38">
        <v>44537</v>
      </c>
      <c r="G16" s="183">
        <v>200000</v>
      </c>
      <c r="H16" s="183">
        <v>200000</v>
      </c>
      <c r="I16" s="183">
        <v>50000</v>
      </c>
      <c r="J16" s="183">
        <f>G16+H16+I16</f>
        <v>450000</v>
      </c>
      <c r="K16" s="183">
        <v>200000</v>
      </c>
      <c r="L16" s="166" t="s">
        <v>84</v>
      </c>
    </row>
    <row r="17" spans="1:14" ht="51">
      <c r="A17" s="151">
        <f t="shared" si="0"/>
        <v>8</v>
      </c>
      <c r="B17" s="170" t="s">
        <v>282</v>
      </c>
      <c r="C17" s="69" t="s">
        <v>287</v>
      </c>
      <c r="D17" s="161" t="s">
        <v>288</v>
      </c>
      <c r="E17" s="70" t="s">
        <v>289</v>
      </c>
      <c r="F17" s="38">
        <v>44498</v>
      </c>
      <c r="G17" s="183">
        <v>50000</v>
      </c>
      <c r="H17" s="183">
        <v>50000</v>
      </c>
      <c r="I17" s="183">
        <v>0</v>
      </c>
      <c r="J17" s="183">
        <f>G17+H17+I17</f>
        <v>100000</v>
      </c>
      <c r="K17" s="183">
        <v>50000</v>
      </c>
      <c r="L17" s="166" t="s">
        <v>84</v>
      </c>
      <c r="N17" s="9"/>
    </row>
    <row r="18" spans="1:14" ht="25.5">
      <c r="A18" s="151">
        <f t="shared" si="0"/>
        <v>9</v>
      </c>
      <c r="B18" s="170" t="s">
        <v>294</v>
      </c>
      <c r="C18" s="69" t="s">
        <v>295</v>
      </c>
      <c r="D18" s="161" t="s">
        <v>296</v>
      </c>
      <c r="E18" s="70" t="s">
        <v>297</v>
      </c>
      <c r="F18" s="38">
        <v>44561</v>
      </c>
      <c r="G18" s="183">
        <v>1080000</v>
      </c>
      <c r="H18" s="183">
        <v>0</v>
      </c>
      <c r="I18" s="183">
        <v>0</v>
      </c>
      <c r="J18" s="183">
        <f>G18+H18+I18</f>
        <v>1080000</v>
      </c>
      <c r="K18" s="183">
        <v>510001.69</v>
      </c>
      <c r="L18" s="166" t="s">
        <v>305</v>
      </c>
      <c r="N18" s="9"/>
    </row>
    <row r="19" spans="1:14" ht="84">
      <c r="A19" s="151">
        <f t="shared" si="0"/>
        <v>10</v>
      </c>
      <c r="B19" s="170" t="s">
        <v>294</v>
      </c>
      <c r="C19" s="69" t="s">
        <v>298</v>
      </c>
      <c r="D19" s="161" t="s">
        <v>299</v>
      </c>
      <c r="E19" s="70" t="s">
        <v>293</v>
      </c>
      <c r="F19" s="38">
        <v>44712</v>
      </c>
      <c r="G19" s="183">
        <v>345212.48</v>
      </c>
      <c r="H19" s="183">
        <v>0</v>
      </c>
      <c r="I19" s="183">
        <v>0</v>
      </c>
      <c r="J19" s="183">
        <f>G19+H19+I19</f>
        <v>345212.48</v>
      </c>
      <c r="K19" s="183">
        <v>28767.7</v>
      </c>
      <c r="L19" s="166" t="s">
        <v>269</v>
      </c>
      <c r="N19" s="9"/>
    </row>
    <row r="20" spans="1:12" ht="26.25" thickBot="1">
      <c r="A20" s="152">
        <f t="shared" si="0"/>
        <v>11</v>
      </c>
      <c r="B20" s="172" t="s">
        <v>300</v>
      </c>
      <c r="C20" s="154" t="s">
        <v>301</v>
      </c>
      <c r="D20" s="163" t="s">
        <v>302</v>
      </c>
      <c r="E20" s="153" t="s">
        <v>303</v>
      </c>
      <c r="F20" s="74">
        <v>44712</v>
      </c>
      <c r="G20" s="185">
        <v>144000</v>
      </c>
      <c r="H20" s="185">
        <v>0</v>
      </c>
      <c r="I20" s="185">
        <v>0</v>
      </c>
      <c r="J20" s="185">
        <f>G20+H20+I20</f>
        <v>144000</v>
      </c>
      <c r="K20" s="185">
        <v>12000</v>
      </c>
      <c r="L20" s="168" t="s">
        <v>269</v>
      </c>
    </row>
    <row r="21" spans="1:12" ht="15.75" thickBot="1">
      <c r="A21" s="155" t="s">
        <v>291</v>
      </c>
      <c r="B21" s="156"/>
      <c r="C21" s="156"/>
      <c r="D21" s="156"/>
      <c r="E21" s="156"/>
      <c r="F21" s="156"/>
      <c r="G21" s="186">
        <f>SUM(G10:G20)</f>
        <v>23796733.410000004</v>
      </c>
      <c r="H21" s="186">
        <f>SUM(H10:H20)</f>
        <v>257000</v>
      </c>
      <c r="I21" s="186">
        <f>SUM(I10:I20)</f>
        <v>3221354.9699999997</v>
      </c>
      <c r="J21" s="186">
        <f>SUM(J10:J20)</f>
        <v>27275088.38</v>
      </c>
      <c r="K21" s="186">
        <f>SUM(K10:K20)</f>
        <v>20007293.26</v>
      </c>
      <c r="L21" s="157"/>
    </row>
  </sheetData>
  <sheetProtection/>
  <mergeCells count="15">
    <mergeCell ref="D8:D9"/>
    <mergeCell ref="A21:F21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2021-08-19T14:30:26Z</cp:lastPrinted>
  <dcterms:created xsi:type="dcterms:W3CDTF">2012-02-29T13:08:52Z</dcterms:created>
  <dcterms:modified xsi:type="dcterms:W3CDTF">2021-08-19T14:30:33Z</dcterms:modified>
  <cp:category/>
  <cp:version/>
  <cp:contentType/>
  <cp:contentStatus/>
</cp:coreProperties>
</file>