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Prog. Estágio" sheetId="102" r:id="rId1"/>
    <sheet name="CRAS" sheetId="101" r:id="rId2"/>
    <sheet name="IGD-M" sheetId="10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03" l="1"/>
  <c r="J8" i="103" l="1"/>
  <c r="N87" i="102" l="1"/>
  <c r="M87" i="102"/>
  <c r="H87" i="102" l="1"/>
  <c r="H8" i="101" l="1"/>
  <c r="J91" i="102" l="1"/>
  <c r="M93" i="102" l="1"/>
  <c r="O91" i="102" l="1"/>
  <c r="O13" i="103" l="1"/>
  <c r="N13" i="103"/>
  <c r="M13" i="103"/>
  <c r="K13" i="103"/>
  <c r="N8" i="103"/>
  <c r="N15" i="103" s="1"/>
  <c r="M8" i="103"/>
  <c r="M15" i="103" s="1"/>
  <c r="J15" i="103"/>
  <c r="O12" i="101" l="1"/>
  <c r="N12" i="101"/>
  <c r="M12" i="101"/>
  <c r="K12" i="101"/>
  <c r="N8" i="101"/>
  <c r="N14" i="101" s="1"/>
  <c r="M8" i="101"/>
  <c r="M14" i="101" s="1"/>
  <c r="J8" i="101"/>
  <c r="J14" i="101" s="1"/>
  <c r="H14" i="101"/>
  <c r="I14" i="101" l="1"/>
  <c r="K14" i="101" s="1"/>
  <c r="N93" i="102" l="1"/>
  <c r="I93" i="102"/>
  <c r="H93" i="102"/>
</calcChain>
</file>

<file path=xl/comments1.xml><?xml version="1.0" encoding="utf-8"?>
<comments xmlns="http://schemas.openxmlformats.org/spreadsheetml/2006/main">
  <authors>
    <author>DESIGN</author>
  </authors>
  <commentList>
    <comment ref="D51" authorId="0">
      <text>
        <r>
          <rPr>
            <b/>
            <sz val="9"/>
            <color indexed="81"/>
            <rFont val="Tahoma"/>
            <family val="2"/>
          </rPr>
          <t>CRAS CIDADE NOVA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SOFTPLAN</t>
        </r>
      </text>
    </comment>
  </commentList>
</comments>
</file>

<file path=xl/sharedStrings.xml><?xml version="1.0" encoding="utf-8"?>
<sst xmlns="http://schemas.openxmlformats.org/spreadsheetml/2006/main" count="439" uniqueCount="186">
  <si>
    <t>PSICOLOGIA</t>
  </si>
  <si>
    <t>ADMINISTRAÇÃO</t>
  </si>
  <si>
    <t xml:space="preserve"> </t>
  </si>
  <si>
    <t>FOLHA MENSAL DE PAGAMENTO DE ESTAGIÁRIOS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</si>
  <si>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</si>
  <si>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</si>
  <si>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</si>
  <si>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</si>
  <si>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</si>
  <si>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</si>
  <si>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</si>
  <si>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</si>
  <si>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</si>
  <si>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</si>
  <si>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</si>
  <si>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</si>
  <si>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</si>
  <si>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</si>
  <si>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</si>
  <si>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</si>
  <si>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</si>
  <si>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</si>
  <si>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</si>
  <si>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</si>
  <si>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</si>
  <si>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</si>
  <si>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</si>
  <si>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</si>
  <si>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</si>
  <si>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</si>
  <si>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</si>
  <si>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</si>
  <si>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 xml:space="preserve">ANDERSON DA SILVA BEZERRA 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</si>
  <si>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</si>
  <si>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</si>
  <si>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</si>
  <si>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</si>
  <si>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BOLSA FAMÍLIA</t>
  </si>
  <si>
    <t>DIAS ÚTEIS</t>
  </si>
  <si>
    <t>BOLSA AUXÍLIO</t>
  </si>
  <si>
    <t>DIREITO</t>
  </si>
  <si>
    <t>SASDH</t>
  </si>
  <si>
    <t>ALEXANDRE LIMA DELAGUILA</t>
  </si>
  <si>
    <t>EDUCAÇÃO FÍSICA</t>
  </si>
  <si>
    <t>FGB</t>
  </si>
  <si>
    <t>SEMSA</t>
  </si>
  <si>
    <t>PGM</t>
  </si>
  <si>
    <t>PMG</t>
  </si>
  <si>
    <t>SEINFRA</t>
  </si>
  <si>
    <t>DPJ</t>
  </si>
  <si>
    <t>ARQ. E URBANISMO</t>
  </si>
  <si>
    <t>HISTÓRIA</t>
  </si>
  <si>
    <t>SEGATI</t>
  </si>
  <si>
    <t>SIST. DE INFORMAÇÃO</t>
  </si>
  <si>
    <t>FARMÁCIA</t>
  </si>
  <si>
    <t>JOÃO PEDRO LUCAS DE LIMA</t>
  </si>
  <si>
    <t>QUIMICA</t>
  </si>
  <si>
    <t>DTI</t>
  </si>
  <si>
    <t>SEMEIA</t>
  </si>
  <si>
    <t>LUANN OLIVEIRA</t>
  </si>
  <si>
    <t>MATHEUS DIÓGENES CORREIA</t>
  </si>
  <si>
    <t>THAINÁ DE MORAES BERNARDI</t>
  </si>
  <si>
    <t>CONTRATO Nº 044/2020   -   PREFEITURA DE RIO BRANCO                                                PROGRAMA BOLSA ESTÁGIO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</si>
  <si>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</si>
  <si>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</si>
  <si>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</si>
  <si>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</si>
  <si>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</si>
  <si>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</si>
  <si>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</si>
  <si>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</si>
  <si>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JULIANA VITOR DE OLIVEIRA</t>
  </si>
  <si>
    <t>LETRAS</t>
  </si>
  <si>
    <t>ANDREYNA NEPOMUCENO DE MOURA</t>
  </si>
  <si>
    <t>ANDRÊSSA DE SOUZA PEIXE</t>
  </si>
  <si>
    <t>TEC EM REC. HUMANOS</t>
  </si>
  <si>
    <t>AMARILDO GOMES DA SILVA JÚNIOR</t>
  </si>
  <si>
    <t>RENAN FARIAS ALVES BARBOSA</t>
  </si>
  <si>
    <t>ANA KAROLINE COSTA DA SILVA</t>
  </si>
  <si>
    <t>ODONTOLOGIA</t>
  </si>
  <si>
    <t>MARCELA SAFIRA SARAIVA DA SILVA</t>
  </si>
  <si>
    <t>ELLEN CRISTINA MAGALHÃES NOBRE</t>
  </si>
  <si>
    <t xml:space="preserve">NUTRIÇÃO </t>
  </si>
  <si>
    <t>ENFERMAGEM</t>
  </si>
  <si>
    <t>ROBERTS ESTEVAM MOURA ALVES</t>
  </si>
  <si>
    <t>ELIANA DE SOUZA MARTINS LIMA</t>
  </si>
  <si>
    <t>PEDAGOGIA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</si>
  <si>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</si>
  <si>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t>JAMILE JADE DE ARAÚJO THOMAZ</t>
  </si>
  <si>
    <t xml:space="preserve">ANTHONY CARDOSO DE SOUZA </t>
  </si>
  <si>
    <t>GABRIEL DE ABREL PAULA ROCHA</t>
  </si>
  <si>
    <t>IGOR RODRIGUES DE LIMA</t>
  </si>
  <si>
    <t>JOÃO VÍTOR HENRIQUE DE MELO</t>
  </si>
  <si>
    <t>JOÃO SANTOS CRAVEIRO</t>
  </si>
  <si>
    <t>MATHEUS HENRIQUE CRABREIRO VIEIRA</t>
  </si>
  <si>
    <t xml:space="preserve">STHEFANY SANTOS NASCIMENTO </t>
  </si>
  <si>
    <t>TAINA CAVALCANTE BEZERRA</t>
  </si>
  <si>
    <t>UDERLANIO VINICIOS VASCONCELOS</t>
  </si>
  <si>
    <t>WESLEY DE ASSIS AD VINCOLA</t>
  </si>
  <si>
    <t>SISTEMA DE INFORMAÇÃO</t>
  </si>
  <si>
    <t>SEME</t>
  </si>
  <si>
    <t>EVANDER DE OLIVEIRA FREITAS</t>
  </si>
  <si>
    <t>JORNALISMO</t>
  </si>
  <si>
    <t>DICOM</t>
  </si>
  <si>
    <t>JÚLIA PROGÊNIO DA SILVA</t>
  </si>
  <si>
    <t>MANOEL FRANCISCO LIMA DE SOUZA</t>
  </si>
  <si>
    <t>LIC. QUÍMICA</t>
  </si>
  <si>
    <t>AISHA INGRID FERREIRA DE LIMA P. DA SILVA</t>
  </si>
  <si>
    <t>KELLY VITÓRIA SILVA E SILVA</t>
  </si>
  <si>
    <t>PEDRO HENRIQUE FERN. SANTARÉM (PCD)</t>
  </si>
  <si>
    <t>RAFAEL GÓES MARTINS (PCD)</t>
  </si>
  <si>
    <t>CIÊNCIAS BIOLÓGICAS</t>
  </si>
  <si>
    <t>ANA JÚLIA TOMAZ TORQUATO LUÍZ</t>
  </si>
  <si>
    <t>ANNA LUÍZA DA SILVA RODRIGUES</t>
  </si>
  <si>
    <t>BÁRBARA LORANY DE ALMEIDA GUEDES</t>
  </si>
  <si>
    <t>SHEURE LORRANE RODRIGUES SILVA</t>
  </si>
  <si>
    <t>SERV. JURÍDICOS E NOTÓRIOS</t>
  </si>
  <si>
    <t>CLICIANY DE ALMEIDA CORREIA</t>
  </si>
  <si>
    <t>FRANCISCO RAMON MAIA DA SILVA</t>
  </si>
  <si>
    <t>PABLO SILVA DE OLIVEIRA</t>
  </si>
  <si>
    <t>JULIANA DA SILVA BORGES</t>
  </si>
  <si>
    <t>EDUARDO VICTOR PAULINO LIMA</t>
  </si>
  <si>
    <t>ENG. AGRÔNOMO</t>
  </si>
  <si>
    <t>SAFRA</t>
  </si>
  <si>
    <t xml:space="preserve">ANDRESSA ALMEIDA DOS SANTOS </t>
  </si>
  <si>
    <t>ISABEL CRISTINA DE OLIVEIRA LIMA</t>
  </si>
  <si>
    <t>JOÃO PEDRO CAVALCANTE PINTO</t>
  </si>
  <si>
    <t>SUAMIR GOMES VIANA</t>
  </si>
  <si>
    <t>MARCOS ROBERTO LIMA DE OLIVEIRA</t>
  </si>
  <si>
    <t>ANÁLISE E DES. DE SISTEMA</t>
  </si>
  <si>
    <t>ANA KEYLA DA SILVA MACÊDO (PCD)</t>
  </si>
  <si>
    <t>PSICÓLOGA</t>
  </si>
  <si>
    <t>31/09/2022</t>
  </si>
  <si>
    <t>ANNYELLE DA SILVA BASTISTA</t>
  </si>
  <si>
    <t>CIÊNCIAS CONTÁBEIS</t>
  </si>
  <si>
    <t>BÁRBARA CAETANO DOS SANTOS</t>
  </si>
  <si>
    <t>BIANCA DE SOUZA OLIVEIRA</t>
  </si>
  <si>
    <t>RH</t>
  </si>
  <si>
    <t>ELIZA CASTRO DA SILVA</t>
  </si>
  <si>
    <t>EMILLY EDI SOLON BARBOSA</t>
  </si>
  <si>
    <t>BIOMEDICINA</t>
  </si>
  <si>
    <t>FABIANA DO NASCIMENTO LONGUI</t>
  </si>
  <si>
    <t>FELIPE GOMES DE FONSECA</t>
  </si>
  <si>
    <t>MATEMÁTICA</t>
  </si>
  <si>
    <t xml:space="preserve">GABRIELLE FREITAS DE ARAÚJO RAMOS </t>
  </si>
  <si>
    <t>GERLÃ FERREIRA DA SILVA</t>
  </si>
  <si>
    <t>JAMERSON LIMA BARBOSA</t>
  </si>
  <si>
    <t>GEOGRAFIA</t>
  </si>
  <si>
    <t>JOCIANE DE MENEZES BARRETO</t>
  </si>
  <si>
    <t>JOÃO MARCOS RIBEIRO BENTO</t>
  </si>
  <si>
    <t>ENGENHARIA ELÉTRICA</t>
  </si>
  <si>
    <t>LÍDIA CRISTINA DA SILVA AQUINO</t>
  </si>
  <si>
    <t>LUAN DE ARAÚJO SOUZA (PCD)</t>
  </si>
  <si>
    <t xml:space="preserve">LUAN ARGOLO PEREIRA </t>
  </si>
  <si>
    <t>MAYKO SILVA DO NASCIMENTO</t>
  </si>
  <si>
    <t>ENGENHEIRO CIVIL</t>
  </si>
  <si>
    <t>MARCOS MARTINS DE LIMA (EMANUELLE)</t>
  </si>
  <si>
    <t>MARIA JOSÉ DE BARROS SANTOS</t>
  </si>
  <si>
    <t>MARIA KETLEM BEZERRA DA ROCHA (PCD)</t>
  </si>
  <si>
    <t>MARIA VALQUILENE DE OLIVEIRA RIOS</t>
  </si>
  <si>
    <t>SERVIÇO SOCIAL</t>
  </si>
  <si>
    <t>PEDRO HENRIQUE FONSECA DA SILVA PONCE</t>
  </si>
  <si>
    <t>ROGER GABRIEL NERY F. PINTO</t>
  </si>
  <si>
    <t>TIAGO LIMA DE ARAÚJO</t>
  </si>
  <si>
    <t>VANESSA DE ARAÚJO GONÇALVES</t>
  </si>
  <si>
    <t>ANA LETÍCIA S. P. GONÇALVES</t>
  </si>
  <si>
    <t>DAYANE COSTA DE OLIVEIRA</t>
  </si>
  <si>
    <t xml:space="preserve">EVILÁSIO DE SOUZA GALVÃO </t>
  </si>
  <si>
    <t xml:space="preserve">MATHEUS SOARES DA SILVA </t>
  </si>
  <si>
    <t>MIKAELLY LOURENÇO CARNEIRO</t>
  </si>
  <si>
    <t>NAYRA STHEPHANNY DA SILVA SANTOS</t>
  </si>
  <si>
    <t>REBECA EVELYN SOBRINHO MORAIS</t>
  </si>
  <si>
    <t>TIAGO DAMASCENO SARMENTO DE LIMA</t>
  </si>
  <si>
    <t>RECURSOS HUMANOS</t>
  </si>
  <si>
    <t>JOÃO VICTOR DE LIMA VIEIRA</t>
  </si>
  <si>
    <t>CIÊNCIAS ECONÔMICAS</t>
  </si>
  <si>
    <t>SAXA MARIA SILVA SOUSA</t>
  </si>
  <si>
    <t>3 E 4</t>
  </si>
  <si>
    <t xml:space="preserve">JANEIRO </t>
  </si>
  <si>
    <t>2022</t>
  </si>
  <si>
    <t>JANEIRO</t>
  </si>
  <si>
    <t xml:space="preserve">ANDREA BEATRIZ ANDRADE HANSSEM </t>
  </si>
  <si>
    <t>3 e 4</t>
  </si>
  <si>
    <t>17/01/2022</t>
  </si>
  <si>
    <r>
      <t xml:space="preserve">CONTRATO Nº 044/2020 -   PREFEITURA DE RIO BRANCO                                                     </t>
    </r>
    <r>
      <rPr>
        <b/>
        <sz val="18"/>
        <rFont val="Arial"/>
        <family val="2"/>
      </rPr>
      <t>RECURSO 117-CRAS</t>
    </r>
  </si>
  <si>
    <r>
      <t xml:space="preserve">CONTRATO Nº 044/2020  -   PREFEITURA DE RIO BRANCO </t>
    </r>
    <r>
      <rPr>
        <b/>
        <sz val="18"/>
        <rFont val="Arial"/>
        <family val="2"/>
      </rPr>
      <t>RECURSO 117- IGD-M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</si>
</sst>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  <numFmt numFmtId="171" formatCode="_-[$R$-416]\ * #,##0.00_-;\-[$R$-416]\ * #,##0.00_-;_-[$R$-416]\ * &quot;-&quot;??_-;_-@_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rgb="FFC0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9"/>
      <color theme="3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22">
    <xf numFmtId="0" fontId="0" fillId="0" borderId="0" xfId="0"/>
    <xf numFmtId="0" fontId="4" fillId="0" borderId="0" xfId="0" applyFont="1"/>
    <xf numFmtId="0" fontId="1" fillId="2" borderId="0" xfId="0" applyFont="1" applyFill="1"/>
    <xf numFmtId="0" fontId="7" fillId="0" borderId="0" xfId="0" applyFont="1"/>
    <xf numFmtId="164" fontId="1" fillId="2" borderId="2" xfId="2" applyFont="1" applyFill="1" applyBorder="1" applyAlignment="1">
      <alignment horizontal="center" vertical="center"/>
    </xf>
    <xf numFmtId="167" fontId="6" fillId="2" borderId="2" xfId="1" applyNumberFormat="1" applyFont="1" applyFill="1" applyBorder="1" applyAlignment="1">
      <alignment horizontal="center" vertical="center"/>
    </xf>
    <xf numFmtId="168" fontId="1" fillId="2" borderId="2" xfId="5" applyNumberFormat="1" applyFont="1" applyFill="1" applyBorder="1" applyAlignment="1">
      <alignment horizontal="center" vertical="center"/>
    </xf>
    <xf numFmtId="167" fontId="6" fillId="4" borderId="2" xfId="1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vertical="center" wrapText="1"/>
    </xf>
    <xf numFmtId="0" fontId="1" fillId="2" borderId="2" xfId="4" applyFont="1" applyFill="1" applyBorder="1" applyAlignment="1">
      <alignment horizontal="left" vertical="center"/>
    </xf>
    <xf numFmtId="0" fontId="1" fillId="2" borderId="2" xfId="4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64" fontId="1" fillId="2" borderId="2" xfId="2" applyFont="1" applyFill="1" applyBorder="1" applyAlignment="1">
      <alignment horizontal="center"/>
    </xf>
    <xf numFmtId="166" fontId="6" fillId="2" borderId="2" xfId="5" applyNumberFormat="1" applyFont="1" applyFill="1" applyBorder="1" applyAlignment="1">
      <alignment horizontal="right" vertical="center"/>
    </xf>
    <xf numFmtId="164" fontId="1" fillId="5" borderId="2" xfId="2" applyFont="1" applyFill="1" applyBorder="1" applyAlignment="1">
      <alignment horizontal="center" vertical="center"/>
    </xf>
    <xf numFmtId="164" fontId="1" fillId="5" borderId="2" xfId="2" applyFont="1" applyFill="1" applyBorder="1" applyAlignment="1">
      <alignment vertical="center"/>
    </xf>
    <xf numFmtId="164" fontId="6" fillId="5" borderId="2" xfId="2" applyFont="1" applyFill="1" applyBorder="1" applyAlignment="1">
      <alignment vertical="center"/>
    </xf>
    <xf numFmtId="168" fontId="1" fillId="5" borderId="2" xfId="0" applyNumberFormat="1" applyFont="1" applyFill="1" applyBorder="1" applyAlignment="1">
      <alignment vertical="center"/>
    </xf>
    <xf numFmtId="4" fontId="10" fillId="5" borderId="2" xfId="2" applyNumberFormat="1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168" fontId="1" fillId="6" borderId="2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14" fillId="0" borderId="0" xfId="0" applyFont="1"/>
    <xf numFmtId="0" fontId="17" fillId="0" borderId="0" xfId="0" applyFont="1"/>
    <xf numFmtId="0" fontId="5" fillId="7" borderId="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vertical="center" wrapText="1"/>
    </xf>
    <xf numFmtId="0" fontId="14" fillId="2" borderId="0" xfId="0" applyFont="1" applyFill="1"/>
    <xf numFmtId="0" fontId="7" fillId="2" borderId="21" xfId="0" applyFont="1" applyFill="1" applyBorder="1"/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24" xfId="0" applyFont="1" applyFill="1" applyBorder="1"/>
    <xf numFmtId="0" fontId="1" fillId="4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vertical="center"/>
    </xf>
    <xf numFmtId="169" fontId="6" fillId="2" borderId="20" xfId="6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/>
    </xf>
    <xf numFmtId="169" fontId="6" fillId="5" borderId="20" xfId="2" applyNumberFormat="1" applyFont="1" applyFill="1" applyBorder="1" applyAlignment="1">
      <alignment horizontal="right" vertical="center"/>
    </xf>
    <xf numFmtId="0" fontId="7" fillId="2" borderId="0" xfId="0" applyFont="1" applyFill="1" applyBorder="1"/>
    <xf numFmtId="0" fontId="7" fillId="2" borderId="24" xfId="0" applyFont="1" applyFill="1" applyBorder="1"/>
    <xf numFmtId="0" fontId="7" fillId="4" borderId="25" xfId="0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0" xfId="0" applyFont="1" applyFill="1" applyBorder="1" applyAlignment="1">
      <alignment horizontal="center"/>
    </xf>
    <xf numFmtId="0" fontId="17" fillId="2" borderId="21" xfId="0" applyFont="1" applyFill="1" applyBorder="1"/>
    <xf numFmtId="0" fontId="17" fillId="2" borderId="0" xfId="0" applyFont="1" applyFill="1" applyBorder="1"/>
    <xf numFmtId="0" fontId="17" fillId="2" borderId="27" xfId="0" applyFont="1" applyFill="1" applyBorder="1"/>
    <xf numFmtId="0" fontId="17" fillId="2" borderId="28" xfId="0" applyFont="1" applyFill="1" applyBorder="1"/>
    <xf numFmtId="44" fontId="13" fillId="6" borderId="2" xfId="0" applyNumberFormat="1" applyFont="1" applyFill="1" applyBorder="1" applyAlignment="1">
      <alignment vertical="center"/>
    </xf>
    <xf numFmtId="167" fontId="13" fillId="4" borderId="2" xfId="1" applyNumberFormat="1" applyFont="1" applyFill="1" applyBorder="1" applyAlignment="1">
      <alignment horizontal="center" vertical="center"/>
    </xf>
    <xf numFmtId="164" fontId="16" fillId="6" borderId="2" xfId="2" applyFont="1" applyFill="1" applyBorder="1" applyAlignment="1">
      <alignment vertical="center"/>
    </xf>
    <xf numFmtId="164" fontId="15" fillId="6" borderId="2" xfId="2" applyFont="1" applyFill="1" applyBorder="1" applyAlignment="1">
      <alignment vertical="center"/>
    </xf>
    <xf numFmtId="168" fontId="16" fillId="6" borderId="2" xfId="0" applyNumberFormat="1" applyFont="1" applyFill="1" applyBorder="1" applyAlignment="1">
      <alignment vertical="center"/>
    </xf>
    <xf numFmtId="4" fontId="22" fillId="6" borderId="2" xfId="2" applyNumberFormat="1" applyFont="1" applyFill="1" applyBorder="1" applyAlignment="1">
      <alignment vertical="center"/>
    </xf>
    <xf numFmtId="44" fontId="15" fillId="6" borderId="2" xfId="0" applyNumberFormat="1" applyFont="1" applyFill="1" applyBorder="1" applyAlignment="1">
      <alignment vertical="center"/>
    </xf>
    <xf numFmtId="167" fontId="15" fillId="4" borderId="2" xfId="1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169" fontId="21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12" fillId="4" borderId="17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169" fontId="15" fillId="6" borderId="20" xfId="2" applyNumberFormat="1" applyFont="1" applyFill="1" applyBorder="1" applyAlignment="1">
      <alignment vertical="center"/>
    </xf>
    <xf numFmtId="0" fontId="7" fillId="2" borderId="27" xfId="0" applyFont="1" applyFill="1" applyBorder="1"/>
    <xf numFmtId="0" fontId="7" fillId="2" borderId="28" xfId="0" applyFont="1" applyFill="1" applyBorder="1"/>
    <xf numFmtId="0" fontId="6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169" fontId="21" fillId="6" borderId="20" xfId="0" applyNumberFormat="1" applyFont="1" applyFill="1" applyBorder="1" applyAlignment="1">
      <alignment vertical="center"/>
    </xf>
    <xf numFmtId="0" fontId="14" fillId="2" borderId="17" xfId="0" applyFont="1" applyFill="1" applyBorder="1" applyAlignment="1">
      <alignment horizontal="center"/>
    </xf>
    <xf numFmtId="164" fontId="9" fillId="5" borderId="2" xfId="2" applyFont="1" applyFill="1" applyBorder="1" applyAlignment="1">
      <alignment horizontal="center" vertical="center"/>
    </xf>
    <xf numFmtId="0" fontId="14" fillId="2" borderId="21" xfId="0" applyFont="1" applyFill="1" applyBorder="1"/>
    <xf numFmtId="0" fontId="14" fillId="2" borderId="0" xfId="0" applyFont="1" applyFill="1" applyBorder="1"/>
    <xf numFmtId="0" fontId="14" fillId="2" borderId="24" xfId="0" applyFont="1" applyFill="1" applyBorder="1"/>
    <xf numFmtId="169" fontId="21" fillId="6" borderId="20" xfId="2" applyNumberFormat="1" applyFont="1" applyFill="1" applyBorder="1" applyAlignment="1">
      <alignment vertical="center"/>
    </xf>
    <xf numFmtId="0" fontId="14" fillId="2" borderId="13" xfId="0" applyFont="1" applyFill="1" applyBorder="1"/>
    <xf numFmtId="0" fontId="14" fillId="2" borderId="27" xfId="0" applyFont="1" applyFill="1" applyBorder="1"/>
    <xf numFmtId="0" fontId="14" fillId="2" borderId="28" xfId="0" applyFont="1" applyFill="1" applyBorder="1"/>
    <xf numFmtId="0" fontId="14" fillId="2" borderId="30" xfId="0" applyFont="1" applyFill="1" applyBorder="1"/>
    <xf numFmtId="169" fontId="21" fillId="9" borderId="33" xfId="1" applyNumberFormat="1" applyFont="1" applyFill="1" applyBorder="1" applyAlignment="1">
      <alignment horizontal="right" vertical="center" wrapText="1"/>
    </xf>
    <xf numFmtId="0" fontId="0" fillId="0" borderId="0" xfId="0" applyFill="1"/>
    <xf numFmtId="44" fontId="19" fillId="2" borderId="26" xfId="1" applyNumberFormat="1" applyFont="1" applyFill="1" applyBorder="1" applyAlignment="1">
      <alignment horizontal="right" vertical="center"/>
    </xf>
    <xf numFmtId="44" fontId="21" fillId="10" borderId="26" xfId="1" applyNumberFormat="1" applyFont="1" applyFill="1" applyBorder="1" applyAlignment="1">
      <alignment horizontal="right" vertical="center"/>
    </xf>
    <xf numFmtId="164" fontId="21" fillId="9" borderId="33" xfId="1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165" fontId="21" fillId="9" borderId="36" xfId="1" applyNumberFormat="1" applyFont="1" applyFill="1" applyBorder="1" applyAlignment="1">
      <alignment horizontal="right" vertical="center" wrapText="1"/>
    </xf>
    <xf numFmtId="165" fontId="19" fillId="2" borderId="26" xfId="1" applyNumberFormat="1" applyFont="1" applyFill="1" applyBorder="1" applyAlignment="1">
      <alignment horizontal="right" vertical="center"/>
    </xf>
    <xf numFmtId="165" fontId="20" fillId="10" borderId="37" xfId="1" applyNumberFormat="1" applyFont="1" applyFill="1" applyBorder="1" applyAlignment="1">
      <alignment horizontal="right" vertical="center"/>
    </xf>
    <xf numFmtId="164" fontId="27" fillId="6" borderId="2" xfId="2" applyFont="1" applyFill="1" applyBorder="1" applyAlignment="1">
      <alignment vertical="center"/>
    </xf>
    <xf numFmtId="164" fontId="21" fillId="6" borderId="2" xfId="2" applyFont="1" applyFill="1" applyBorder="1" applyAlignment="1">
      <alignment vertical="center"/>
    </xf>
    <xf numFmtId="0" fontId="28" fillId="0" borderId="0" xfId="0" applyFont="1" applyFill="1"/>
    <xf numFmtId="169" fontId="0" fillId="0" borderId="0" xfId="0" applyNumberFormat="1"/>
    <xf numFmtId="170" fontId="16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9" fontId="0" fillId="0" borderId="0" xfId="0" applyNumberFormat="1" applyFill="1"/>
    <xf numFmtId="170" fontId="14" fillId="2" borderId="0" xfId="0" applyNumberFormat="1" applyFont="1" applyFill="1" applyBorder="1"/>
    <xf numFmtId="164" fontId="16" fillId="5" borderId="2" xfId="2" applyFont="1" applyFill="1" applyBorder="1" applyAlignment="1">
      <alignment vertical="center"/>
    </xf>
    <xf numFmtId="164" fontId="15" fillId="5" borderId="2" xfId="2" applyFont="1" applyFill="1" applyBorder="1" applyAlignment="1">
      <alignment vertical="center"/>
    </xf>
    <xf numFmtId="0" fontId="12" fillId="2" borderId="21" xfId="0" applyFont="1" applyFill="1" applyBorder="1"/>
    <xf numFmtId="0" fontId="16" fillId="1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64" fontId="16" fillId="2" borderId="2" xfId="2" applyFont="1" applyFill="1" applyBorder="1" applyAlignment="1">
      <alignment horizontal="center" vertical="center"/>
    </xf>
    <xf numFmtId="167" fontId="15" fillId="2" borderId="2" xfId="1" applyNumberFormat="1" applyFont="1" applyFill="1" applyBorder="1" applyAlignment="1">
      <alignment horizontal="center" vertical="center"/>
    </xf>
    <xf numFmtId="168" fontId="16" fillId="2" borderId="2" xfId="5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14" fontId="16" fillId="2" borderId="1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 wrapText="1"/>
    </xf>
    <xf numFmtId="44" fontId="16" fillId="2" borderId="2" xfId="2" applyNumberFormat="1" applyFont="1" applyFill="1" applyBorder="1" applyAlignment="1">
      <alignment horizontal="center" vertical="center"/>
    </xf>
    <xf numFmtId="167" fontId="16" fillId="2" borderId="2" xfId="1" applyNumberFormat="1" applyFont="1" applyFill="1" applyBorder="1" applyAlignment="1">
      <alignment horizontal="center" vertical="center"/>
    </xf>
    <xf numFmtId="44" fontId="16" fillId="2" borderId="2" xfId="1" applyNumberFormat="1" applyFont="1" applyFill="1" applyBorder="1" applyAlignment="1">
      <alignment horizontal="center" vertical="center"/>
    </xf>
    <xf numFmtId="0" fontId="28" fillId="2" borderId="0" xfId="0" applyFont="1" applyFill="1"/>
    <xf numFmtId="43" fontId="16" fillId="2" borderId="2" xfId="1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center" vertical="center"/>
    </xf>
    <xf numFmtId="170" fontId="16" fillId="2" borderId="2" xfId="0" applyNumberFormat="1" applyFont="1" applyFill="1" applyBorder="1" applyAlignment="1">
      <alignment horizontal="center" vertical="center" wrapText="1"/>
    </xf>
    <xf numFmtId="166" fontId="16" fillId="2" borderId="2" xfId="5" applyNumberFormat="1" applyFont="1" applyFill="1" applyBorder="1" applyAlignment="1">
      <alignment horizontal="right" vertical="center"/>
    </xf>
    <xf numFmtId="169" fontId="15" fillId="2" borderId="20" xfId="6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 applyProtection="1">
      <alignment vertical="center"/>
    </xf>
    <xf numFmtId="0" fontId="16" fillId="2" borderId="2" xfId="5" applyFont="1" applyFill="1" applyBorder="1" applyAlignment="1">
      <alignment horizontal="center" vertical="center"/>
    </xf>
    <xf numFmtId="14" fontId="16" fillId="2" borderId="2" xfId="0" applyNumberFormat="1" applyFont="1" applyFill="1" applyBorder="1" applyAlignment="1" applyProtection="1">
      <alignment horizontal="left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2" xfId="5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 applyProtection="1">
      <alignment horizontal="left" vertical="center"/>
    </xf>
    <xf numFmtId="0" fontId="12" fillId="2" borderId="2" xfId="4" applyFont="1" applyFill="1" applyBorder="1" applyAlignment="1">
      <alignment horizontal="left" vertical="center"/>
    </xf>
    <xf numFmtId="14" fontId="12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center" vertical="center"/>
    </xf>
    <xf numFmtId="14" fontId="16" fillId="2" borderId="2" xfId="0" applyNumberFormat="1" applyFont="1" applyFill="1" applyBorder="1" applyAlignment="1">
      <alignment horizontal="center" vertical="center"/>
    </xf>
    <xf numFmtId="44" fontId="16" fillId="2" borderId="12" xfId="2" applyNumberFormat="1" applyFont="1" applyFill="1" applyBorder="1" applyAlignment="1">
      <alignment horizontal="center" vertical="center"/>
    </xf>
    <xf numFmtId="171" fontId="16" fillId="2" borderId="2" xfId="1" applyNumberFormat="1" applyFont="1" applyFill="1" applyBorder="1" applyAlignment="1">
      <alignment horizontal="center" vertical="center"/>
    </xf>
    <xf numFmtId="44" fontId="12" fillId="2" borderId="2" xfId="1" applyNumberFormat="1" applyFont="1" applyFill="1" applyBorder="1" applyAlignment="1">
      <alignment horizontal="center" vertical="center"/>
    </xf>
    <xf numFmtId="164" fontId="12" fillId="2" borderId="2" xfId="2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3" fontId="12" fillId="2" borderId="2" xfId="1" applyFont="1" applyFill="1" applyBorder="1" applyAlignment="1">
      <alignment horizontal="center" vertical="center"/>
    </xf>
    <xf numFmtId="164" fontId="12" fillId="5" borderId="5" xfId="2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14" fontId="16" fillId="2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49" fontId="15" fillId="13" borderId="2" xfId="0" applyNumberFormat="1" applyFont="1" applyFill="1" applyBorder="1" applyAlignment="1">
      <alignment horizontal="center" vertical="center" wrapText="1"/>
    </xf>
    <xf numFmtId="37" fontId="15" fillId="13" borderId="2" xfId="0" applyNumberFormat="1" applyFont="1" applyFill="1" applyBorder="1" applyAlignment="1">
      <alignment horizontal="center" vertical="center" wrapText="1"/>
    </xf>
    <xf numFmtId="44" fontId="15" fillId="13" borderId="2" xfId="0" applyNumberFormat="1" applyFont="1" applyFill="1" applyBorder="1" applyAlignment="1">
      <alignment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21" fillId="6" borderId="6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2" borderId="2" xfId="4" applyFont="1" applyFill="1" applyBorder="1" applyAlignment="1">
      <alignment horizontal="left" vertical="center" wrapText="1"/>
    </xf>
    <xf numFmtId="0" fontId="13" fillId="2" borderId="0" xfId="0" applyFont="1" applyFill="1" applyBorder="1"/>
    <xf numFmtId="0" fontId="15" fillId="2" borderId="2" xfId="4" applyFont="1" applyFill="1" applyBorder="1" applyAlignment="1">
      <alignment horizontal="left" vertical="center"/>
    </xf>
    <xf numFmtId="0" fontId="25" fillId="2" borderId="0" xfId="0" applyFont="1" applyFill="1" applyBorder="1"/>
    <xf numFmtId="0" fontId="25" fillId="2" borderId="28" xfId="0" applyFont="1" applyFill="1" applyBorder="1"/>
    <xf numFmtId="0" fontId="25" fillId="0" borderId="0" xfId="0" applyFont="1"/>
    <xf numFmtId="0" fontId="23" fillId="0" borderId="0" xfId="0" applyFont="1"/>
    <xf numFmtId="44" fontId="21" fillId="6" borderId="2" xfId="0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14" fontId="16" fillId="2" borderId="5" xfId="0" applyNumberFormat="1" applyFont="1" applyFill="1" applyBorder="1" applyAlignment="1">
      <alignment horizontal="center" vertical="center"/>
    </xf>
    <xf numFmtId="164" fontId="16" fillId="2" borderId="5" xfId="2" applyFont="1" applyFill="1" applyBorder="1" applyAlignment="1">
      <alignment horizontal="center" vertical="center"/>
    </xf>
    <xf numFmtId="0" fontId="15" fillId="14" borderId="40" xfId="0" applyFont="1" applyFill="1" applyBorder="1" applyAlignment="1">
      <alignment horizontal="center" vertical="center" wrapText="1"/>
    </xf>
    <xf numFmtId="0" fontId="15" fillId="15" borderId="43" xfId="0" applyFont="1" applyFill="1" applyBorder="1" applyAlignment="1">
      <alignment horizontal="center" vertical="center" wrapText="1"/>
    </xf>
    <xf numFmtId="164" fontId="15" fillId="2" borderId="18" xfId="2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164" fontId="15" fillId="2" borderId="20" xfId="2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wrapText="1"/>
    </xf>
    <xf numFmtId="0" fontId="25" fillId="13" borderId="23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left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vertical="center" wrapText="1"/>
    </xf>
    <xf numFmtId="0" fontId="11" fillId="15" borderId="7" xfId="0" applyFont="1" applyFill="1" applyBorder="1" applyAlignment="1">
      <alignment vertical="center" wrapText="1"/>
    </xf>
    <xf numFmtId="0" fontId="18" fillId="15" borderId="5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textRotation="90" wrapText="1"/>
    </xf>
    <xf numFmtId="0" fontId="18" fillId="15" borderId="20" xfId="0" applyFont="1" applyFill="1" applyBorder="1" applyAlignment="1">
      <alignment horizontal="center" vertical="center" wrapText="1"/>
    </xf>
    <xf numFmtId="49" fontId="15" fillId="13" borderId="48" xfId="0" applyNumberFormat="1" applyFont="1" applyFill="1" applyBorder="1" applyAlignment="1">
      <alignment horizontal="center" vertical="center" wrapText="1"/>
    </xf>
    <xf numFmtId="49" fontId="15" fillId="13" borderId="43" xfId="0" applyNumberFormat="1" applyFont="1" applyFill="1" applyBorder="1" applyAlignment="1">
      <alignment horizontal="center" vertical="center" wrapText="1"/>
    </xf>
    <xf numFmtId="37" fontId="15" fillId="13" borderId="43" xfId="0" applyNumberFormat="1" applyFont="1" applyFill="1" applyBorder="1" applyAlignment="1">
      <alignment horizontal="center" vertical="center" wrapText="1"/>
    </xf>
    <xf numFmtId="165" fontId="15" fillId="13" borderId="43" xfId="0" applyNumberFormat="1" applyFont="1" applyFill="1" applyBorder="1" applyAlignment="1">
      <alignment vertical="center" wrapText="1"/>
    </xf>
    <xf numFmtId="0" fontId="15" fillId="14" borderId="47" xfId="0" applyFont="1" applyFill="1" applyBorder="1" applyAlignment="1">
      <alignment horizontal="center" vertical="center" wrapText="1"/>
    </xf>
    <xf numFmtId="0" fontId="15" fillId="14" borderId="40" xfId="0" applyFont="1" applyFill="1" applyBorder="1" applyAlignment="1">
      <alignment vertical="center" wrapText="1"/>
    </xf>
    <xf numFmtId="0" fontId="15" fillId="2" borderId="2" xfId="0" applyFont="1" applyFill="1" applyBorder="1" applyAlignment="1" applyProtection="1">
      <alignment vertical="center"/>
    </xf>
    <xf numFmtId="0" fontId="15" fillId="14" borderId="11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vertical="center" wrapText="1"/>
    </xf>
    <xf numFmtId="0" fontId="15" fillId="14" borderId="5" xfId="0" applyFont="1" applyFill="1" applyBorder="1" applyAlignment="1">
      <alignment horizontal="center" vertical="center" wrapText="1"/>
    </xf>
    <xf numFmtId="49" fontId="15" fillId="13" borderId="4" xfId="0" applyNumberFormat="1" applyFont="1" applyFill="1" applyBorder="1" applyAlignment="1">
      <alignment horizontal="center" vertical="center" wrapText="1"/>
    </xf>
    <xf numFmtId="165" fontId="15" fillId="13" borderId="2" xfId="0" applyNumberFormat="1" applyFont="1" applyFill="1" applyBorder="1" applyAlignment="1">
      <alignment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vertical="center"/>
    </xf>
    <xf numFmtId="168" fontId="15" fillId="6" borderId="2" xfId="0" applyNumberFormat="1" applyFont="1" applyFill="1" applyBorder="1" applyAlignment="1">
      <alignment vertical="center"/>
    </xf>
    <xf numFmtId="164" fontId="13" fillId="6" borderId="2" xfId="2" applyFont="1" applyFill="1" applyBorder="1" applyAlignment="1">
      <alignment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26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0" fillId="8" borderId="31" xfId="0" applyFont="1" applyFill="1" applyBorder="1" applyAlignment="1">
      <alignment horizontal="left" vertical="center"/>
    </xf>
    <xf numFmtId="0" fontId="20" fillId="8" borderId="32" xfId="0" applyFont="1" applyFill="1" applyBorder="1" applyAlignment="1">
      <alignment horizontal="lef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43" xfId="0" applyFont="1" applyFill="1" applyBorder="1" applyAlignment="1">
      <alignment horizontal="center" vertical="center"/>
    </xf>
    <xf numFmtId="0" fontId="15" fillId="16" borderId="2" xfId="0" applyFont="1" applyFill="1" applyBorder="1" applyAlignment="1">
      <alignment horizont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43" xfId="0" applyFont="1" applyFill="1" applyBorder="1" applyAlignment="1">
      <alignment horizontal="center" vertical="center" wrapText="1"/>
    </xf>
    <xf numFmtId="0" fontId="15" fillId="15" borderId="12" xfId="0" applyFont="1" applyFill="1" applyBorder="1" applyAlignment="1">
      <alignment horizontal="center" vertical="center" wrapText="1"/>
    </xf>
    <xf numFmtId="0" fontId="15" fillId="15" borderId="44" xfId="0" applyFont="1" applyFill="1" applyBorder="1" applyAlignment="1">
      <alignment horizontal="center" vertical="center" wrapText="1"/>
    </xf>
    <xf numFmtId="0" fontId="24" fillId="14" borderId="14" xfId="0" applyFont="1" applyFill="1" applyBorder="1" applyAlignment="1">
      <alignment horizontal="center" vertical="center" wrapText="1"/>
    </xf>
    <xf numFmtId="0" fontId="24" fillId="14" borderId="38" xfId="0" applyFont="1" applyFill="1" applyBorder="1" applyAlignment="1">
      <alignment horizontal="center" vertical="center" wrapText="1"/>
    </xf>
    <xf numFmtId="0" fontId="24" fillId="14" borderId="39" xfId="0" applyFont="1" applyFill="1" applyBorder="1" applyAlignment="1">
      <alignment horizontal="center" vertical="center" wrapText="1"/>
    </xf>
    <xf numFmtId="0" fontId="15" fillId="14" borderId="40" xfId="0" applyFont="1" applyFill="1" applyBorder="1" applyAlignment="1">
      <alignment horizontal="center" vertical="center" wrapText="1"/>
    </xf>
    <xf numFmtId="0" fontId="15" fillId="14" borderId="41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49" fontId="15" fillId="14" borderId="2" xfId="0" applyNumberFormat="1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20" fillId="8" borderId="34" xfId="0" applyFont="1" applyFill="1" applyBorder="1" applyAlignment="1">
      <alignment horizontal="left" vertical="center"/>
    </xf>
    <xf numFmtId="0" fontId="20" fillId="8" borderId="35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15" fillId="14" borderId="46" xfId="0" applyFont="1" applyFill="1" applyBorder="1" applyAlignment="1">
      <alignment horizontal="center" vertical="center" wrapText="1"/>
    </xf>
    <xf numFmtId="0" fontId="15" fillId="14" borderId="47" xfId="0" applyFont="1" applyFill="1" applyBorder="1" applyAlignment="1">
      <alignment horizontal="center" vertical="center" wrapText="1"/>
    </xf>
    <xf numFmtId="0" fontId="24" fillId="14" borderId="27" xfId="0" applyFont="1" applyFill="1" applyBorder="1" applyAlignment="1">
      <alignment horizontal="center" vertical="center" wrapText="1"/>
    </xf>
    <xf numFmtId="0" fontId="24" fillId="14" borderId="28" xfId="0" applyFont="1" applyFill="1" applyBorder="1" applyAlignment="1">
      <alignment horizontal="center" vertical="center" wrapText="1"/>
    </xf>
    <xf numFmtId="0" fontId="24" fillId="14" borderId="30" xfId="0" applyFont="1" applyFill="1" applyBorder="1" applyAlignment="1">
      <alignment horizontal="center" vertical="center" wrapText="1"/>
    </xf>
    <xf numFmtId="49" fontId="15" fillId="14" borderId="31" xfId="0" applyNumberFormat="1" applyFont="1" applyFill="1" applyBorder="1" applyAlignment="1">
      <alignment horizontal="center" vertical="center" wrapText="1"/>
    </xf>
    <xf numFmtId="49" fontId="15" fillId="14" borderId="48" xfId="0" applyNumberFormat="1" applyFont="1" applyFill="1" applyBorder="1" applyAlignment="1">
      <alignment horizontal="center" vertical="center" wrapText="1"/>
    </xf>
    <xf numFmtId="0" fontId="15" fillId="13" borderId="43" xfId="0" applyFont="1" applyFill="1" applyBorder="1" applyAlignment="1">
      <alignment horizontal="center" vertical="center" wrapText="1"/>
    </xf>
    <xf numFmtId="0" fontId="15" fillId="13" borderId="4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wrapText="1"/>
    </xf>
    <xf numFmtId="0" fontId="24" fillId="14" borderId="29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0" fontId="15" fillId="14" borderId="3" xfId="0" applyFont="1" applyFill="1" applyBorder="1" applyAlignment="1">
      <alignment horizontal="center" vertical="center" wrapText="1"/>
    </xf>
    <xf numFmtId="0" fontId="15" fillId="14" borderId="4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4" borderId="18" xfId="0" applyFont="1" applyFill="1" applyBorder="1" applyAlignment="1">
      <alignment horizontal="center" vertical="center" wrapText="1"/>
    </xf>
    <xf numFmtId="0" fontId="24" fillId="14" borderId="19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4" fillId="14" borderId="11" xfId="0" applyFont="1" applyFill="1" applyBorder="1" applyAlignment="1">
      <alignment horizontal="center" vertical="center" wrapText="1"/>
    </xf>
    <xf numFmtId="49" fontId="15" fillId="14" borderId="3" xfId="0" applyNumberFormat="1" applyFont="1" applyFill="1" applyBorder="1" applyAlignment="1">
      <alignment horizontal="center" vertical="center" wrapText="1"/>
    </xf>
    <xf numFmtId="49" fontId="15" fillId="14" borderId="4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8" fillId="0" borderId="0" xfId="0" applyFont="1"/>
    <xf numFmtId="0" fontId="26" fillId="14" borderId="19" xfId="0" applyFont="1" applyFill="1" applyBorder="1" applyAlignment="1">
      <alignment horizontal="center" vertical="center" wrapText="1"/>
    </xf>
    <xf numFmtId="0" fontId="31" fillId="13" borderId="29" xfId="0" applyFont="1" applyFill="1" applyBorder="1" applyAlignment="1">
      <alignment horizontal="center" vertical="center"/>
    </xf>
    <xf numFmtId="0" fontId="15" fillId="15" borderId="20" xfId="0" applyFont="1" applyFill="1" applyBorder="1" applyAlignment="1">
      <alignment horizontal="center" vertical="center" wrapText="1"/>
    </xf>
    <xf numFmtId="0" fontId="31" fillId="13" borderId="42" xfId="0" applyFont="1" applyFill="1" applyBorder="1" applyAlignment="1">
      <alignment horizontal="center" vertical="center"/>
    </xf>
    <xf numFmtId="0" fontId="15" fillId="15" borderId="43" xfId="0" applyFont="1" applyFill="1" applyBorder="1" applyAlignment="1">
      <alignment horizontal="center" vertical="center" textRotation="90" wrapText="1"/>
    </xf>
    <xf numFmtId="0" fontId="15" fillId="15" borderId="4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17" fillId="0" borderId="0" xfId="0" applyFont="1" applyFill="1"/>
    <xf numFmtId="0" fontId="7" fillId="0" borderId="0" xfId="0" applyFont="1" applyFill="1" applyAlignment="1">
      <alignment wrapText="1"/>
    </xf>
    <xf numFmtId="0" fontId="16" fillId="0" borderId="0" xfId="0" applyFont="1"/>
    <xf numFmtId="0" fontId="6" fillId="3" borderId="22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 wrapText="1"/>
    </xf>
    <xf numFmtId="0" fontId="1" fillId="0" borderId="0" xfId="0" applyFont="1"/>
    <xf numFmtId="0" fontId="6" fillId="3" borderId="2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textRotation="90" wrapText="1"/>
    </xf>
    <xf numFmtId="0" fontId="9" fillId="0" borderId="0" xfId="0" applyFont="1"/>
    <xf numFmtId="0" fontId="5" fillId="3" borderId="23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textRotation="90" wrapText="1"/>
    </xf>
    <xf numFmtId="0" fontId="5" fillId="7" borderId="2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textRotation="90" wrapText="1"/>
    </xf>
    <xf numFmtId="0" fontId="6" fillId="3" borderId="2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2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textRotation="90" wrapText="1"/>
    </xf>
    <xf numFmtId="164" fontId="13" fillId="5" borderId="20" xfId="2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164" fontId="13" fillId="2" borderId="20" xfId="2" applyFont="1" applyFill="1" applyBorder="1" applyAlignment="1">
      <alignment horizontal="center" vertical="center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2EC44B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69737</xdr:rowOff>
    </xdr:from>
    <xdr:to>
      <xdr:col>1</xdr:col>
      <xdr:colOff>2276223</xdr:colOff>
      <xdr:row>0</xdr:row>
      <xdr:rowOff>1126378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343" y="69737"/>
          <a:ext cx="2204786" cy="1056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130968</xdr:rowOff>
    </xdr:from>
    <xdr:to>
      <xdr:col>1</xdr:col>
      <xdr:colOff>2297906</xdr:colOff>
      <xdr:row>0</xdr:row>
      <xdr:rowOff>1047749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8" y="130968"/>
          <a:ext cx="2274093" cy="9167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0</xdr:row>
      <xdr:rowOff>115661</xdr:rowOff>
    </xdr:from>
    <xdr:to>
      <xdr:col>1</xdr:col>
      <xdr:colOff>2095500</xdr:colOff>
      <xdr:row>0</xdr:row>
      <xdr:rowOff>1135295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6" y="115661"/>
          <a:ext cx="2364580" cy="1019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101"/>
  <sheetViews>
    <sheetView tabSelected="1" zoomScale="80" zoomScaleNormal="80" workbookViewId="0">
      <selection activeCell="B15" sqref="B15"/>
    </sheetView>
  </sheetViews>
  <sheetFormatPr defaultRowHeight="15" x14ac:dyDescent="0.25"/>
  <cols>
    <col min="1" max="1" width="5.85546875" customWidth="1"/>
    <col min="2" max="2" width="68.7109375" style="174" bestFit="1" customWidth="1"/>
    <col min="3" max="3" width="37.140625" style="163" bestFit="1" customWidth="1"/>
    <col min="4" max="4" width="12.42578125" customWidth="1"/>
    <col min="5" max="5" width="8.7109375" customWidth="1"/>
    <col min="6" max="6" width="14.140625" customWidth="1"/>
    <col min="7" max="7" width="15.28515625" customWidth="1"/>
    <col min="8" max="8" width="18" customWidth="1"/>
    <col min="9" max="9" width="16.140625" customWidth="1"/>
    <col min="10" max="10" width="18.7109375" customWidth="1"/>
    <col min="11" max="11" width="18.28515625" customWidth="1"/>
    <col min="12" max="12" width="5.85546875" bestFit="1" customWidth="1"/>
    <col min="13" max="13" width="17.28515625" customWidth="1"/>
    <col min="14" max="14" width="15.5703125" customWidth="1"/>
    <col min="15" max="15" width="18" customWidth="1"/>
    <col min="17" max="17" width="14.28515625" bestFit="1" customWidth="1"/>
  </cols>
  <sheetData>
    <row r="1" spans="1:15" s="82" customFormat="1" ht="93.75" customHeight="1" thickBot="1" x14ac:dyDescent="0.3">
      <c r="A1" s="281" t="s">
        <v>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3"/>
    </row>
    <row r="2" spans="1:15" s="284" customFormat="1" ht="20.25" x14ac:dyDescent="0.25">
      <c r="A2" s="233" t="s">
        <v>3</v>
      </c>
      <c r="B2" s="234"/>
      <c r="C2" s="235"/>
      <c r="D2" s="236" t="s">
        <v>4</v>
      </c>
      <c r="E2" s="236"/>
      <c r="F2" s="182" t="s">
        <v>5</v>
      </c>
      <c r="G2" s="182" t="s">
        <v>6</v>
      </c>
      <c r="H2" s="182" t="s">
        <v>38</v>
      </c>
      <c r="I2" s="182" t="s">
        <v>8</v>
      </c>
      <c r="J2" s="236" t="s">
        <v>9</v>
      </c>
      <c r="K2" s="236"/>
      <c r="L2" s="236"/>
      <c r="M2" s="236"/>
      <c r="N2" s="236"/>
      <c r="O2" s="237"/>
    </row>
    <row r="3" spans="1:15" s="284" customFormat="1" ht="23.25" x14ac:dyDescent="0.25">
      <c r="A3" s="285" t="s">
        <v>62</v>
      </c>
      <c r="B3" s="238"/>
      <c r="C3" s="239"/>
      <c r="D3" s="240" t="s">
        <v>183</v>
      </c>
      <c r="E3" s="240"/>
      <c r="F3" s="153" t="s">
        <v>179</v>
      </c>
      <c r="G3" s="153" t="s">
        <v>178</v>
      </c>
      <c r="H3" s="154">
        <v>20</v>
      </c>
      <c r="I3" s="155">
        <v>4.8</v>
      </c>
      <c r="J3" s="241" t="s">
        <v>10</v>
      </c>
      <c r="K3" s="241"/>
      <c r="L3" s="241"/>
      <c r="M3" s="241"/>
      <c r="N3" s="241"/>
      <c r="O3" s="242"/>
    </row>
    <row r="4" spans="1:15" s="284" customFormat="1" ht="15.75" x14ac:dyDescent="0.25">
      <c r="A4" s="286" t="s">
        <v>11</v>
      </c>
      <c r="B4" s="229" t="s">
        <v>12</v>
      </c>
      <c r="C4" s="231" t="s">
        <v>13</v>
      </c>
      <c r="D4" s="229" t="s">
        <v>14</v>
      </c>
      <c r="E4" s="229" t="s">
        <v>15</v>
      </c>
      <c r="F4" s="229" t="s">
        <v>16</v>
      </c>
      <c r="G4" s="229" t="s">
        <v>17</v>
      </c>
      <c r="H4" s="226" t="s">
        <v>39</v>
      </c>
      <c r="I4" s="229" t="s">
        <v>18</v>
      </c>
      <c r="J4" s="229" t="s">
        <v>19</v>
      </c>
      <c r="K4" s="229" t="s">
        <v>20</v>
      </c>
      <c r="L4" s="228" t="s">
        <v>21</v>
      </c>
      <c r="M4" s="228"/>
      <c r="N4" s="228"/>
      <c r="O4" s="287" t="s">
        <v>22</v>
      </c>
    </row>
    <row r="5" spans="1:15" s="284" customFormat="1" ht="54.75" thickBot="1" x14ac:dyDescent="0.3">
      <c r="A5" s="288"/>
      <c r="B5" s="230"/>
      <c r="C5" s="232"/>
      <c r="D5" s="230"/>
      <c r="E5" s="230"/>
      <c r="F5" s="230"/>
      <c r="G5" s="230"/>
      <c r="H5" s="227"/>
      <c r="I5" s="230"/>
      <c r="J5" s="230"/>
      <c r="K5" s="230"/>
      <c r="L5" s="289" t="s">
        <v>23</v>
      </c>
      <c r="M5" s="183" t="s">
        <v>24</v>
      </c>
      <c r="N5" s="183" t="s">
        <v>25</v>
      </c>
      <c r="O5" s="290"/>
    </row>
    <row r="6" spans="1:15" s="92" customFormat="1" ht="15.75" x14ac:dyDescent="0.25">
      <c r="A6" s="146">
        <v>1</v>
      </c>
      <c r="B6" s="177" t="s">
        <v>107</v>
      </c>
      <c r="C6" s="178" t="s">
        <v>86</v>
      </c>
      <c r="D6" s="176" t="s">
        <v>100</v>
      </c>
      <c r="E6" s="179">
        <v>1</v>
      </c>
      <c r="F6" s="180">
        <v>44440</v>
      </c>
      <c r="G6" s="180">
        <v>44804</v>
      </c>
      <c r="H6" s="181">
        <v>630</v>
      </c>
      <c r="I6" s="181">
        <v>96</v>
      </c>
      <c r="J6" s="176"/>
      <c r="K6" s="181">
        <v>726</v>
      </c>
      <c r="L6" s="176"/>
      <c r="M6" s="176"/>
      <c r="N6" s="176"/>
      <c r="O6" s="184">
        <v>726</v>
      </c>
    </row>
    <row r="7" spans="1:15" s="92" customFormat="1" ht="15.75" x14ac:dyDescent="0.25">
      <c r="A7" s="185">
        <v>2</v>
      </c>
      <c r="B7" s="164" t="s">
        <v>165</v>
      </c>
      <c r="C7" s="114" t="s">
        <v>0</v>
      </c>
      <c r="D7" s="134" t="s">
        <v>100</v>
      </c>
      <c r="E7" s="111">
        <v>1</v>
      </c>
      <c r="F7" s="138">
        <v>44505</v>
      </c>
      <c r="G7" s="138">
        <v>44869</v>
      </c>
      <c r="H7" s="105">
        <v>630</v>
      </c>
      <c r="I7" s="105">
        <v>96</v>
      </c>
      <c r="J7" s="134"/>
      <c r="K7" s="105">
        <v>726</v>
      </c>
      <c r="L7" s="134"/>
      <c r="M7" s="134"/>
      <c r="N7" s="134"/>
      <c r="O7" s="186">
        <v>726</v>
      </c>
    </row>
    <row r="8" spans="1:15" s="92" customFormat="1" ht="15.75" x14ac:dyDescent="0.25">
      <c r="A8" s="185">
        <v>3</v>
      </c>
      <c r="B8" s="164" t="s">
        <v>112</v>
      </c>
      <c r="C8" s="114" t="s">
        <v>50</v>
      </c>
      <c r="D8" s="134" t="s">
        <v>48</v>
      </c>
      <c r="E8" s="111">
        <v>1</v>
      </c>
      <c r="F8" s="138">
        <v>44440</v>
      </c>
      <c r="G8" s="138">
        <v>44804</v>
      </c>
      <c r="H8" s="105">
        <v>630</v>
      </c>
      <c r="I8" s="105">
        <v>96</v>
      </c>
      <c r="J8" s="134"/>
      <c r="K8" s="105">
        <v>726</v>
      </c>
      <c r="L8" s="134"/>
      <c r="M8" s="119"/>
      <c r="N8" s="119"/>
      <c r="O8" s="186">
        <v>726</v>
      </c>
    </row>
    <row r="9" spans="1:15" s="92" customFormat="1" ht="15.75" x14ac:dyDescent="0.25">
      <c r="A9" s="185">
        <v>4</v>
      </c>
      <c r="B9" s="164" t="s">
        <v>130</v>
      </c>
      <c r="C9" s="114" t="s">
        <v>106</v>
      </c>
      <c r="D9" s="134" t="s">
        <v>100</v>
      </c>
      <c r="E9" s="111">
        <v>1</v>
      </c>
      <c r="F9" s="138">
        <v>44440</v>
      </c>
      <c r="G9" s="138">
        <v>44804</v>
      </c>
      <c r="H9" s="105">
        <v>630</v>
      </c>
      <c r="I9" s="105">
        <v>96</v>
      </c>
      <c r="J9" s="134"/>
      <c r="K9" s="105">
        <v>726</v>
      </c>
      <c r="L9" s="134"/>
      <c r="M9" s="134"/>
      <c r="N9" s="134"/>
      <c r="O9" s="186">
        <v>726</v>
      </c>
    </row>
    <row r="10" spans="1:15" s="92" customFormat="1" ht="15.75" x14ac:dyDescent="0.25">
      <c r="A10" s="185">
        <v>5</v>
      </c>
      <c r="B10" s="164" t="s">
        <v>124</v>
      </c>
      <c r="C10" s="114" t="s">
        <v>40</v>
      </c>
      <c r="D10" s="134" t="s">
        <v>46</v>
      </c>
      <c r="E10" s="111">
        <v>1</v>
      </c>
      <c r="F10" s="138">
        <v>44440</v>
      </c>
      <c r="G10" s="138">
        <v>44804</v>
      </c>
      <c r="H10" s="105">
        <v>630</v>
      </c>
      <c r="I10" s="105">
        <v>91.2</v>
      </c>
      <c r="J10" s="134"/>
      <c r="K10" s="105">
        <v>721.2</v>
      </c>
      <c r="L10" s="134"/>
      <c r="M10" s="134"/>
      <c r="N10" s="134"/>
      <c r="O10" s="186">
        <v>721.2</v>
      </c>
    </row>
    <row r="11" spans="1:15" s="92" customFormat="1" ht="15.75" x14ac:dyDescent="0.25">
      <c r="A11" s="185">
        <v>6</v>
      </c>
      <c r="B11" s="164" t="s">
        <v>181</v>
      </c>
      <c r="C11" s="114" t="s">
        <v>40</v>
      </c>
      <c r="D11" s="134" t="s">
        <v>41</v>
      </c>
      <c r="E11" s="111">
        <v>1</v>
      </c>
      <c r="F11" s="138">
        <v>44505</v>
      </c>
      <c r="G11" s="138">
        <v>44869</v>
      </c>
      <c r="H11" s="105">
        <v>630</v>
      </c>
      <c r="I11" s="105">
        <v>96</v>
      </c>
      <c r="J11" s="134"/>
      <c r="K11" s="105">
        <v>726</v>
      </c>
      <c r="L11" s="134"/>
      <c r="M11" s="134"/>
      <c r="N11" s="134"/>
      <c r="O11" s="186">
        <v>726</v>
      </c>
    </row>
    <row r="12" spans="1:15" s="92" customFormat="1" ht="15.75" x14ac:dyDescent="0.25">
      <c r="A12" s="185">
        <v>7</v>
      </c>
      <c r="B12" s="164" t="s">
        <v>133</v>
      </c>
      <c r="C12" s="114" t="s">
        <v>134</v>
      </c>
      <c r="D12" s="134" t="s">
        <v>41</v>
      </c>
      <c r="E12" s="111">
        <v>1</v>
      </c>
      <c r="F12" s="138">
        <v>44470</v>
      </c>
      <c r="G12" s="138" t="s">
        <v>132</v>
      </c>
      <c r="H12" s="105">
        <v>630</v>
      </c>
      <c r="I12" s="105">
        <v>96</v>
      </c>
      <c r="J12" s="134"/>
      <c r="K12" s="105">
        <v>726</v>
      </c>
      <c r="L12" s="134"/>
      <c r="M12" s="119"/>
      <c r="N12" s="119"/>
      <c r="O12" s="186">
        <v>726</v>
      </c>
    </row>
    <row r="13" spans="1:15" s="92" customFormat="1" ht="15.75" x14ac:dyDescent="0.25">
      <c r="A13" s="185">
        <v>8</v>
      </c>
      <c r="B13" s="165" t="s">
        <v>113</v>
      </c>
      <c r="C13" s="114" t="s">
        <v>54</v>
      </c>
      <c r="D13" s="134" t="s">
        <v>45</v>
      </c>
      <c r="E13" s="111">
        <v>1</v>
      </c>
      <c r="F13" s="138">
        <v>44440</v>
      </c>
      <c r="G13" s="138">
        <v>44804</v>
      </c>
      <c r="H13" s="105">
        <v>630</v>
      </c>
      <c r="I13" s="105">
        <v>96</v>
      </c>
      <c r="J13" s="134"/>
      <c r="K13" s="105">
        <v>726</v>
      </c>
      <c r="L13" s="134"/>
      <c r="M13" s="119"/>
      <c r="N13" s="119"/>
      <c r="O13" s="186">
        <v>726</v>
      </c>
    </row>
    <row r="14" spans="1:15" s="92" customFormat="1" ht="15.75" x14ac:dyDescent="0.25">
      <c r="A14" s="187">
        <v>9</v>
      </c>
      <c r="B14" s="164" t="s">
        <v>42</v>
      </c>
      <c r="C14" s="114" t="s">
        <v>43</v>
      </c>
      <c r="D14" s="112" t="s">
        <v>44</v>
      </c>
      <c r="E14" s="149">
        <v>1</v>
      </c>
      <c r="F14" s="147">
        <v>44095</v>
      </c>
      <c r="G14" s="147">
        <v>44824</v>
      </c>
      <c r="H14" s="105">
        <v>630</v>
      </c>
      <c r="I14" s="105">
        <v>96</v>
      </c>
      <c r="J14" s="134"/>
      <c r="K14" s="105">
        <v>726</v>
      </c>
      <c r="L14" s="134"/>
      <c r="M14" s="134"/>
      <c r="N14" s="134"/>
      <c r="O14" s="186">
        <v>726</v>
      </c>
    </row>
    <row r="15" spans="1:15" s="92" customFormat="1" ht="15.75" x14ac:dyDescent="0.25">
      <c r="A15" s="187">
        <v>10</v>
      </c>
      <c r="B15" s="166" t="s">
        <v>78</v>
      </c>
      <c r="C15" s="114" t="s">
        <v>79</v>
      </c>
      <c r="D15" s="136" t="s">
        <v>45</v>
      </c>
      <c r="E15" s="137">
        <v>1</v>
      </c>
      <c r="F15" s="138">
        <v>44342</v>
      </c>
      <c r="G15" s="138">
        <v>44706</v>
      </c>
      <c r="H15" s="105">
        <v>630</v>
      </c>
      <c r="I15" s="105">
        <v>96</v>
      </c>
      <c r="J15" s="134"/>
      <c r="K15" s="105">
        <v>726</v>
      </c>
      <c r="L15" s="134"/>
      <c r="M15" s="134"/>
      <c r="N15" s="134"/>
      <c r="O15" s="186">
        <v>726</v>
      </c>
    </row>
    <row r="16" spans="1:15" s="92" customFormat="1" ht="15.75" x14ac:dyDescent="0.25">
      <c r="A16" s="187">
        <v>11</v>
      </c>
      <c r="B16" s="165" t="s">
        <v>74</v>
      </c>
      <c r="C16" s="114" t="s">
        <v>75</v>
      </c>
      <c r="D16" s="134" t="s">
        <v>45</v>
      </c>
      <c r="E16" s="137">
        <v>1</v>
      </c>
      <c r="F16" s="138">
        <v>44319</v>
      </c>
      <c r="G16" s="138">
        <v>44683</v>
      </c>
      <c r="H16" s="105">
        <v>630</v>
      </c>
      <c r="I16" s="105">
        <v>96</v>
      </c>
      <c r="J16" s="134"/>
      <c r="K16" s="105">
        <v>726</v>
      </c>
      <c r="L16" s="134"/>
      <c r="M16" s="134"/>
      <c r="N16" s="134"/>
      <c r="O16" s="186">
        <v>726</v>
      </c>
    </row>
    <row r="17" spans="1:15" s="92" customFormat="1" ht="15.75" x14ac:dyDescent="0.25">
      <c r="A17" s="187">
        <v>12</v>
      </c>
      <c r="B17" s="167" t="s">
        <v>73</v>
      </c>
      <c r="C17" s="157" t="s">
        <v>40</v>
      </c>
      <c r="D17" s="108" t="s">
        <v>41</v>
      </c>
      <c r="E17" s="109">
        <v>1</v>
      </c>
      <c r="F17" s="110">
        <v>44301</v>
      </c>
      <c r="G17" s="110">
        <v>44665</v>
      </c>
      <c r="H17" s="105">
        <v>630</v>
      </c>
      <c r="I17" s="105">
        <v>96</v>
      </c>
      <c r="J17" s="134"/>
      <c r="K17" s="105">
        <v>726</v>
      </c>
      <c r="L17" s="134"/>
      <c r="M17" s="134"/>
      <c r="N17" s="134"/>
      <c r="O17" s="186">
        <v>726</v>
      </c>
    </row>
    <row r="18" spans="1:15" s="92" customFormat="1" ht="15.75" x14ac:dyDescent="0.25">
      <c r="A18" s="187">
        <v>13</v>
      </c>
      <c r="B18" s="167" t="s">
        <v>89</v>
      </c>
      <c r="C18" s="157" t="s">
        <v>40</v>
      </c>
      <c r="D18" s="108" t="s">
        <v>46</v>
      </c>
      <c r="E18" s="109">
        <v>1</v>
      </c>
      <c r="F18" s="110">
        <v>44409</v>
      </c>
      <c r="G18" s="110">
        <v>44773</v>
      </c>
      <c r="H18" s="105">
        <v>630</v>
      </c>
      <c r="I18" s="105">
        <v>96</v>
      </c>
      <c r="J18" s="134"/>
      <c r="K18" s="105">
        <v>726</v>
      </c>
      <c r="L18" s="134"/>
      <c r="M18" s="134"/>
      <c r="N18" s="134"/>
      <c r="O18" s="186">
        <v>726</v>
      </c>
    </row>
    <row r="19" spans="1:15" s="92" customFormat="1" ht="15.75" x14ac:dyDescent="0.25">
      <c r="A19" s="187">
        <v>14</v>
      </c>
      <c r="B19" s="167" t="s">
        <v>135</v>
      </c>
      <c r="C19" s="157" t="s">
        <v>131</v>
      </c>
      <c r="D19" s="108" t="s">
        <v>41</v>
      </c>
      <c r="E19" s="109">
        <v>1</v>
      </c>
      <c r="F19" s="138">
        <v>44470</v>
      </c>
      <c r="G19" s="138" t="s">
        <v>132</v>
      </c>
      <c r="H19" s="105">
        <v>630</v>
      </c>
      <c r="I19" s="105">
        <v>86.4</v>
      </c>
      <c r="J19" s="134"/>
      <c r="K19" s="105">
        <v>716.4</v>
      </c>
      <c r="L19" s="134"/>
      <c r="M19" s="134"/>
      <c r="N19" s="134"/>
      <c r="O19" s="186">
        <v>716.4</v>
      </c>
    </row>
    <row r="20" spans="1:15" s="92" customFormat="1" ht="15.75" x14ac:dyDescent="0.25">
      <c r="A20" s="187">
        <v>15</v>
      </c>
      <c r="B20" s="167" t="s">
        <v>114</v>
      </c>
      <c r="C20" s="157" t="s">
        <v>40</v>
      </c>
      <c r="D20" s="108" t="s">
        <v>52</v>
      </c>
      <c r="E20" s="109">
        <v>1</v>
      </c>
      <c r="F20" s="110">
        <v>44440</v>
      </c>
      <c r="G20" s="138">
        <v>44804</v>
      </c>
      <c r="H20" s="105">
        <v>630</v>
      </c>
      <c r="I20" s="105">
        <v>96</v>
      </c>
      <c r="J20" s="134"/>
      <c r="K20" s="105">
        <v>726</v>
      </c>
      <c r="L20" s="134"/>
      <c r="M20" s="134"/>
      <c r="N20" s="134"/>
      <c r="O20" s="186">
        <v>726</v>
      </c>
    </row>
    <row r="21" spans="1:15" s="92" customFormat="1" ht="15.75" x14ac:dyDescent="0.25">
      <c r="A21" s="187">
        <v>16</v>
      </c>
      <c r="B21" s="167" t="s">
        <v>117</v>
      </c>
      <c r="C21" s="157" t="s">
        <v>86</v>
      </c>
      <c r="D21" s="108" t="s">
        <v>44</v>
      </c>
      <c r="E21" s="109" t="s">
        <v>182</v>
      </c>
      <c r="F21" s="110">
        <v>44440</v>
      </c>
      <c r="G21" s="138">
        <v>44804</v>
      </c>
      <c r="H21" s="105">
        <v>31.5</v>
      </c>
      <c r="I21" s="105">
        <v>4.8</v>
      </c>
      <c r="J21" s="105">
        <v>315</v>
      </c>
      <c r="K21" s="105">
        <v>351.3</v>
      </c>
      <c r="L21" s="134"/>
      <c r="M21" s="119"/>
      <c r="N21" s="119"/>
      <c r="O21" s="186">
        <v>351.3</v>
      </c>
    </row>
    <row r="22" spans="1:15" s="92" customFormat="1" ht="15.75" x14ac:dyDescent="0.25">
      <c r="A22" s="187">
        <v>17</v>
      </c>
      <c r="B22" s="167" t="s">
        <v>166</v>
      </c>
      <c r="C22" s="157" t="s">
        <v>173</v>
      </c>
      <c r="D22" s="108" t="s">
        <v>100</v>
      </c>
      <c r="E22" s="109">
        <v>1</v>
      </c>
      <c r="F22" s="138">
        <v>44505</v>
      </c>
      <c r="G22" s="138">
        <v>44869</v>
      </c>
      <c r="H22" s="105">
        <v>630</v>
      </c>
      <c r="I22" s="105">
        <v>96</v>
      </c>
      <c r="J22" s="134"/>
      <c r="K22" s="105">
        <v>726</v>
      </c>
      <c r="L22" s="134"/>
      <c r="M22" s="134"/>
      <c r="N22" s="134"/>
      <c r="O22" s="186">
        <v>726</v>
      </c>
    </row>
    <row r="23" spans="1:15" s="92" customFormat="1" ht="15.75" x14ac:dyDescent="0.25">
      <c r="A23" s="187">
        <v>18</v>
      </c>
      <c r="B23" s="167" t="s">
        <v>136</v>
      </c>
      <c r="C23" s="157" t="s">
        <v>137</v>
      </c>
      <c r="D23" s="108" t="s">
        <v>45</v>
      </c>
      <c r="E23" s="109" t="s">
        <v>182</v>
      </c>
      <c r="F23" s="138">
        <v>44470</v>
      </c>
      <c r="G23" s="138" t="s">
        <v>132</v>
      </c>
      <c r="H23" s="105">
        <v>0</v>
      </c>
      <c r="I23" s="105">
        <v>0</v>
      </c>
      <c r="J23" s="139">
        <v>252</v>
      </c>
      <c r="K23" s="105">
        <v>252</v>
      </c>
      <c r="L23" s="134"/>
      <c r="M23" s="134"/>
      <c r="N23" s="134"/>
      <c r="O23" s="186">
        <v>252</v>
      </c>
    </row>
    <row r="24" spans="1:15" s="92" customFormat="1" ht="15.75" x14ac:dyDescent="0.25">
      <c r="A24" s="187">
        <v>19</v>
      </c>
      <c r="B24" s="167" t="s">
        <v>121</v>
      </c>
      <c r="C24" s="157" t="s">
        <v>122</v>
      </c>
      <c r="D24" s="108" t="s">
        <v>123</v>
      </c>
      <c r="E24" s="109">
        <v>1</v>
      </c>
      <c r="F24" s="110">
        <v>44440</v>
      </c>
      <c r="G24" s="138">
        <v>44804</v>
      </c>
      <c r="H24" s="105">
        <v>630</v>
      </c>
      <c r="I24" s="105">
        <v>96</v>
      </c>
      <c r="J24" s="134"/>
      <c r="K24" s="105">
        <v>726</v>
      </c>
      <c r="L24" s="134"/>
      <c r="M24" s="119"/>
      <c r="N24" s="119"/>
      <c r="O24" s="186">
        <v>726</v>
      </c>
    </row>
    <row r="25" spans="1:15" s="92" customFormat="1" ht="15.75" x14ac:dyDescent="0.25">
      <c r="A25" s="187">
        <v>20</v>
      </c>
      <c r="B25" s="165" t="s">
        <v>85</v>
      </c>
      <c r="C25" s="114" t="s">
        <v>86</v>
      </c>
      <c r="D25" s="134" t="s">
        <v>41</v>
      </c>
      <c r="E25" s="137">
        <v>1</v>
      </c>
      <c r="F25" s="138">
        <v>44378</v>
      </c>
      <c r="G25" s="138">
        <v>44742</v>
      </c>
      <c r="H25" s="105">
        <v>630</v>
      </c>
      <c r="I25" s="105">
        <v>86.4</v>
      </c>
      <c r="J25" s="134"/>
      <c r="K25" s="105">
        <v>716.4</v>
      </c>
      <c r="L25" s="134"/>
      <c r="M25" s="119"/>
      <c r="N25" s="119"/>
      <c r="O25" s="186">
        <v>716.4</v>
      </c>
    </row>
    <row r="26" spans="1:15" s="92" customFormat="1" ht="15.75" x14ac:dyDescent="0.25">
      <c r="A26" s="187">
        <v>21</v>
      </c>
      <c r="B26" s="165" t="s">
        <v>81</v>
      </c>
      <c r="C26" s="114" t="s">
        <v>82</v>
      </c>
      <c r="D26" s="134" t="s">
        <v>41</v>
      </c>
      <c r="E26" s="137">
        <v>1</v>
      </c>
      <c r="F26" s="138">
        <v>44354</v>
      </c>
      <c r="G26" s="138">
        <v>44718</v>
      </c>
      <c r="H26" s="105">
        <v>630</v>
      </c>
      <c r="I26" s="105">
        <v>96</v>
      </c>
      <c r="J26" s="115"/>
      <c r="K26" s="105">
        <v>726</v>
      </c>
      <c r="L26" s="134"/>
      <c r="M26" s="134"/>
      <c r="N26" s="134"/>
      <c r="O26" s="186">
        <v>726</v>
      </c>
    </row>
    <row r="27" spans="1:15" s="92" customFormat="1" ht="15.75" x14ac:dyDescent="0.25">
      <c r="A27" s="187">
        <v>22</v>
      </c>
      <c r="B27" s="165" t="s">
        <v>138</v>
      </c>
      <c r="C27" s="114" t="s">
        <v>134</v>
      </c>
      <c r="D27" s="134" t="s">
        <v>41</v>
      </c>
      <c r="E27" s="137" t="s">
        <v>182</v>
      </c>
      <c r="F27" s="138">
        <v>44470</v>
      </c>
      <c r="G27" s="138" t="s">
        <v>132</v>
      </c>
      <c r="H27" s="105">
        <v>315</v>
      </c>
      <c r="I27" s="105">
        <v>48</v>
      </c>
      <c r="J27" s="115">
        <v>252</v>
      </c>
      <c r="K27" s="105">
        <v>615</v>
      </c>
      <c r="L27" s="134"/>
      <c r="M27" s="134"/>
      <c r="N27" s="134"/>
      <c r="O27" s="186">
        <v>615</v>
      </c>
    </row>
    <row r="28" spans="1:15" s="92" customFormat="1" ht="15.75" x14ac:dyDescent="0.25">
      <c r="A28" s="187">
        <v>23</v>
      </c>
      <c r="B28" s="165" t="s">
        <v>139</v>
      </c>
      <c r="C28" s="114" t="s">
        <v>140</v>
      </c>
      <c r="D28" s="134" t="s">
        <v>45</v>
      </c>
      <c r="E28" s="137">
        <v>1</v>
      </c>
      <c r="F28" s="138">
        <v>44470</v>
      </c>
      <c r="G28" s="138" t="s">
        <v>132</v>
      </c>
      <c r="H28" s="105">
        <v>630</v>
      </c>
      <c r="I28" s="105">
        <v>96</v>
      </c>
      <c r="J28" s="115"/>
      <c r="K28" s="105">
        <v>726</v>
      </c>
      <c r="L28" s="134"/>
      <c r="M28" s="134"/>
      <c r="N28" s="134"/>
      <c r="O28" s="186">
        <v>726</v>
      </c>
    </row>
    <row r="29" spans="1:15" s="92" customFormat="1" ht="15.75" x14ac:dyDescent="0.25">
      <c r="A29" s="187">
        <v>24</v>
      </c>
      <c r="B29" s="165" t="s">
        <v>101</v>
      </c>
      <c r="C29" s="114" t="s">
        <v>102</v>
      </c>
      <c r="D29" s="134" t="s">
        <v>103</v>
      </c>
      <c r="E29" s="137">
        <v>1</v>
      </c>
      <c r="F29" s="138">
        <v>44440</v>
      </c>
      <c r="G29" s="138">
        <v>44804</v>
      </c>
      <c r="H29" s="105">
        <v>630</v>
      </c>
      <c r="I29" s="105">
        <v>96</v>
      </c>
      <c r="J29" s="115"/>
      <c r="K29" s="105">
        <v>726</v>
      </c>
      <c r="L29" s="134"/>
      <c r="M29" s="134"/>
      <c r="N29" s="134"/>
      <c r="O29" s="186">
        <v>726</v>
      </c>
    </row>
    <row r="30" spans="1:15" s="92" customFormat="1" ht="15.75" x14ac:dyDescent="0.25">
      <c r="A30" s="187">
        <v>25</v>
      </c>
      <c r="B30" s="165" t="s">
        <v>167</v>
      </c>
      <c r="C30" s="114" t="s">
        <v>160</v>
      </c>
      <c r="D30" s="134" t="s">
        <v>41</v>
      </c>
      <c r="E30" s="137">
        <v>1</v>
      </c>
      <c r="F30" s="138">
        <v>44505</v>
      </c>
      <c r="G30" s="138">
        <v>44869</v>
      </c>
      <c r="H30" s="105">
        <v>630</v>
      </c>
      <c r="I30" s="105">
        <v>96</v>
      </c>
      <c r="J30" s="134"/>
      <c r="K30" s="105">
        <v>726</v>
      </c>
      <c r="L30" s="134"/>
      <c r="M30" s="134"/>
      <c r="N30" s="134"/>
      <c r="O30" s="186">
        <v>726</v>
      </c>
    </row>
    <row r="31" spans="1:15" s="92" customFormat="1" ht="15.75" x14ac:dyDescent="0.25">
      <c r="A31" s="187">
        <v>26</v>
      </c>
      <c r="B31" s="165" t="s">
        <v>141</v>
      </c>
      <c r="C31" s="114" t="s">
        <v>51</v>
      </c>
      <c r="D31" s="134" t="s">
        <v>41</v>
      </c>
      <c r="E31" s="137">
        <v>1</v>
      </c>
      <c r="F31" s="138">
        <v>44470</v>
      </c>
      <c r="G31" s="138" t="s">
        <v>132</v>
      </c>
      <c r="H31" s="105">
        <v>630</v>
      </c>
      <c r="I31" s="105">
        <v>96</v>
      </c>
      <c r="J31" s="115"/>
      <c r="K31" s="105">
        <v>726</v>
      </c>
      <c r="L31" s="134"/>
      <c r="M31" s="134"/>
      <c r="N31" s="134"/>
      <c r="O31" s="186">
        <v>726</v>
      </c>
    </row>
    <row r="32" spans="1:15" s="92" customFormat="1" ht="15.75" x14ac:dyDescent="0.25">
      <c r="A32" s="187">
        <v>27</v>
      </c>
      <c r="B32" s="165" t="s">
        <v>142</v>
      </c>
      <c r="C32" s="114" t="s">
        <v>143</v>
      </c>
      <c r="D32" s="134" t="s">
        <v>45</v>
      </c>
      <c r="E32" s="137">
        <v>1</v>
      </c>
      <c r="F32" s="138">
        <v>44470</v>
      </c>
      <c r="G32" s="138" t="s">
        <v>132</v>
      </c>
      <c r="H32" s="105">
        <v>630</v>
      </c>
      <c r="I32" s="105">
        <v>96</v>
      </c>
      <c r="J32" s="115"/>
      <c r="K32" s="105">
        <v>726</v>
      </c>
      <c r="L32" s="134"/>
      <c r="M32" s="134"/>
      <c r="N32" s="134"/>
      <c r="O32" s="186">
        <v>726</v>
      </c>
    </row>
    <row r="33" spans="1:101" s="92" customFormat="1" ht="15.75" x14ac:dyDescent="0.25">
      <c r="A33" s="187">
        <v>28</v>
      </c>
      <c r="B33" s="168" t="s">
        <v>118</v>
      </c>
      <c r="C33" s="120" t="s">
        <v>51</v>
      </c>
      <c r="D33" s="136" t="s">
        <v>44</v>
      </c>
      <c r="E33" s="137">
        <v>1</v>
      </c>
      <c r="F33" s="138">
        <v>44440</v>
      </c>
      <c r="G33" s="138">
        <v>44804</v>
      </c>
      <c r="H33" s="105">
        <v>630</v>
      </c>
      <c r="I33" s="105">
        <v>96</v>
      </c>
      <c r="J33" s="115"/>
      <c r="K33" s="105">
        <v>726</v>
      </c>
      <c r="L33" s="134"/>
      <c r="M33" s="134"/>
      <c r="N33" s="134"/>
      <c r="O33" s="186">
        <v>726</v>
      </c>
    </row>
    <row r="34" spans="1:101" s="92" customFormat="1" ht="15.75" x14ac:dyDescent="0.25">
      <c r="A34" s="187">
        <v>29</v>
      </c>
      <c r="B34" s="168" t="s">
        <v>90</v>
      </c>
      <c r="C34" s="120" t="s">
        <v>40</v>
      </c>
      <c r="D34" s="136" t="s">
        <v>46</v>
      </c>
      <c r="E34" s="137">
        <v>1</v>
      </c>
      <c r="F34" s="138">
        <v>44409</v>
      </c>
      <c r="G34" s="138">
        <v>44773</v>
      </c>
      <c r="H34" s="105">
        <v>630</v>
      </c>
      <c r="I34" s="105">
        <v>96</v>
      </c>
      <c r="J34" s="115"/>
      <c r="K34" s="105">
        <v>726</v>
      </c>
      <c r="L34" s="134"/>
      <c r="M34" s="134"/>
      <c r="N34" s="134"/>
      <c r="O34" s="186">
        <v>726</v>
      </c>
    </row>
    <row r="35" spans="1:101" s="92" customFormat="1" ht="15.75" x14ac:dyDescent="0.25">
      <c r="A35" s="187">
        <v>30</v>
      </c>
      <c r="B35" s="168" t="s">
        <v>144</v>
      </c>
      <c r="C35" s="120" t="s">
        <v>83</v>
      </c>
      <c r="D35" s="136" t="s">
        <v>45</v>
      </c>
      <c r="E35" s="137">
        <v>1</v>
      </c>
      <c r="F35" s="138">
        <v>44470</v>
      </c>
      <c r="G35" s="138" t="s">
        <v>132</v>
      </c>
      <c r="H35" s="105">
        <v>630</v>
      </c>
      <c r="I35" s="105">
        <v>96</v>
      </c>
      <c r="J35" s="115"/>
      <c r="K35" s="105">
        <v>726</v>
      </c>
      <c r="L35" s="134"/>
      <c r="M35" s="134"/>
      <c r="N35" s="134"/>
      <c r="O35" s="186">
        <v>726</v>
      </c>
    </row>
    <row r="36" spans="1:101" s="92" customFormat="1" ht="15.75" x14ac:dyDescent="0.25">
      <c r="A36" s="187">
        <v>31</v>
      </c>
      <c r="B36" s="164" t="s">
        <v>145</v>
      </c>
      <c r="C36" s="114" t="s">
        <v>137</v>
      </c>
      <c r="D36" s="134" t="s">
        <v>41</v>
      </c>
      <c r="E36" s="137">
        <v>1</v>
      </c>
      <c r="F36" s="138">
        <v>44470</v>
      </c>
      <c r="G36" s="138" t="s">
        <v>132</v>
      </c>
      <c r="H36" s="105">
        <v>630</v>
      </c>
      <c r="I36" s="105">
        <v>96</v>
      </c>
      <c r="J36" s="115"/>
      <c r="K36" s="105">
        <v>726</v>
      </c>
      <c r="L36" s="134"/>
      <c r="M36" s="134"/>
      <c r="N36" s="134"/>
      <c r="O36" s="186">
        <v>726</v>
      </c>
    </row>
    <row r="37" spans="1:101" s="92" customFormat="1" ht="15.75" x14ac:dyDescent="0.25">
      <c r="A37" s="187">
        <v>32</v>
      </c>
      <c r="B37" s="165" t="s">
        <v>91</v>
      </c>
      <c r="C37" s="114" t="s">
        <v>40</v>
      </c>
      <c r="D37" s="134" t="s">
        <v>46</v>
      </c>
      <c r="E37" s="137">
        <v>1</v>
      </c>
      <c r="F37" s="138">
        <v>44409</v>
      </c>
      <c r="G37" s="138">
        <v>44773</v>
      </c>
      <c r="H37" s="105">
        <v>630</v>
      </c>
      <c r="I37" s="105">
        <v>96</v>
      </c>
      <c r="J37" s="115"/>
      <c r="K37" s="105">
        <v>726</v>
      </c>
      <c r="L37" s="134"/>
      <c r="M37" s="134"/>
      <c r="N37" s="134"/>
      <c r="O37" s="186">
        <v>726</v>
      </c>
    </row>
    <row r="38" spans="1:101" s="92" customFormat="1" ht="15.75" x14ac:dyDescent="0.25">
      <c r="A38" s="187">
        <v>33</v>
      </c>
      <c r="B38" s="165" t="s">
        <v>125</v>
      </c>
      <c r="C38" s="114" t="s">
        <v>40</v>
      </c>
      <c r="D38" s="134" t="s">
        <v>46</v>
      </c>
      <c r="E38" s="137">
        <v>1</v>
      </c>
      <c r="F38" s="138">
        <v>44440</v>
      </c>
      <c r="G38" s="138">
        <v>44804</v>
      </c>
      <c r="H38" s="105">
        <v>630</v>
      </c>
      <c r="I38" s="105">
        <v>96</v>
      </c>
      <c r="J38" s="115"/>
      <c r="K38" s="105">
        <v>726</v>
      </c>
      <c r="L38" s="134"/>
      <c r="M38" s="134"/>
      <c r="N38" s="134"/>
      <c r="O38" s="186">
        <v>726</v>
      </c>
    </row>
    <row r="39" spans="1:101" s="92" customFormat="1" ht="15.75" x14ac:dyDescent="0.25">
      <c r="A39" s="187">
        <v>34</v>
      </c>
      <c r="B39" s="165" t="s">
        <v>146</v>
      </c>
      <c r="C39" s="114" t="s">
        <v>147</v>
      </c>
      <c r="D39" s="134" t="s">
        <v>100</v>
      </c>
      <c r="E39" s="137">
        <v>1</v>
      </c>
      <c r="F39" s="138">
        <v>44470</v>
      </c>
      <c r="G39" s="138">
        <v>44834</v>
      </c>
      <c r="H39" s="105">
        <v>630</v>
      </c>
      <c r="I39" s="105">
        <v>96</v>
      </c>
      <c r="J39" s="134"/>
      <c r="K39" s="105">
        <v>726</v>
      </c>
      <c r="L39" s="134"/>
      <c r="M39" s="119"/>
      <c r="N39" s="119"/>
      <c r="O39" s="186">
        <v>726</v>
      </c>
    </row>
    <row r="40" spans="1:101" s="101" customFormat="1" ht="15.75" x14ac:dyDescent="0.25">
      <c r="A40" s="185">
        <v>35</v>
      </c>
      <c r="B40" s="165" t="s">
        <v>88</v>
      </c>
      <c r="C40" s="114" t="s">
        <v>129</v>
      </c>
      <c r="D40" s="134" t="s">
        <v>57</v>
      </c>
      <c r="E40" s="111">
        <v>1</v>
      </c>
      <c r="F40" s="138">
        <v>44409</v>
      </c>
      <c r="G40" s="138">
        <v>44742</v>
      </c>
      <c r="H40" s="105">
        <v>630</v>
      </c>
      <c r="I40" s="105">
        <v>96</v>
      </c>
      <c r="J40" s="115"/>
      <c r="K40" s="105">
        <v>726</v>
      </c>
      <c r="L40" s="134"/>
      <c r="M40" s="134"/>
      <c r="N40" s="134"/>
      <c r="O40" s="186">
        <v>726</v>
      </c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3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</row>
    <row r="41" spans="1:101" s="113" customFormat="1" ht="15.75" x14ac:dyDescent="0.25">
      <c r="A41" s="185">
        <v>36</v>
      </c>
      <c r="B41" s="165" t="s">
        <v>148</v>
      </c>
      <c r="C41" s="114" t="s">
        <v>1</v>
      </c>
      <c r="D41" s="134" t="s">
        <v>100</v>
      </c>
      <c r="E41" s="111">
        <v>1</v>
      </c>
      <c r="F41" s="138">
        <v>44470</v>
      </c>
      <c r="G41" s="138" t="s">
        <v>132</v>
      </c>
      <c r="H41" s="105">
        <v>630</v>
      </c>
      <c r="I41" s="105">
        <v>96</v>
      </c>
      <c r="J41" s="134"/>
      <c r="K41" s="105">
        <v>726</v>
      </c>
      <c r="L41" s="134"/>
      <c r="M41" s="119"/>
      <c r="N41" s="119"/>
      <c r="O41" s="186">
        <v>726</v>
      </c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</row>
    <row r="42" spans="1:101" s="113" customFormat="1" ht="15.75" x14ac:dyDescent="0.25">
      <c r="A42" s="185">
        <v>37</v>
      </c>
      <c r="B42" s="165" t="s">
        <v>126</v>
      </c>
      <c r="C42" s="114" t="s">
        <v>40</v>
      </c>
      <c r="D42" s="134" t="s">
        <v>46</v>
      </c>
      <c r="E42" s="111">
        <v>1</v>
      </c>
      <c r="F42" s="138">
        <v>44440</v>
      </c>
      <c r="G42" s="138">
        <v>44804</v>
      </c>
      <c r="H42" s="105">
        <v>630</v>
      </c>
      <c r="I42" s="105">
        <v>96</v>
      </c>
      <c r="J42" s="115"/>
      <c r="K42" s="105">
        <v>726</v>
      </c>
      <c r="L42" s="134"/>
      <c r="M42" s="134"/>
      <c r="N42" s="134"/>
      <c r="O42" s="186">
        <v>726</v>
      </c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</row>
    <row r="43" spans="1:101" s="113" customFormat="1" ht="15.75" x14ac:dyDescent="0.25">
      <c r="A43" s="185">
        <v>38</v>
      </c>
      <c r="B43" s="165" t="s">
        <v>149</v>
      </c>
      <c r="C43" s="114" t="s">
        <v>150</v>
      </c>
      <c r="D43" s="134" t="s">
        <v>48</v>
      </c>
      <c r="E43" s="111">
        <v>1</v>
      </c>
      <c r="F43" s="138">
        <v>44470</v>
      </c>
      <c r="G43" s="138" t="s">
        <v>132</v>
      </c>
      <c r="H43" s="105">
        <v>630</v>
      </c>
      <c r="I43" s="105">
        <v>96</v>
      </c>
      <c r="J43" s="115"/>
      <c r="K43" s="105">
        <v>726</v>
      </c>
      <c r="L43" s="134"/>
      <c r="M43" s="134"/>
      <c r="N43" s="134"/>
      <c r="O43" s="186">
        <v>726</v>
      </c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</row>
    <row r="44" spans="1:101" s="92" customFormat="1" ht="15.75" x14ac:dyDescent="0.25">
      <c r="A44" s="187">
        <v>39</v>
      </c>
      <c r="B44" s="168" t="s">
        <v>55</v>
      </c>
      <c r="C44" s="120" t="s">
        <v>56</v>
      </c>
      <c r="D44" s="136" t="s">
        <v>49</v>
      </c>
      <c r="E44" s="137">
        <v>3</v>
      </c>
      <c r="F44" s="138">
        <v>44013</v>
      </c>
      <c r="G44" s="138">
        <v>45291</v>
      </c>
      <c r="H44" s="105">
        <v>157.5</v>
      </c>
      <c r="I44" s="105">
        <v>24</v>
      </c>
      <c r="J44" s="115">
        <v>472.5</v>
      </c>
      <c r="K44" s="105">
        <v>654</v>
      </c>
      <c r="L44" s="134"/>
      <c r="M44" s="134"/>
      <c r="N44" s="134"/>
      <c r="O44" s="186">
        <v>654</v>
      </c>
    </row>
    <row r="45" spans="1:101" s="92" customFormat="1" ht="15.75" x14ac:dyDescent="0.25">
      <c r="A45" s="187">
        <v>40</v>
      </c>
      <c r="B45" s="168" t="s">
        <v>92</v>
      </c>
      <c r="C45" s="120" t="s">
        <v>99</v>
      </c>
      <c r="D45" s="136" t="s">
        <v>57</v>
      </c>
      <c r="E45" s="137" t="s">
        <v>182</v>
      </c>
      <c r="F45" s="138">
        <v>44409</v>
      </c>
      <c r="G45" s="138">
        <v>44773</v>
      </c>
      <c r="H45" s="105">
        <v>0</v>
      </c>
      <c r="I45" s="105">
        <v>0</v>
      </c>
      <c r="J45" s="105">
        <v>315</v>
      </c>
      <c r="K45" s="105">
        <v>315</v>
      </c>
      <c r="L45" s="134"/>
      <c r="M45" s="119"/>
      <c r="N45" s="119"/>
      <c r="O45" s="186">
        <v>315</v>
      </c>
    </row>
    <row r="46" spans="1:101" s="92" customFormat="1" ht="15.75" x14ac:dyDescent="0.25">
      <c r="A46" s="187">
        <v>41</v>
      </c>
      <c r="B46" s="168" t="s">
        <v>174</v>
      </c>
      <c r="C46" s="120" t="s">
        <v>175</v>
      </c>
      <c r="D46" s="136" t="s">
        <v>41</v>
      </c>
      <c r="E46" s="137">
        <v>1</v>
      </c>
      <c r="F46" s="138">
        <v>44484</v>
      </c>
      <c r="G46" s="138">
        <v>44848</v>
      </c>
      <c r="H46" s="105">
        <v>630</v>
      </c>
      <c r="I46" s="105">
        <v>96</v>
      </c>
      <c r="J46" s="115"/>
      <c r="K46" s="105">
        <v>726</v>
      </c>
      <c r="L46" s="106"/>
      <c r="M46" s="107"/>
      <c r="N46" s="107"/>
      <c r="O46" s="186">
        <v>726</v>
      </c>
    </row>
    <row r="47" spans="1:101" s="92" customFormat="1" ht="15.75" x14ac:dyDescent="0.25">
      <c r="A47" s="187">
        <v>42</v>
      </c>
      <c r="B47" s="168" t="s">
        <v>93</v>
      </c>
      <c r="C47" s="120" t="s">
        <v>99</v>
      </c>
      <c r="D47" s="136" t="s">
        <v>57</v>
      </c>
      <c r="E47" s="137">
        <v>1</v>
      </c>
      <c r="F47" s="138">
        <v>44409</v>
      </c>
      <c r="G47" s="138">
        <v>44773</v>
      </c>
      <c r="H47" s="105">
        <v>630</v>
      </c>
      <c r="I47" s="105">
        <v>96</v>
      </c>
      <c r="J47" s="134"/>
      <c r="K47" s="105">
        <v>726</v>
      </c>
      <c r="L47" s="134"/>
      <c r="M47" s="119"/>
      <c r="N47" s="119"/>
      <c r="O47" s="186">
        <v>726</v>
      </c>
    </row>
    <row r="48" spans="1:101" s="92" customFormat="1" ht="15.75" x14ac:dyDescent="0.25">
      <c r="A48" s="187">
        <v>43</v>
      </c>
      <c r="B48" s="165" t="s">
        <v>104</v>
      </c>
      <c r="C48" s="114" t="s">
        <v>102</v>
      </c>
      <c r="D48" s="134" t="s">
        <v>103</v>
      </c>
      <c r="E48" s="137">
        <v>1</v>
      </c>
      <c r="F48" s="138">
        <v>44440</v>
      </c>
      <c r="G48" s="138">
        <v>44804</v>
      </c>
      <c r="H48" s="105">
        <v>630</v>
      </c>
      <c r="I48" s="105">
        <v>96</v>
      </c>
      <c r="J48" s="115"/>
      <c r="K48" s="105">
        <v>726</v>
      </c>
      <c r="L48" s="134"/>
      <c r="M48" s="134"/>
      <c r="N48" s="134"/>
      <c r="O48" s="186">
        <v>726</v>
      </c>
    </row>
    <row r="49" spans="1:15" s="92" customFormat="1" ht="15.75" x14ac:dyDescent="0.25">
      <c r="A49" s="187">
        <v>44</v>
      </c>
      <c r="B49" s="165" t="s">
        <v>120</v>
      </c>
      <c r="C49" s="114" t="s">
        <v>54</v>
      </c>
      <c r="D49" s="134" t="s">
        <v>45</v>
      </c>
      <c r="E49" s="137">
        <v>1</v>
      </c>
      <c r="F49" s="138">
        <v>44440</v>
      </c>
      <c r="G49" s="138">
        <v>44804</v>
      </c>
      <c r="H49" s="105">
        <v>630</v>
      </c>
      <c r="I49" s="105">
        <v>96</v>
      </c>
      <c r="J49" s="134"/>
      <c r="K49" s="105">
        <v>726</v>
      </c>
      <c r="L49" s="134"/>
      <c r="M49" s="119"/>
      <c r="N49" s="119"/>
      <c r="O49" s="186">
        <v>726</v>
      </c>
    </row>
    <row r="50" spans="1:15" s="92" customFormat="1" ht="15.75" x14ac:dyDescent="0.25">
      <c r="A50" s="187">
        <v>45</v>
      </c>
      <c r="B50" s="165" t="s">
        <v>71</v>
      </c>
      <c r="C50" s="114" t="s">
        <v>72</v>
      </c>
      <c r="D50" s="134" t="s">
        <v>41</v>
      </c>
      <c r="E50" s="137">
        <v>3</v>
      </c>
      <c r="F50" s="138">
        <v>44287</v>
      </c>
      <c r="G50" s="138">
        <v>44651</v>
      </c>
      <c r="H50" s="105">
        <v>409.5</v>
      </c>
      <c r="I50" s="105">
        <v>62.4</v>
      </c>
      <c r="J50" s="140">
        <v>220.5</v>
      </c>
      <c r="K50" s="105">
        <v>692.4</v>
      </c>
      <c r="L50" s="134"/>
      <c r="M50" s="119"/>
      <c r="N50" s="119"/>
      <c r="O50" s="186">
        <v>692.4</v>
      </c>
    </row>
    <row r="51" spans="1:15" s="92" customFormat="1" ht="15.75" x14ac:dyDescent="0.25">
      <c r="A51" s="187">
        <v>46</v>
      </c>
      <c r="B51" s="165" t="s">
        <v>108</v>
      </c>
      <c r="C51" s="114" t="s">
        <v>0</v>
      </c>
      <c r="D51" s="134" t="s">
        <v>41</v>
      </c>
      <c r="E51" s="137" t="s">
        <v>177</v>
      </c>
      <c r="F51" s="138">
        <v>44440</v>
      </c>
      <c r="G51" s="138">
        <v>44804</v>
      </c>
      <c r="H51" s="105">
        <v>0</v>
      </c>
      <c r="I51" s="105">
        <v>0</v>
      </c>
      <c r="J51" s="115">
        <v>252</v>
      </c>
      <c r="K51" s="105">
        <v>252</v>
      </c>
      <c r="L51" s="134"/>
      <c r="M51" s="134"/>
      <c r="N51" s="134"/>
      <c r="O51" s="186">
        <v>252</v>
      </c>
    </row>
    <row r="52" spans="1:15" s="92" customFormat="1" ht="15.75" x14ac:dyDescent="0.25">
      <c r="A52" s="187">
        <v>47</v>
      </c>
      <c r="B52" s="165" t="s">
        <v>151</v>
      </c>
      <c r="C52" s="114" t="s">
        <v>137</v>
      </c>
      <c r="D52" s="134" t="s">
        <v>45</v>
      </c>
      <c r="E52" s="137">
        <v>1</v>
      </c>
      <c r="F52" s="138">
        <v>44470</v>
      </c>
      <c r="G52" s="138" t="s">
        <v>132</v>
      </c>
      <c r="H52" s="105">
        <v>630</v>
      </c>
      <c r="I52" s="105">
        <v>96</v>
      </c>
      <c r="J52" s="134"/>
      <c r="K52" s="105">
        <v>726</v>
      </c>
      <c r="L52" s="134"/>
      <c r="M52" s="119"/>
      <c r="N52" s="119"/>
      <c r="O52" s="186">
        <v>726</v>
      </c>
    </row>
    <row r="53" spans="1:15" s="92" customFormat="1" ht="15.75" x14ac:dyDescent="0.25">
      <c r="A53" s="187">
        <v>48</v>
      </c>
      <c r="B53" s="165" t="s">
        <v>152</v>
      </c>
      <c r="C53" s="114" t="s">
        <v>1</v>
      </c>
      <c r="D53" s="134" t="s">
        <v>45</v>
      </c>
      <c r="E53" s="137">
        <v>1</v>
      </c>
      <c r="F53" s="138">
        <v>44470</v>
      </c>
      <c r="G53" s="138" t="s">
        <v>132</v>
      </c>
      <c r="H53" s="105">
        <v>630</v>
      </c>
      <c r="I53" s="105">
        <v>96</v>
      </c>
      <c r="J53" s="115"/>
      <c r="K53" s="105">
        <v>726</v>
      </c>
      <c r="L53" s="134"/>
      <c r="M53" s="134"/>
      <c r="N53" s="134"/>
      <c r="O53" s="186">
        <v>726</v>
      </c>
    </row>
    <row r="54" spans="1:15" s="92" customFormat="1" ht="15.75" x14ac:dyDescent="0.25">
      <c r="A54" s="187">
        <v>49</v>
      </c>
      <c r="B54" s="165" t="s">
        <v>153</v>
      </c>
      <c r="C54" s="114" t="s">
        <v>43</v>
      </c>
      <c r="D54" s="134" t="s">
        <v>41</v>
      </c>
      <c r="E54" s="137">
        <v>1</v>
      </c>
      <c r="F54" s="138">
        <v>44470</v>
      </c>
      <c r="G54" s="138" t="s">
        <v>132</v>
      </c>
      <c r="H54" s="105">
        <v>630</v>
      </c>
      <c r="I54" s="105">
        <v>96</v>
      </c>
      <c r="J54" s="134"/>
      <c r="K54" s="105">
        <v>726</v>
      </c>
      <c r="L54" s="134"/>
      <c r="M54" s="119"/>
      <c r="N54" s="119"/>
      <c r="O54" s="186">
        <v>726</v>
      </c>
    </row>
    <row r="55" spans="1:15" s="92" customFormat="1" ht="15.75" x14ac:dyDescent="0.25">
      <c r="A55" s="187">
        <v>50</v>
      </c>
      <c r="B55" s="165" t="s">
        <v>59</v>
      </c>
      <c r="C55" s="114" t="s">
        <v>40</v>
      </c>
      <c r="D55" s="134" t="s">
        <v>46</v>
      </c>
      <c r="E55" s="137">
        <v>1</v>
      </c>
      <c r="F55" s="138">
        <v>44151</v>
      </c>
      <c r="G55" s="138">
        <v>44880</v>
      </c>
      <c r="H55" s="105">
        <v>630</v>
      </c>
      <c r="I55" s="105">
        <v>96</v>
      </c>
      <c r="J55" s="115"/>
      <c r="K55" s="105">
        <v>726</v>
      </c>
      <c r="L55" s="106"/>
      <c r="M55" s="107"/>
      <c r="N55" s="107"/>
      <c r="O55" s="186">
        <v>726</v>
      </c>
    </row>
    <row r="56" spans="1:15" s="92" customFormat="1" ht="15.75" x14ac:dyDescent="0.25">
      <c r="A56" s="187">
        <v>51</v>
      </c>
      <c r="B56" s="165" t="s">
        <v>154</v>
      </c>
      <c r="C56" s="114" t="s">
        <v>129</v>
      </c>
      <c r="D56" s="134" t="s">
        <v>100</v>
      </c>
      <c r="E56" s="137">
        <v>1</v>
      </c>
      <c r="F56" s="138">
        <v>44470</v>
      </c>
      <c r="G56" s="138" t="s">
        <v>132</v>
      </c>
      <c r="H56" s="105">
        <v>630</v>
      </c>
      <c r="I56" s="105">
        <v>96</v>
      </c>
      <c r="J56" s="115"/>
      <c r="K56" s="105">
        <v>726</v>
      </c>
      <c r="L56" s="106"/>
      <c r="M56" s="107"/>
      <c r="N56" s="107"/>
      <c r="O56" s="186">
        <v>726</v>
      </c>
    </row>
    <row r="57" spans="1:15" s="92" customFormat="1" ht="15.75" x14ac:dyDescent="0.25">
      <c r="A57" s="187">
        <v>52</v>
      </c>
      <c r="B57" s="165" t="s">
        <v>105</v>
      </c>
      <c r="C57" s="114" t="s">
        <v>102</v>
      </c>
      <c r="D57" s="134" t="s">
        <v>45</v>
      </c>
      <c r="E57" s="137">
        <v>1</v>
      </c>
      <c r="F57" s="138">
        <v>44440</v>
      </c>
      <c r="G57" s="138">
        <v>44804</v>
      </c>
      <c r="H57" s="105">
        <v>630</v>
      </c>
      <c r="I57" s="105">
        <v>96</v>
      </c>
      <c r="J57" s="134"/>
      <c r="K57" s="105">
        <v>726</v>
      </c>
      <c r="L57" s="134"/>
      <c r="M57" s="119"/>
      <c r="N57" s="119"/>
      <c r="O57" s="186">
        <v>726</v>
      </c>
    </row>
    <row r="58" spans="1:15" s="92" customFormat="1" ht="15.75" x14ac:dyDescent="0.25">
      <c r="A58" s="187">
        <v>53</v>
      </c>
      <c r="B58" s="165" t="s">
        <v>80</v>
      </c>
      <c r="C58" s="114" t="s">
        <v>40</v>
      </c>
      <c r="D58" s="134" t="s">
        <v>41</v>
      </c>
      <c r="E58" s="137">
        <v>1</v>
      </c>
      <c r="F58" s="138">
        <v>44336</v>
      </c>
      <c r="G58" s="138">
        <v>44700</v>
      </c>
      <c r="H58" s="105">
        <v>630</v>
      </c>
      <c r="I58" s="105">
        <v>96</v>
      </c>
      <c r="J58" s="115"/>
      <c r="K58" s="105">
        <v>726</v>
      </c>
      <c r="L58" s="106"/>
      <c r="M58" s="107"/>
      <c r="N58" s="107"/>
      <c r="O58" s="186">
        <v>726</v>
      </c>
    </row>
    <row r="59" spans="1:15" s="92" customFormat="1" ht="15.75" x14ac:dyDescent="0.25">
      <c r="A59" s="187">
        <v>54</v>
      </c>
      <c r="B59" s="165" t="s">
        <v>156</v>
      </c>
      <c r="C59" s="114" t="s">
        <v>86</v>
      </c>
      <c r="D59" s="134" t="s">
        <v>41</v>
      </c>
      <c r="E59" s="137">
        <v>1</v>
      </c>
      <c r="F59" s="138">
        <v>44470</v>
      </c>
      <c r="G59" s="138" t="s">
        <v>132</v>
      </c>
      <c r="H59" s="105">
        <v>630</v>
      </c>
      <c r="I59" s="105">
        <v>96</v>
      </c>
      <c r="J59" s="115"/>
      <c r="K59" s="105">
        <v>726</v>
      </c>
      <c r="L59" s="106"/>
      <c r="M59" s="107"/>
      <c r="N59" s="107"/>
      <c r="O59" s="186">
        <v>726</v>
      </c>
    </row>
    <row r="60" spans="1:15" s="92" customFormat="1" ht="15.75" x14ac:dyDescent="0.25">
      <c r="A60" s="187">
        <v>55</v>
      </c>
      <c r="B60" s="165" t="s">
        <v>128</v>
      </c>
      <c r="C60" s="114" t="s">
        <v>99</v>
      </c>
      <c r="D60" s="134" t="s">
        <v>46</v>
      </c>
      <c r="E60" s="137">
        <v>1</v>
      </c>
      <c r="F60" s="138">
        <v>44440</v>
      </c>
      <c r="G60" s="138">
        <v>44804</v>
      </c>
      <c r="H60" s="105">
        <v>630</v>
      </c>
      <c r="I60" s="105">
        <v>96</v>
      </c>
      <c r="J60" s="115"/>
      <c r="K60" s="105">
        <v>726</v>
      </c>
      <c r="L60" s="106"/>
      <c r="M60" s="107"/>
      <c r="N60" s="107"/>
      <c r="O60" s="186">
        <v>726</v>
      </c>
    </row>
    <row r="61" spans="1:15" s="92" customFormat="1" ht="15.75" x14ac:dyDescent="0.25">
      <c r="A61" s="187">
        <v>56</v>
      </c>
      <c r="B61" s="165" t="s">
        <v>157</v>
      </c>
      <c r="C61" s="114" t="s">
        <v>160</v>
      </c>
      <c r="D61" s="134" t="s">
        <v>41</v>
      </c>
      <c r="E61" s="137">
        <v>1</v>
      </c>
      <c r="F61" s="138">
        <v>44470</v>
      </c>
      <c r="G61" s="138" t="s">
        <v>132</v>
      </c>
      <c r="H61" s="105">
        <v>630</v>
      </c>
      <c r="I61" s="105">
        <v>96</v>
      </c>
      <c r="J61" s="115"/>
      <c r="K61" s="105">
        <v>726</v>
      </c>
      <c r="L61" s="106"/>
      <c r="M61" s="107"/>
      <c r="N61" s="107"/>
      <c r="O61" s="186">
        <v>726</v>
      </c>
    </row>
    <row r="62" spans="1:15" s="92" customFormat="1" ht="15.75" x14ac:dyDescent="0.25">
      <c r="A62" s="187">
        <v>57</v>
      </c>
      <c r="B62" s="165" t="s">
        <v>158</v>
      </c>
      <c r="C62" s="114" t="s">
        <v>137</v>
      </c>
      <c r="D62" s="134" t="s">
        <v>45</v>
      </c>
      <c r="E62" s="137">
        <v>1</v>
      </c>
      <c r="F62" s="138">
        <v>44470</v>
      </c>
      <c r="G62" s="138" t="s">
        <v>132</v>
      </c>
      <c r="H62" s="105">
        <v>630</v>
      </c>
      <c r="I62" s="105">
        <v>96</v>
      </c>
      <c r="J62" s="115"/>
      <c r="K62" s="105">
        <v>726</v>
      </c>
      <c r="L62" s="106"/>
      <c r="M62" s="107"/>
      <c r="N62" s="107"/>
      <c r="O62" s="186">
        <v>726</v>
      </c>
    </row>
    <row r="63" spans="1:15" s="92" customFormat="1" ht="15.75" x14ac:dyDescent="0.25">
      <c r="A63" s="187">
        <v>58</v>
      </c>
      <c r="B63" s="165" t="s">
        <v>159</v>
      </c>
      <c r="C63" s="114" t="s">
        <v>160</v>
      </c>
      <c r="D63" s="134" t="s">
        <v>41</v>
      </c>
      <c r="E63" s="137">
        <v>1</v>
      </c>
      <c r="F63" s="138">
        <v>44470</v>
      </c>
      <c r="G63" s="138" t="s">
        <v>132</v>
      </c>
      <c r="H63" s="105">
        <v>630</v>
      </c>
      <c r="I63" s="105">
        <v>96</v>
      </c>
      <c r="J63" s="115"/>
      <c r="K63" s="105">
        <v>726</v>
      </c>
      <c r="L63" s="106"/>
      <c r="M63" s="107"/>
      <c r="N63" s="107"/>
      <c r="O63" s="186">
        <v>726</v>
      </c>
    </row>
    <row r="64" spans="1:15" s="92" customFormat="1" ht="15.75" x14ac:dyDescent="0.25">
      <c r="A64" s="187">
        <v>59</v>
      </c>
      <c r="B64" s="165" t="s">
        <v>94</v>
      </c>
      <c r="C64" s="114" t="s">
        <v>99</v>
      </c>
      <c r="D64" s="134" t="s">
        <v>57</v>
      </c>
      <c r="E64" s="137">
        <v>1</v>
      </c>
      <c r="F64" s="138">
        <v>44409</v>
      </c>
      <c r="G64" s="138">
        <v>44773</v>
      </c>
      <c r="H64" s="105">
        <v>630</v>
      </c>
      <c r="I64" s="105">
        <v>96</v>
      </c>
      <c r="J64" s="134"/>
      <c r="K64" s="105">
        <v>726</v>
      </c>
      <c r="L64" s="134"/>
      <c r="M64" s="119"/>
      <c r="N64" s="119"/>
      <c r="O64" s="186">
        <v>726</v>
      </c>
    </row>
    <row r="65" spans="1:15" s="92" customFormat="1" ht="15.75" x14ac:dyDescent="0.25">
      <c r="A65" s="187">
        <v>60</v>
      </c>
      <c r="B65" s="165" t="s">
        <v>60</v>
      </c>
      <c r="C65" s="114" t="s">
        <v>53</v>
      </c>
      <c r="D65" s="134" t="s">
        <v>57</v>
      </c>
      <c r="E65" s="137">
        <v>1</v>
      </c>
      <c r="F65" s="138">
        <v>43902</v>
      </c>
      <c r="G65" s="138">
        <v>44603</v>
      </c>
      <c r="H65" s="105">
        <v>630</v>
      </c>
      <c r="I65" s="105">
        <v>96</v>
      </c>
      <c r="J65" s="115"/>
      <c r="K65" s="105">
        <v>726</v>
      </c>
      <c r="L65" s="106"/>
      <c r="M65" s="107"/>
      <c r="N65" s="107"/>
      <c r="O65" s="186">
        <v>726</v>
      </c>
    </row>
    <row r="66" spans="1:15" s="92" customFormat="1" ht="15.75" x14ac:dyDescent="0.25">
      <c r="A66" s="187">
        <v>61</v>
      </c>
      <c r="B66" s="165" t="s">
        <v>168</v>
      </c>
      <c r="C66" s="114" t="s">
        <v>155</v>
      </c>
      <c r="D66" s="134" t="s">
        <v>48</v>
      </c>
      <c r="E66" s="137">
        <v>1</v>
      </c>
      <c r="F66" s="138">
        <v>44505</v>
      </c>
      <c r="G66" s="138">
        <v>44869</v>
      </c>
      <c r="H66" s="105">
        <v>630</v>
      </c>
      <c r="I66" s="105">
        <v>96</v>
      </c>
      <c r="J66" s="134"/>
      <c r="K66" s="105">
        <v>726</v>
      </c>
      <c r="L66" s="134"/>
      <c r="M66" s="134"/>
      <c r="N66" s="134"/>
      <c r="O66" s="186">
        <v>726</v>
      </c>
    </row>
    <row r="67" spans="1:15" s="92" customFormat="1" ht="15.75" x14ac:dyDescent="0.25">
      <c r="A67" s="187">
        <v>62</v>
      </c>
      <c r="B67" s="165" t="s">
        <v>169</v>
      </c>
      <c r="C67" s="114" t="s">
        <v>40</v>
      </c>
      <c r="D67" s="134" t="s">
        <v>44</v>
      </c>
      <c r="E67" s="137">
        <v>1</v>
      </c>
      <c r="F67" s="138">
        <v>44510</v>
      </c>
      <c r="G67" s="138">
        <v>44874</v>
      </c>
      <c r="H67" s="105">
        <v>630</v>
      </c>
      <c r="I67" s="105">
        <v>96</v>
      </c>
      <c r="J67" s="115"/>
      <c r="K67" s="105">
        <v>726</v>
      </c>
      <c r="L67" s="106"/>
      <c r="M67" s="107"/>
      <c r="N67" s="107"/>
      <c r="O67" s="186">
        <v>726</v>
      </c>
    </row>
    <row r="68" spans="1:15" s="92" customFormat="1" ht="15.75" x14ac:dyDescent="0.25">
      <c r="A68" s="187">
        <v>63</v>
      </c>
      <c r="B68" s="165" t="s">
        <v>170</v>
      </c>
      <c r="C68" s="114" t="s">
        <v>43</v>
      </c>
      <c r="D68" s="134" t="s">
        <v>100</v>
      </c>
      <c r="E68" s="137">
        <v>1</v>
      </c>
      <c r="F68" s="138">
        <v>44505</v>
      </c>
      <c r="G68" s="138">
        <v>44869</v>
      </c>
      <c r="H68" s="105">
        <v>630</v>
      </c>
      <c r="I68" s="105">
        <v>96</v>
      </c>
      <c r="J68" s="134"/>
      <c r="K68" s="105">
        <v>726</v>
      </c>
      <c r="L68" s="134"/>
      <c r="M68" s="134"/>
      <c r="N68" s="134"/>
      <c r="O68" s="186">
        <v>726</v>
      </c>
    </row>
    <row r="69" spans="1:15" s="92" customFormat="1" ht="15.75" x14ac:dyDescent="0.25">
      <c r="A69" s="187">
        <v>64</v>
      </c>
      <c r="B69" s="165" t="s">
        <v>119</v>
      </c>
      <c r="C69" s="114" t="s">
        <v>40</v>
      </c>
      <c r="D69" s="134" t="s">
        <v>46</v>
      </c>
      <c r="E69" s="137">
        <v>1</v>
      </c>
      <c r="F69" s="138">
        <v>44440</v>
      </c>
      <c r="G69" s="138">
        <v>44804</v>
      </c>
      <c r="H69" s="105">
        <v>630</v>
      </c>
      <c r="I69" s="105">
        <v>96</v>
      </c>
      <c r="J69" s="115"/>
      <c r="K69" s="105">
        <v>726</v>
      </c>
      <c r="L69" s="106"/>
      <c r="M69" s="107"/>
      <c r="N69" s="107"/>
      <c r="O69" s="186">
        <v>726</v>
      </c>
    </row>
    <row r="70" spans="1:15" s="92" customFormat="1" ht="15.75" x14ac:dyDescent="0.25">
      <c r="A70" s="187">
        <v>65</v>
      </c>
      <c r="B70" s="165" t="s">
        <v>109</v>
      </c>
      <c r="C70" s="114" t="s">
        <v>40</v>
      </c>
      <c r="D70" s="134" t="s">
        <v>46</v>
      </c>
      <c r="E70" s="137">
        <v>1</v>
      </c>
      <c r="F70" s="138">
        <v>44440</v>
      </c>
      <c r="G70" s="138">
        <v>44804</v>
      </c>
      <c r="H70" s="105">
        <v>630</v>
      </c>
      <c r="I70" s="105">
        <v>96</v>
      </c>
      <c r="J70" s="115"/>
      <c r="K70" s="105">
        <v>726</v>
      </c>
      <c r="L70" s="106"/>
      <c r="M70" s="107"/>
      <c r="N70" s="107"/>
      <c r="O70" s="186">
        <v>726</v>
      </c>
    </row>
    <row r="71" spans="1:15" s="92" customFormat="1" ht="15.75" x14ac:dyDescent="0.25">
      <c r="A71" s="187">
        <v>66</v>
      </c>
      <c r="B71" s="165" t="s">
        <v>161</v>
      </c>
      <c r="C71" s="114" t="s">
        <v>99</v>
      </c>
      <c r="D71" s="134" t="s">
        <v>41</v>
      </c>
      <c r="E71" s="137">
        <v>1</v>
      </c>
      <c r="F71" s="138">
        <v>44470</v>
      </c>
      <c r="G71" s="138" t="s">
        <v>132</v>
      </c>
      <c r="H71" s="105">
        <v>630</v>
      </c>
      <c r="I71" s="105">
        <v>96</v>
      </c>
      <c r="J71" s="134"/>
      <c r="K71" s="105">
        <v>726</v>
      </c>
      <c r="L71" s="134"/>
      <c r="M71" s="119"/>
      <c r="N71" s="119"/>
      <c r="O71" s="186">
        <v>726</v>
      </c>
    </row>
    <row r="72" spans="1:15" s="92" customFormat="1" ht="15.75" x14ac:dyDescent="0.25">
      <c r="A72" s="187">
        <v>67</v>
      </c>
      <c r="B72" s="165" t="s">
        <v>110</v>
      </c>
      <c r="C72" s="114" t="s">
        <v>111</v>
      </c>
      <c r="D72" s="134" t="s">
        <v>58</v>
      </c>
      <c r="E72" s="137">
        <v>1</v>
      </c>
      <c r="F72" s="138">
        <v>44440</v>
      </c>
      <c r="G72" s="138">
        <v>44804</v>
      </c>
      <c r="H72" s="105">
        <v>630</v>
      </c>
      <c r="I72" s="105">
        <v>96</v>
      </c>
      <c r="J72" s="115"/>
      <c r="K72" s="105">
        <v>726</v>
      </c>
      <c r="L72" s="106"/>
      <c r="M72" s="107"/>
      <c r="N72" s="107"/>
      <c r="O72" s="186">
        <v>726</v>
      </c>
    </row>
    <row r="73" spans="1:15" s="92" customFormat="1" ht="15.75" x14ac:dyDescent="0.25">
      <c r="A73" s="187">
        <v>68</v>
      </c>
      <c r="B73" s="165" t="s">
        <v>171</v>
      </c>
      <c r="C73" s="114" t="s">
        <v>40</v>
      </c>
      <c r="D73" s="134" t="s">
        <v>46</v>
      </c>
      <c r="E73" s="137">
        <v>1</v>
      </c>
      <c r="F73" s="138">
        <v>44505</v>
      </c>
      <c r="G73" s="138">
        <v>44869</v>
      </c>
      <c r="H73" s="105">
        <v>630</v>
      </c>
      <c r="I73" s="105">
        <v>96</v>
      </c>
      <c r="J73" s="134"/>
      <c r="K73" s="105">
        <v>726</v>
      </c>
      <c r="L73" s="134"/>
      <c r="M73" s="134"/>
      <c r="N73" s="134"/>
      <c r="O73" s="186">
        <v>726</v>
      </c>
    </row>
    <row r="74" spans="1:15" s="92" customFormat="1" ht="15.75" x14ac:dyDescent="0.25">
      <c r="A74" s="187">
        <v>69</v>
      </c>
      <c r="B74" s="165" t="s">
        <v>84</v>
      </c>
      <c r="C74" s="114" t="s">
        <v>53</v>
      </c>
      <c r="D74" s="134" t="s">
        <v>57</v>
      </c>
      <c r="E74" s="137">
        <v>1</v>
      </c>
      <c r="F74" s="138">
        <v>44384</v>
      </c>
      <c r="G74" s="138">
        <v>44748</v>
      </c>
      <c r="H74" s="105">
        <v>630</v>
      </c>
      <c r="I74" s="105">
        <v>96</v>
      </c>
      <c r="J74" s="115"/>
      <c r="K74" s="105">
        <v>726</v>
      </c>
      <c r="L74" s="106"/>
      <c r="M74" s="107"/>
      <c r="N74" s="107"/>
      <c r="O74" s="186">
        <v>726</v>
      </c>
    </row>
    <row r="75" spans="1:15" s="92" customFormat="1" ht="15.75" x14ac:dyDescent="0.25">
      <c r="A75" s="187">
        <v>70</v>
      </c>
      <c r="B75" s="165" t="s">
        <v>162</v>
      </c>
      <c r="C75" s="114" t="s">
        <v>40</v>
      </c>
      <c r="D75" s="134" t="s">
        <v>45</v>
      </c>
      <c r="E75" s="137">
        <v>1</v>
      </c>
      <c r="F75" s="138">
        <v>44470</v>
      </c>
      <c r="G75" s="138" t="s">
        <v>132</v>
      </c>
      <c r="H75" s="105">
        <v>630</v>
      </c>
      <c r="I75" s="105">
        <v>96</v>
      </c>
      <c r="J75" s="115"/>
      <c r="K75" s="105">
        <v>726</v>
      </c>
      <c r="L75" s="106"/>
      <c r="M75" s="107"/>
      <c r="N75" s="107"/>
      <c r="O75" s="186">
        <v>726</v>
      </c>
    </row>
    <row r="76" spans="1:15" s="92" customFormat="1" ht="15.75" x14ac:dyDescent="0.25">
      <c r="A76" s="187">
        <v>71</v>
      </c>
      <c r="B76" s="165" t="s">
        <v>176</v>
      </c>
      <c r="C76" s="114" t="s">
        <v>40</v>
      </c>
      <c r="D76" s="134" t="s">
        <v>46</v>
      </c>
      <c r="E76" s="137">
        <v>1</v>
      </c>
      <c r="F76" s="138">
        <v>44531</v>
      </c>
      <c r="G76" s="138">
        <v>44895</v>
      </c>
      <c r="H76" s="105">
        <v>630</v>
      </c>
      <c r="I76" s="105">
        <v>48</v>
      </c>
      <c r="J76" s="115"/>
      <c r="K76" s="105">
        <v>678</v>
      </c>
      <c r="L76" s="106"/>
      <c r="M76" s="107"/>
      <c r="N76" s="107"/>
      <c r="O76" s="186">
        <v>678</v>
      </c>
    </row>
    <row r="77" spans="1:15" s="92" customFormat="1" ht="15.75" x14ac:dyDescent="0.25">
      <c r="A77" s="187">
        <v>72</v>
      </c>
      <c r="B77" s="165" t="s">
        <v>115</v>
      </c>
      <c r="C77" s="114" t="s">
        <v>116</v>
      </c>
      <c r="D77" s="134" t="s">
        <v>41</v>
      </c>
      <c r="E77" s="137">
        <v>1</v>
      </c>
      <c r="F77" s="138">
        <v>44445</v>
      </c>
      <c r="G77" s="138">
        <v>44804</v>
      </c>
      <c r="H77" s="105">
        <v>630</v>
      </c>
      <c r="I77" s="105">
        <v>96</v>
      </c>
      <c r="J77" s="115"/>
      <c r="K77" s="105">
        <v>726</v>
      </c>
      <c r="L77" s="116"/>
      <c r="M77" s="107"/>
      <c r="N77" s="107"/>
      <c r="O77" s="186">
        <v>726</v>
      </c>
    </row>
    <row r="78" spans="1:15" s="92" customFormat="1" ht="15.75" x14ac:dyDescent="0.25">
      <c r="A78" s="187">
        <v>73</v>
      </c>
      <c r="B78" s="165" t="s">
        <v>95</v>
      </c>
      <c r="C78" s="114" t="s">
        <v>99</v>
      </c>
      <c r="D78" s="134" t="s">
        <v>57</v>
      </c>
      <c r="E78" s="137">
        <v>1</v>
      </c>
      <c r="F78" s="138">
        <v>44409</v>
      </c>
      <c r="G78" s="138">
        <v>44773</v>
      </c>
      <c r="H78" s="105">
        <v>630</v>
      </c>
      <c r="I78" s="105">
        <v>96</v>
      </c>
      <c r="J78" s="115"/>
      <c r="K78" s="105">
        <v>726</v>
      </c>
      <c r="L78" s="106"/>
      <c r="M78" s="107"/>
      <c r="N78" s="107"/>
      <c r="O78" s="186">
        <v>726</v>
      </c>
    </row>
    <row r="79" spans="1:15" s="92" customFormat="1" ht="15.75" x14ac:dyDescent="0.25">
      <c r="A79" s="187">
        <v>74</v>
      </c>
      <c r="B79" s="165" t="s">
        <v>127</v>
      </c>
      <c r="C79" s="114" t="s">
        <v>40</v>
      </c>
      <c r="D79" s="134" t="s">
        <v>46</v>
      </c>
      <c r="E79" s="137">
        <v>1</v>
      </c>
      <c r="F79" s="138">
        <v>44440</v>
      </c>
      <c r="G79" s="138">
        <v>44804</v>
      </c>
      <c r="H79" s="105">
        <v>630</v>
      </c>
      <c r="I79" s="105">
        <v>96</v>
      </c>
      <c r="J79" s="134"/>
      <c r="K79" s="105">
        <v>726</v>
      </c>
      <c r="L79" s="134"/>
      <c r="M79" s="119"/>
      <c r="N79" s="119"/>
      <c r="O79" s="186">
        <v>726</v>
      </c>
    </row>
    <row r="80" spans="1:15" s="92" customFormat="1" ht="15.75" x14ac:dyDescent="0.25">
      <c r="A80" s="187">
        <v>75</v>
      </c>
      <c r="B80" s="165" t="s">
        <v>96</v>
      </c>
      <c r="C80" s="114" t="s">
        <v>99</v>
      </c>
      <c r="D80" s="134" t="s">
        <v>57</v>
      </c>
      <c r="E80" s="137">
        <v>1</v>
      </c>
      <c r="F80" s="138">
        <v>44409</v>
      </c>
      <c r="G80" s="138">
        <v>44773</v>
      </c>
      <c r="H80" s="105">
        <v>630</v>
      </c>
      <c r="I80" s="105">
        <v>96</v>
      </c>
      <c r="J80" s="115"/>
      <c r="K80" s="105">
        <v>726</v>
      </c>
      <c r="L80" s="106"/>
      <c r="M80" s="107"/>
      <c r="N80" s="107"/>
      <c r="O80" s="186">
        <v>726</v>
      </c>
    </row>
    <row r="81" spans="1:17" s="92" customFormat="1" ht="15.75" x14ac:dyDescent="0.25">
      <c r="A81" s="187">
        <v>76</v>
      </c>
      <c r="B81" s="165" t="s">
        <v>172</v>
      </c>
      <c r="C81" s="114" t="s">
        <v>40</v>
      </c>
      <c r="D81" s="134" t="s">
        <v>100</v>
      </c>
      <c r="E81" s="137">
        <v>1</v>
      </c>
      <c r="F81" s="138">
        <v>44505</v>
      </c>
      <c r="G81" s="138">
        <v>44869</v>
      </c>
      <c r="H81" s="105">
        <v>630</v>
      </c>
      <c r="I81" s="105">
        <v>96</v>
      </c>
      <c r="J81" s="134"/>
      <c r="K81" s="105">
        <v>726</v>
      </c>
      <c r="L81" s="134"/>
      <c r="M81" s="134"/>
      <c r="N81" s="134"/>
      <c r="O81" s="186">
        <v>726</v>
      </c>
    </row>
    <row r="82" spans="1:17" s="92" customFormat="1" ht="15.75" x14ac:dyDescent="0.25">
      <c r="A82" s="187">
        <v>77</v>
      </c>
      <c r="B82" s="165" t="s">
        <v>61</v>
      </c>
      <c r="C82" s="120" t="s">
        <v>40</v>
      </c>
      <c r="D82" s="136" t="s">
        <v>47</v>
      </c>
      <c r="E82" s="137">
        <v>1</v>
      </c>
      <c r="F82" s="138">
        <v>44151</v>
      </c>
      <c r="G82" s="138">
        <v>44880</v>
      </c>
      <c r="H82" s="105">
        <v>630</v>
      </c>
      <c r="I82" s="105">
        <v>96</v>
      </c>
      <c r="J82" s="115"/>
      <c r="K82" s="105">
        <v>726</v>
      </c>
      <c r="L82" s="106"/>
      <c r="M82" s="107"/>
      <c r="N82" s="107"/>
      <c r="O82" s="186">
        <v>726</v>
      </c>
    </row>
    <row r="83" spans="1:17" s="92" customFormat="1" ht="15.75" x14ac:dyDescent="0.25">
      <c r="A83" s="187">
        <v>78</v>
      </c>
      <c r="B83" s="165" t="s">
        <v>163</v>
      </c>
      <c r="C83" s="120" t="s">
        <v>129</v>
      </c>
      <c r="D83" s="136" t="s">
        <v>100</v>
      </c>
      <c r="E83" s="137">
        <v>1</v>
      </c>
      <c r="F83" s="138">
        <v>44470</v>
      </c>
      <c r="G83" s="138" t="s">
        <v>132</v>
      </c>
      <c r="H83" s="105">
        <v>630</v>
      </c>
      <c r="I83" s="105">
        <v>96</v>
      </c>
      <c r="J83" s="115"/>
      <c r="K83" s="105">
        <v>726</v>
      </c>
      <c r="L83" s="106"/>
      <c r="M83" s="107"/>
      <c r="N83" s="107"/>
      <c r="O83" s="186">
        <v>726</v>
      </c>
    </row>
    <row r="84" spans="1:17" s="92" customFormat="1" ht="15.75" x14ac:dyDescent="0.25">
      <c r="A84" s="187">
        <v>79</v>
      </c>
      <c r="B84" s="165" t="s">
        <v>97</v>
      </c>
      <c r="C84" s="120" t="s">
        <v>99</v>
      </c>
      <c r="D84" s="136" t="s">
        <v>57</v>
      </c>
      <c r="E84" s="137">
        <v>1</v>
      </c>
      <c r="F84" s="138">
        <v>44409</v>
      </c>
      <c r="G84" s="138">
        <v>44773</v>
      </c>
      <c r="H84" s="105">
        <v>630</v>
      </c>
      <c r="I84" s="105">
        <v>96</v>
      </c>
      <c r="J84" s="115"/>
      <c r="K84" s="105">
        <v>726</v>
      </c>
      <c r="L84" s="106"/>
      <c r="M84" s="107"/>
      <c r="N84" s="107"/>
      <c r="O84" s="186">
        <v>726</v>
      </c>
    </row>
    <row r="85" spans="1:17" s="92" customFormat="1" ht="15.75" x14ac:dyDescent="0.25">
      <c r="A85" s="187">
        <v>80</v>
      </c>
      <c r="B85" s="165" t="s">
        <v>164</v>
      </c>
      <c r="C85" s="120" t="s">
        <v>150</v>
      </c>
      <c r="D85" s="136" t="s">
        <v>48</v>
      </c>
      <c r="E85" s="137">
        <v>1</v>
      </c>
      <c r="F85" s="138">
        <v>44470</v>
      </c>
      <c r="G85" s="138" t="s">
        <v>132</v>
      </c>
      <c r="H85" s="105">
        <v>630</v>
      </c>
      <c r="I85" s="105">
        <v>96</v>
      </c>
      <c r="J85" s="115"/>
      <c r="K85" s="105">
        <v>726</v>
      </c>
      <c r="L85" s="106"/>
      <c r="M85" s="107"/>
      <c r="N85" s="107"/>
      <c r="O85" s="186">
        <v>726</v>
      </c>
    </row>
    <row r="86" spans="1:17" s="92" customFormat="1" ht="15.75" x14ac:dyDescent="0.25">
      <c r="A86" s="187">
        <v>81</v>
      </c>
      <c r="B86" s="165" t="s">
        <v>98</v>
      </c>
      <c r="C86" s="120" t="s">
        <v>86</v>
      </c>
      <c r="D86" s="135" t="s">
        <v>41</v>
      </c>
      <c r="E86" s="137">
        <v>1</v>
      </c>
      <c r="F86" s="138">
        <v>44409</v>
      </c>
      <c r="G86" s="138">
        <v>44773</v>
      </c>
      <c r="H86" s="105">
        <v>630</v>
      </c>
      <c r="I86" s="105">
        <v>96</v>
      </c>
      <c r="J86" s="115"/>
      <c r="K86" s="105">
        <v>726</v>
      </c>
      <c r="L86" s="106"/>
      <c r="M86" s="107"/>
      <c r="N86" s="107"/>
      <c r="O86" s="186">
        <v>726</v>
      </c>
      <c r="Q86" s="118"/>
    </row>
    <row r="87" spans="1:17" ht="20.25" x14ac:dyDescent="0.25">
      <c r="A87" s="62"/>
      <c r="B87" s="213" t="s">
        <v>26</v>
      </c>
      <c r="C87" s="213"/>
      <c r="D87" s="213"/>
      <c r="E87" s="213"/>
      <c r="F87" s="213"/>
      <c r="G87" s="214"/>
      <c r="H87" s="91">
        <f>SUM(H6:H86)</f>
        <v>47533.5</v>
      </c>
      <c r="I87" s="91">
        <v>7171.2</v>
      </c>
      <c r="J87" s="91">
        <v>2079</v>
      </c>
      <c r="K87" s="175">
        <v>56783.7</v>
      </c>
      <c r="L87" s="7">
        <v>0</v>
      </c>
      <c r="M87" s="175">
        <f>SUM(M8:M86)</f>
        <v>0</v>
      </c>
      <c r="N87" s="175">
        <f>SUM(N6:N86)</f>
        <v>0</v>
      </c>
      <c r="O87" s="70">
        <v>56783.701000000001</v>
      </c>
    </row>
    <row r="88" spans="1:17" ht="15.75" x14ac:dyDescent="0.25">
      <c r="A88" s="215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7"/>
    </row>
    <row r="89" spans="1:17" ht="53.25" customHeight="1" x14ac:dyDescent="0.25">
      <c r="A89" s="188" t="s">
        <v>11</v>
      </c>
      <c r="B89" s="189" t="s">
        <v>12</v>
      </c>
      <c r="C89" s="190" t="s">
        <v>13</v>
      </c>
      <c r="D89" s="191" t="s">
        <v>14</v>
      </c>
      <c r="E89" s="156" t="s">
        <v>15</v>
      </c>
      <c r="F89" s="192" t="s">
        <v>27</v>
      </c>
      <c r="G89" s="193" t="s">
        <v>28</v>
      </c>
      <c r="H89" s="194" t="s">
        <v>29</v>
      </c>
      <c r="I89" s="194" t="s">
        <v>18</v>
      </c>
      <c r="J89" s="194" t="s">
        <v>30</v>
      </c>
      <c r="K89" s="194" t="s">
        <v>20</v>
      </c>
      <c r="L89" s="195" t="s">
        <v>23</v>
      </c>
      <c r="M89" s="189" t="s">
        <v>24</v>
      </c>
      <c r="N89" s="189" t="s">
        <v>25</v>
      </c>
      <c r="O89" s="196" t="s">
        <v>22</v>
      </c>
      <c r="Q89" s="93"/>
    </row>
    <row r="90" spans="1:17" s="82" customFormat="1" ht="15.75" x14ac:dyDescent="0.25">
      <c r="A90" s="121"/>
      <c r="B90" s="170"/>
      <c r="C90" s="120"/>
      <c r="D90" s="136"/>
      <c r="E90" s="137"/>
      <c r="F90" s="138"/>
      <c r="G90" s="138"/>
      <c r="H90" s="105"/>
      <c r="I90" s="122"/>
      <c r="J90" s="105"/>
      <c r="K90" s="123"/>
      <c r="L90" s="106"/>
      <c r="M90" s="107"/>
      <c r="N90" s="107"/>
      <c r="O90" s="124"/>
      <c r="Q90" s="96"/>
    </row>
    <row r="91" spans="1:17" ht="15.75" x14ac:dyDescent="0.25">
      <c r="A91" s="71" t="s">
        <v>2</v>
      </c>
      <c r="B91" s="218"/>
      <c r="C91" s="218"/>
      <c r="D91" s="218"/>
      <c r="E91" s="218"/>
      <c r="F91" s="218"/>
      <c r="G91" s="219"/>
      <c r="H91" s="72">
        <v>0</v>
      </c>
      <c r="I91" s="94"/>
      <c r="J91" s="98">
        <f>SUM(J90:J90)</f>
        <v>0</v>
      </c>
      <c r="K91" s="99"/>
      <c r="L91" s="20"/>
      <c r="M91" s="21"/>
      <c r="N91" s="21"/>
      <c r="O91" s="40">
        <f>SUM(O90:O90)</f>
        <v>0</v>
      </c>
    </row>
    <row r="92" spans="1:17" x14ac:dyDescent="0.25">
      <c r="A92" s="73"/>
      <c r="B92" s="171"/>
      <c r="C92" s="159"/>
      <c r="D92" s="74"/>
      <c r="E92" s="74"/>
      <c r="F92" s="74"/>
      <c r="G92" s="74"/>
      <c r="H92" s="74"/>
      <c r="I92" s="97"/>
      <c r="J92" s="74"/>
      <c r="K92" s="74"/>
      <c r="L92" s="74"/>
      <c r="M92" s="74"/>
      <c r="N92" s="74"/>
      <c r="O92" s="75"/>
    </row>
    <row r="93" spans="1:17" ht="18" x14ac:dyDescent="0.25">
      <c r="A93" s="43" t="s">
        <v>2</v>
      </c>
      <c r="B93" s="69" t="s">
        <v>31</v>
      </c>
      <c r="C93" s="160"/>
      <c r="D93" s="69"/>
      <c r="E93" s="67"/>
      <c r="F93" s="67"/>
      <c r="G93" s="68"/>
      <c r="H93" s="90">
        <f>H91+H87</f>
        <v>47533.5</v>
      </c>
      <c r="I93" s="90">
        <f>I91+I87</f>
        <v>7171.2</v>
      </c>
      <c r="J93" s="90">
        <v>2079</v>
      </c>
      <c r="K93" s="91">
        <v>56783.7</v>
      </c>
      <c r="L93" s="23"/>
      <c r="M93" s="55">
        <f>M87</f>
        <v>0</v>
      </c>
      <c r="N93" s="55">
        <f>N87</f>
        <v>0</v>
      </c>
      <c r="O93" s="76">
        <v>56783.7</v>
      </c>
    </row>
    <row r="94" spans="1:17" x14ac:dyDescent="0.25">
      <c r="A94" s="100" t="s">
        <v>87</v>
      </c>
      <c r="B94" s="169"/>
      <c r="C94" s="158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5"/>
    </row>
    <row r="95" spans="1:17" ht="18" x14ac:dyDescent="0.25">
      <c r="A95" s="73"/>
      <c r="B95" s="171"/>
      <c r="C95" s="159"/>
      <c r="D95" s="74"/>
      <c r="E95" s="74"/>
      <c r="F95" s="74"/>
      <c r="G95" s="77"/>
      <c r="H95" s="220" t="s">
        <v>68</v>
      </c>
      <c r="I95" s="221"/>
      <c r="J95" s="221"/>
      <c r="K95" s="221"/>
      <c r="L95" s="221"/>
      <c r="M95" s="221"/>
      <c r="N95" s="221"/>
      <c r="O95" s="83">
        <v>30</v>
      </c>
    </row>
    <row r="96" spans="1:17" ht="18" x14ac:dyDescent="0.25">
      <c r="A96" s="73"/>
      <c r="B96" s="171"/>
      <c r="C96" s="159"/>
      <c r="D96" s="74"/>
      <c r="E96" s="74"/>
      <c r="F96" s="74"/>
      <c r="G96" s="77"/>
      <c r="H96" s="222" t="s">
        <v>69</v>
      </c>
      <c r="I96" s="223"/>
      <c r="J96" s="223"/>
      <c r="K96" s="223"/>
      <c r="L96" s="223"/>
      <c r="M96" s="223"/>
      <c r="N96" s="223"/>
      <c r="O96" s="84">
        <v>2430</v>
      </c>
    </row>
    <row r="97" spans="1:15" ht="18.75" thickBot="1" x14ac:dyDescent="0.3">
      <c r="A97" s="78"/>
      <c r="B97" s="172"/>
      <c r="C97" s="161"/>
      <c r="D97" s="79"/>
      <c r="E97" s="79"/>
      <c r="F97" s="79"/>
      <c r="G97" s="80"/>
      <c r="H97" s="224" t="s">
        <v>70</v>
      </c>
      <c r="I97" s="225"/>
      <c r="J97" s="225"/>
      <c r="K97" s="225"/>
      <c r="L97" s="225"/>
      <c r="M97" s="225"/>
      <c r="N97" s="225"/>
      <c r="O97" s="85">
        <v>59213.7</v>
      </c>
    </row>
    <row r="98" spans="1:15" x14ac:dyDescent="0.25">
      <c r="A98" s="25"/>
      <c r="B98" s="173"/>
      <c r="C98" s="162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x14ac:dyDescent="0.25">
      <c r="A99" s="25"/>
      <c r="B99" s="173"/>
      <c r="C99" s="162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x14ac:dyDescent="0.25">
      <c r="B100" s="173"/>
      <c r="C100" s="162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x14ac:dyDescent="0.25">
      <c r="A101" s="31"/>
      <c r="B101" s="173"/>
      <c r="C101" s="162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</sheetData>
  <sortState ref="A7:A87">
    <sortCondition ref="A7:A87"/>
  </sortState>
  <mergeCells count="26">
    <mergeCell ref="A1:O1"/>
    <mergeCell ref="A2:C2"/>
    <mergeCell ref="D2:E2"/>
    <mergeCell ref="J2:O2"/>
    <mergeCell ref="A3:C3"/>
    <mergeCell ref="D3:E3"/>
    <mergeCell ref="J3:O3"/>
    <mergeCell ref="H96:N96"/>
    <mergeCell ref="H97:N97"/>
    <mergeCell ref="H4:H5"/>
    <mergeCell ref="I4:I5"/>
    <mergeCell ref="J4:J5"/>
    <mergeCell ref="K4:K5"/>
    <mergeCell ref="L4:N4"/>
    <mergeCell ref="B87:G87"/>
    <mergeCell ref="A88:O88"/>
    <mergeCell ref="B91:G91"/>
    <mergeCell ref="H95:N95"/>
    <mergeCell ref="O4:O5"/>
    <mergeCell ref="A4:A5"/>
    <mergeCell ref="B4:B5"/>
    <mergeCell ref="C4:C5"/>
    <mergeCell ref="D4:D5"/>
    <mergeCell ref="E4:E5"/>
    <mergeCell ref="F4:F5"/>
    <mergeCell ref="G4:G5"/>
  </mergeCells>
  <pageMargins left="0.31496062992125984" right="0.31496062992125984" top="0.39370078740157483" bottom="0.39370078740157483" header="0.31496062992125984" footer="0.31496062992125984"/>
  <pageSetup paperSize="9" scale="49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0" zoomScaleNormal="80" workbookViewId="0">
      <selection activeCell="B25" sqref="B25"/>
    </sheetView>
  </sheetViews>
  <sheetFormatPr defaultColWidth="9.140625" defaultRowHeight="12.75" x14ac:dyDescent="0.2"/>
  <cols>
    <col min="1" max="1" width="6.42578125" style="1" customWidth="1"/>
    <col min="2" max="2" width="68.7109375" style="1" bestFit="1" customWidth="1"/>
    <col min="3" max="3" width="20.140625" style="1" bestFit="1" customWidth="1"/>
    <col min="4" max="4" width="18.42578125" style="1" bestFit="1" customWidth="1"/>
    <col min="5" max="5" width="4.5703125" style="1" customWidth="1"/>
    <col min="6" max="6" width="13" style="1" customWidth="1"/>
    <col min="7" max="7" width="14.7109375" style="1" customWidth="1"/>
    <col min="8" max="8" width="17" style="1" customWidth="1"/>
    <col min="9" max="9" width="16.85546875" style="1" customWidth="1"/>
    <col min="10" max="10" width="14.42578125" style="1" customWidth="1"/>
    <col min="11" max="11" width="20.85546875" style="1" customWidth="1"/>
    <col min="12" max="12" width="4.7109375" style="1" customWidth="1"/>
    <col min="13" max="13" width="13.85546875" style="1" customWidth="1"/>
    <col min="14" max="14" width="15" style="1" customWidth="1"/>
    <col min="15" max="15" width="18.42578125" style="1" customWidth="1"/>
    <col min="16" max="16" width="18.5703125" style="294" customWidth="1"/>
    <col min="17" max="17" width="9.140625" style="1"/>
    <col min="18" max="18" width="21.7109375" style="1" customWidth="1"/>
    <col min="19" max="16384" width="9.140625" style="1"/>
  </cols>
  <sheetData>
    <row r="1" spans="1:16" ht="88.5" customHeight="1" thickBot="1" x14ac:dyDescent="0.25">
      <c r="A1" s="291" t="s">
        <v>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3"/>
    </row>
    <row r="2" spans="1:16" s="299" customFormat="1" ht="20.25" x14ac:dyDescent="0.2">
      <c r="A2" s="233" t="s">
        <v>3</v>
      </c>
      <c r="B2" s="234"/>
      <c r="C2" s="235"/>
      <c r="D2" s="257" t="s">
        <v>4</v>
      </c>
      <c r="E2" s="258"/>
      <c r="F2" s="201" t="s">
        <v>5</v>
      </c>
      <c r="G2" s="182" t="s">
        <v>6</v>
      </c>
      <c r="H2" s="202" t="s">
        <v>7</v>
      </c>
      <c r="I2" s="202" t="s">
        <v>8</v>
      </c>
      <c r="J2" s="236" t="s">
        <v>9</v>
      </c>
      <c r="K2" s="236"/>
      <c r="L2" s="236"/>
      <c r="M2" s="236"/>
      <c r="N2" s="236"/>
      <c r="O2" s="237"/>
      <c r="P2" s="95"/>
    </row>
    <row r="3" spans="1:16" s="299" customFormat="1" ht="21" thickBot="1" x14ac:dyDescent="0.25">
      <c r="A3" s="259" t="s">
        <v>184</v>
      </c>
      <c r="B3" s="260"/>
      <c r="C3" s="261"/>
      <c r="D3" s="262" t="s">
        <v>183</v>
      </c>
      <c r="E3" s="263"/>
      <c r="F3" s="197" t="s">
        <v>179</v>
      </c>
      <c r="G3" s="198" t="s">
        <v>178</v>
      </c>
      <c r="H3" s="199">
        <v>20</v>
      </c>
      <c r="I3" s="200">
        <v>4.8</v>
      </c>
      <c r="J3" s="264" t="s">
        <v>10</v>
      </c>
      <c r="K3" s="264"/>
      <c r="L3" s="264"/>
      <c r="M3" s="264"/>
      <c r="N3" s="264"/>
      <c r="O3" s="265"/>
      <c r="P3" s="95"/>
    </row>
    <row r="4" spans="1:16" s="302" customFormat="1" ht="12.75" customHeight="1" x14ac:dyDescent="0.2">
      <c r="A4" s="300" t="s">
        <v>11</v>
      </c>
      <c r="B4" s="248" t="s">
        <v>12</v>
      </c>
      <c r="C4" s="248" t="s">
        <v>13</v>
      </c>
      <c r="D4" s="248" t="s">
        <v>14</v>
      </c>
      <c r="E4" s="248" t="s">
        <v>15</v>
      </c>
      <c r="F4" s="248" t="s">
        <v>16</v>
      </c>
      <c r="G4" s="250" t="s">
        <v>17</v>
      </c>
      <c r="H4" s="248" t="s">
        <v>33</v>
      </c>
      <c r="I4" s="248" t="s">
        <v>18</v>
      </c>
      <c r="J4" s="248" t="s">
        <v>19</v>
      </c>
      <c r="K4" s="248" t="s">
        <v>20</v>
      </c>
      <c r="L4" s="243" t="s">
        <v>21</v>
      </c>
      <c r="M4" s="243"/>
      <c r="N4" s="243"/>
      <c r="O4" s="301" t="s">
        <v>22</v>
      </c>
      <c r="P4" s="295"/>
    </row>
    <row r="5" spans="1:16" s="305" customFormat="1" ht="52.5" customHeight="1" x14ac:dyDescent="0.2">
      <c r="A5" s="303"/>
      <c r="B5" s="249"/>
      <c r="C5" s="249"/>
      <c r="D5" s="249"/>
      <c r="E5" s="249"/>
      <c r="F5" s="249"/>
      <c r="G5" s="251"/>
      <c r="H5" s="249"/>
      <c r="I5" s="249"/>
      <c r="J5" s="249"/>
      <c r="K5" s="249"/>
      <c r="L5" s="304" t="s">
        <v>23</v>
      </c>
      <c r="M5" s="148" t="s">
        <v>34</v>
      </c>
      <c r="N5" s="148" t="s">
        <v>25</v>
      </c>
      <c r="O5" s="301"/>
      <c r="P5" s="296"/>
    </row>
    <row r="6" spans="1:16" s="95" customFormat="1" ht="25.5" customHeight="1" x14ac:dyDescent="0.2">
      <c r="A6" s="146">
        <v>1</v>
      </c>
      <c r="B6" s="203" t="s">
        <v>32</v>
      </c>
      <c r="C6" s="102" t="s">
        <v>1</v>
      </c>
      <c r="D6" s="125" t="s">
        <v>37</v>
      </c>
      <c r="E6" s="126">
        <v>1</v>
      </c>
      <c r="F6" s="127">
        <v>43899</v>
      </c>
      <c r="G6" s="138">
        <v>44628</v>
      </c>
      <c r="H6" s="117">
        <v>630</v>
      </c>
      <c r="I6" s="105">
        <v>96</v>
      </c>
      <c r="J6" s="134"/>
      <c r="K6" s="105">
        <v>726</v>
      </c>
      <c r="L6" s="134"/>
      <c r="M6" s="119"/>
      <c r="N6" s="119"/>
      <c r="O6" s="186">
        <v>726</v>
      </c>
    </row>
    <row r="7" spans="1:16" s="2" customFormat="1" x14ac:dyDescent="0.2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295"/>
    </row>
    <row r="8" spans="1:16" s="3" customFormat="1" ht="18" x14ac:dyDescent="0.2">
      <c r="A8" s="36"/>
      <c r="B8" s="252" t="s">
        <v>26</v>
      </c>
      <c r="C8" s="252"/>
      <c r="D8" s="252"/>
      <c r="E8" s="252"/>
      <c r="F8" s="252"/>
      <c r="G8" s="253"/>
      <c r="H8" s="52">
        <f>SUM(H6:H7)</f>
        <v>630</v>
      </c>
      <c r="I8" s="52">
        <v>96</v>
      </c>
      <c r="J8" s="52">
        <f>SUM(J6:J6)</f>
        <v>0</v>
      </c>
      <c r="K8" s="56">
        <v>726</v>
      </c>
      <c r="L8" s="57">
        <v>0</v>
      </c>
      <c r="M8" s="56">
        <f>SUM(M6:M6)</f>
        <v>0</v>
      </c>
      <c r="N8" s="56">
        <f>SUM(N6:N6)</f>
        <v>0</v>
      </c>
      <c r="O8" s="70">
        <v>726</v>
      </c>
      <c r="P8" s="61"/>
    </row>
    <row r="9" spans="1:16" s="3" customFormat="1" x14ac:dyDescent="0.2">
      <c r="A9" s="254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6"/>
      <c r="P9" s="61"/>
    </row>
    <row r="10" spans="1:16" s="305" customFormat="1" ht="50.25" customHeight="1" x14ac:dyDescent="0.2">
      <c r="A10" s="306" t="s">
        <v>11</v>
      </c>
      <c r="B10" s="27" t="s">
        <v>12</v>
      </c>
      <c r="C10" s="27" t="s">
        <v>13</v>
      </c>
      <c r="D10" s="28" t="s">
        <v>14</v>
      </c>
      <c r="E10" s="29" t="s">
        <v>15</v>
      </c>
      <c r="F10" s="30" t="s">
        <v>27</v>
      </c>
      <c r="G10" s="30" t="s">
        <v>28</v>
      </c>
      <c r="H10" s="27" t="s">
        <v>29</v>
      </c>
      <c r="I10" s="27" t="s">
        <v>18</v>
      </c>
      <c r="J10" s="27" t="s">
        <v>30</v>
      </c>
      <c r="K10" s="27" t="s">
        <v>20</v>
      </c>
      <c r="L10" s="307" t="s">
        <v>23</v>
      </c>
      <c r="M10" s="27" t="s">
        <v>24</v>
      </c>
      <c r="N10" s="27" t="s">
        <v>25</v>
      </c>
      <c r="O10" s="308" t="s">
        <v>22</v>
      </c>
      <c r="P10" s="296"/>
    </row>
    <row r="11" spans="1:16" s="3" customFormat="1" x14ac:dyDescent="0.2">
      <c r="A11" s="37"/>
      <c r="B11" s="11"/>
      <c r="C11" s="11"/>
      <c r="D11" s="12"/>
      <c r="E11" s="13"/>
      <c r="F11" s="14"/>
      <c r="G11" s="14"/>
      <c r="H11" s="15"/>
      <c r="I11" s="4"/>
      <c r="J11" s="4"/>
      <c r="K11" s="16"/>
      <c r="L11" s="5"/>
      <c r="M11" s="6"/>
      <c r="N11" s="6"/>
      <c r="O11" s="38"/>
      <c r="P11" s="61"/>
    </row>
    <row r="12" spans="1:16" s="3" customFormat="1" x14ac:dyDescent="0.2">
      <c r="A12" s="39" t="s">
        <v>2</v>
      </c>
      <c r="B12" s="218"/>
      <c r="C12" s="218"/>
      <c r="D12" s="218"/>
      <c r="E12" s="218"/>
      <c r="F12" s="218"/>
      <c r="G12" s="219"/>
      <c r="H12" s="17">
        <v>0</v>
      </c>
      <c r="I12" s="17">
        <v>0</v>
      </c>
      <c r="J12" s="18"/>
      <c r="K12" s="19">
        <f>SUM(K11:K11)</f>
        <v>0</v>
      </c>
      <c r="L12" s="20"/>
      <c r="M12" s="21">
        <f>SUM(M11:M11)</f>
        <v>0</v>
      </c>
      <c r="N12" s="21">
        <f>SUM(N11:N11)</f>
        <v>0</v>
      </c>
      <c r="O12" s="40">
        <f>SUM(O11:O11)</f>
        <v>0</v>
      </c>
      <c r="P12" s="61"/>
    </row>
    <row r="13" spans="1:16" s="3" customFormat="1" x14ac:dyDescent="0.2">
      <c r="A13" s="3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61"/>
    </row>
    <row r="14" spans="1:16" s="3" customFormat="1" ht="18" x14ac:dyDescent="0.2">
      <c r="A14" s="43" t="s">
        <v>2</v>
      </c>
      <c r="B14" s="69" t="s">
        <v>31</v>
      </c>
      <c r="C14" s="67"/>
      <c r="D14" s="67"/>
      <c r="E14" s="22"/>
      <c r="F14" s="67"/>
      <c r="G14" s="68"/>
      <c r="H14" s="52">
        <f>H12+H8</f>
        <v>630</v>
      </c>
      <c r="I14" s="52">
        <f>I12+I8</f>
        <v>96</v>
      </c>
      <c r="J14" s="52">
        <f>J8</f>
        <v>0</v>
      </c>
      <c r="K14" s="53">
        <f>H14+I14</f>
        <v>726</v>
      </c>
      <c r="L14" s="54"/>
      <c r="M14" s="55">
        <f>M8</f>
        <v>0</v>
      </c>
      <c r="N14" s="55">
        <f>N8</f>
        <v>0</v>
      </c>
      <c r="O14" s="64">
        <v>726</v>
      </c>
      <c r="P14" s="61"/>
    </row>
    <row r="15" spans="1:16" s="3" customFormat="1" x14ac:dyDescent="0.2">
      <c r="A15" s="44" t="s">
        <v>36</v>
      </c>
      <c r="B15" s="34"/>
      <c r="C15" s="45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61"/>
    </row>
    <row r="16" spans="1:16" s="26" customFormat="1" ht="18" x14ac:dyDescent="0.2">
      <c r="A16" s="46"/>
      <c r="B16" s="47"/>
      <c r="C16" s="47"/>
      <c r="D16" s="47"/>
      <c r="E16" s="47"/>
      <c r="F16" s="47"/>
      <c r="G16" s="47"/>
      <c r="H16" s="220" t="s">
        <v>64</v>
      </c>
      <c r="I16" s="221"/>
      <c r="J16" s="221"/>
      <c r="K16" s="221"/>
      <c r="L16" s="221"/>
      <c r="M16" s="221"/>
      <c r="N16" s="221"/>
      <c r="O16" s="88">
        <v>30</v>
      </c>
      <c r="P16" s="297"/>
    </row>
    <row r="17" spans="1:16" s="26" customFormat="1" ht="18.75" thickBot="1" x14ac:dyDescent="0.25">
      <c r="A17" s="46"/>
      <c r="B17" s="47"/>
      <c r="C17" s="47"/>
      <c r="D17" s="47"/>
      <c r="E17" s="47"/>
      <c r="F17" s="47"/>
      <c r="G17" s="47"/>
      <c r="H17" s="244" t="s">
        <v>66</v>
      </c>
      <c r="I17" s="245"/>
      <c r="J17" s="245"/>
      <c r="K17" s="245"/>
      <c r="L17" s="245"/>
      <c r="M17" s="245"/>
      <c r="N17" s="245"/>
      <c r="O17" s="89">
        <v>30</v>
      </c>
      <c r="P17" s="297"/>
    </row>
    <row r="18" spans="1:16" s="26" customFormat="1" ht="18.75" thickBot="1" x14ac:dyDescent="0.25">
      <c r="A18" s="48"/>
      <c r="B18" s="49"/>
      <c r="C18" s="49"/>
      <c r="D18" s="49"/>
      <c r="E18" s="49"/>
      <c r="F18" s="49"/>
      <c r="G18" s="49"/>
      <c r="H18" s="246" t="s">
        <v>67</v>
      </c>
      <c r="I18" s="247"/>
      <c r="J18" s="247"/>
      <c r="K18" s="247"/>
      <c r="L18" s="247"/>
      <c r="M18" s="247"/>
      <c r="N18" s="247"/>
      <c r="O18" s="87">
        <v>756</v>
      </c>
      <c r="P18" s="297"/>
    </row>
    <row r="19" spans="1:16" s="24" customFormat="1" x14ac:dyDescent="0.2">
      <c r="H19" s="86"/>
      <c r="I19" s="86"/>
      <c r="J19" s="86"/>
      <c r="K19" s="86"/>
      <c r="L19" s="86"/>
      <c r="M19" s="86"/>
      <c r="N19" s="86"/>
      <c r="O19" s="86"/>
      <c r="P19" s="298"/>
    </row>
    <row r="20" spans="1:16" s="24" customFormat="1" x14ac:dyDescent="0.2">
      <c r="P20" s="298"/>
    </row>
    <row r="21" spans="1:16" s="24" customFormat="1" x14ac:dyDescent="0.2">
      <c r="P21" s="298"/>
    </row>
    <row r="22" spans="1:16" s="24" customFormat="1" x14ac:dyDescent="0.2">
      <c r="P22" s="298"/>
    </row>
    <row r="23" spans="1:16" s="24" customFormat="1" x14ac:dyDescent="0.2">
      <c r="P23" s="298"/>
    </row>
    <row r="24" spans="1:16" s="24" customFormat="1" x14ac:dyDescent="0.2">
      <c r="P24" s="298"/>
    </row>
    <row r="25" spans="1:16" s="24" customFormat="1" x14ac:dyDescent="0.2">
      <c r="P25" s="298"/>
    </row>
    <row r="26" spans="1:16" s="24" customFormat="1" x14ac:dyDescent="0.2">
      <c r="P26" s="298"/>
    </row>
    <row r="27" spans="1:16" s="24" customFormat="1" x14ac:dyDescent="0.2">
      <c r="P27" s="298"/>
    </row>
    <row r="28" spans="1:16" s="24" customFormat="1" x14ac:dyDescent="0.2">
      <c r="P28" s="298"/>
    </row>
    <row r="29" spans="1:16" s="24" customFormat="1" x14ac:dyDescent="0.2">
      <c r="P29" s="298"/>
    </row>
    <row r="30" spans="1:16" s="24" customFormat="1" x14ac:dyDescent="0.2">
      <c r="P30" s="298"/>
    </row>
    <row r="31" spans="1:16" s="24" customFormat="1" x14ac:dyDescent="0.2">
      <c r="P31" s="298"/>
    </row>
    <row r="32" spans="1:16" s="24" customFormat="1" x14ac:dyDescent="0.2">
      <c r="P32" s="298"/>
    </row>
    <row r="33" spans="1:16" s="24" customFormat="1" x14ac:dyDescent="0.2">
      <c r="P33" s="298"/>
    </row>
    <row r="34" spans="1:16" s="24" customFormat="1" x14ac:dyDescent="0.2">
      <c r="P34" s="298"/>
    </row>
    <row r="35" spans="1:16" s="24" customFormat="1" x14ac:dyDescent="0.2">
      <c r="P35" s="298"/>
    </row>
    <row r="36" spans="1:16" s="24" customFormat="1" x14ac:dyDescent="0.2">
      <c r="P36" s="298"/>
    </row>
    <row r="37" spans="1:16" s="24" customFormat="1" x14ac:dyDescent="0.2">
      <c r="P37" s="298"/>
    </row>
    <row r="38" spans="1:16" s="24" customFormat="1" x14ac:dyDescent="0.2">
      <c r="P38" s="298"/>
    </row>
    <row r="39" spans="1:16" s="24" customFormat="1" x14ac:dyDescent="0.2">
      <c r="P39" s="298"/>
    </row>
    <row r="40" spans="1:16" s="24" customFormat="1" x14ac:dyDescent="0.2">
      <c r="P40" s="298"/>
    </row>
    <row r="41" spans="1:16" s="61" customFormat="1" ht="18" x14ac:dyDescent="0.2">
      <c r="A41" s="58"/>
      <c r="B41" s="58"/>
      <c r="C41" s="58"/>
      <c r="D41" s="58"/>
      <c r="E41" s="58"/>
      <c r="F41" s="58"/>
      <c r="G41" s="58"/>
      <c r="H41" s="59"/>
      <c r="I41" s="59"/>
      <c r="J41" s="59"/>
      <c r="K41" s="59"/>
      <c r="L41" s="59"/>
      <c r="M41" s="59"/>
      <c r="N41" s="59"/>
      <c r="O41" s="60"/>
    </row>
  </sheetData>
  <mergeCells count="26">
    <mergeCell ref="A1:O1"/>
    <mergeCell ref="A2:C2"/>
    <mergeCell ref="D2:E2"/>
    <mergeCell ref="J2:O2"/>
    <mergeCell ref="A3:C3"/>
    <mergeCell ref="D3:E3"/>
    <mergeCell ref="J3:O3"/>
    <mergeCell ref="H17:N17"/>
    <mergeCell ref="H18:N18"/>
    <mergeCell ref="O4:O5"/>
    <mergeCell ref="A4:A5"/>
    <mergeCell ref="B4:B5"/>
    <mergeCell ref="C4:C5"/>
    <mergeCell ref="D4:D5"/>
    <mergeCell ref="E4:E5"/>
    <mergeCell ref="F4:F5"/>
    <mergeCell ref="G4:G5"/>
    <mergeCell ref="B8:G8"/>
    <mergeCell ref="A9:O9"/>
    <mergeCell ref="B12:G12"/>
    <mergeCell ref="H16:N16"/>
    <mergeCell ref="H4:H5"/>
    <mergeCell ref="I4:I5"/>
    <mergeCell ref="J4:J5"/>
    <mergeCell ref="K4:K5"/>
    <mergeCell ref="L4:N4"/>
  </mergeCells>
  <pageMargins left="0.31496062992125984" right="0.11811023622047245" top="0.39370078740157483" bottom="0.3937007874015748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80" zoomScaleNormal="80" workbookViewId="0">
      <selection activeCell="B24" sqref="B24"/>
    </sheetView>
  </sheetViews>
  <sheetFormatPr defaultRowHeight="15" x14ac:dyDescent="0.25"/>
  <cols>
    <col min="1" max="1" width="10.140625" customWidth="1"/>
    <col min="2" max="2" width="68.7109375" bestFit="1" customWidth="1"/>
    <col min="3" max="3" width="18.140625" bestFit="1" customWidth="1"/>
    <col min="4" max="4" width="17.140625" bestFit="1" customWidth="1"/>
    <col min="5" max="5" width="4.5703125" bestFit="1" customWidth="1"/>
    <col min="6" max="6" width="13.5703125" bestFit="1" customWidth="1"/>
    <col min="7" max="7" width="15.85546875" bestFit="1" customWidth="1"/>
    <col min="8" max="8" width="21.7109375" bestFit="1" customWidth="1"/>
    <col min="9" max="9" width="20.5703125" bestFit="1" customWidth="1"/>
    <col min="10" max="10" width="29.7109375" bestFit="1" customWidth="1"/>
    <col min="11" max="11" width="18.85546875" bestFit="1" customWidth="1"/>
    <col min="12" max="12" width="6.28515625" bestFit="1" customWidth="1"/>
    <col min="13" max="13" width="15" bestFit="1" customWidth="1"/>
    <col min="14" max="14" width="15.42578125" bestFit="1" customWidth="1"/>
    <col min="15" max="15" width="28.140625" bestFit="1" customWidth="1"/>
  </cols>
  <sheetData>
    <row r="1" spans="1:15" ht="96.75" customHeight="1" x14ac:dyDescent="0.25">
      <c r="A1" s="309" t="s">
        <v>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1"/>
    </row>
    <row r="2" spans="1:15" s="284" customFormat="1" ht="20.25" x14ac:dyDescent="0.25">
      <c r="A2" s="270" t="s">
        <v>3</v>
      </c>
      <c r="B2" s="271"/>
      <c r="C2" s="271"/>
      <c r="D2" s="272" t="s">
        <v>4</v>
      </c>
      <c r="E2" s="273"/>
      <c r="F2" s="204" t="s">
        <v>5</v>
      </c>
      <c r="G2" s="206" t="s">
        <v>6</v>
      </c>
      <c r="H2" s="206" t="s">
        <v>7</v>
      </c>
      <c r="I2" s="205" t="s">
        <v>8</v>
      </c>
      <c r="J2" s="274" t="s">
        <v>9</v>
      </c>
      <c r="K2" s="274"/>
      <c r="L2" s="274"/>
      <c r="M2" s="274"/>
      <c r="N2" s="274"/>
      <c r="O2" s="275"/>
    </row>
    <row r="3" spans="1:15" s="284" customFormat="1" ht="20.25" x14ac:dyDescent="0.25">
      <c r="A3" s="276" t="s">
        <v>185</v>
      </c>
      <c r="B3" s="277"/>
      <c r="C3" s="278"/>
      <c r="D3" s="279" t="s">
        <v>183</v>
      </c>
      <c r="E3" s="280"/>
      <c r="F3" s="207" t="s">
        <v>179</v>
      </c>
      <c r="G3" s="153" t="s">
        <v>180</v>
      </c>
      <c r="H3" s="154">
        <v>20</v>
      </c>
      <c r="I3" s="208">
        <v>4.8</v>
      </c>
      <c r="J3" s="241" t="s">
        <v>10</v>
      </c>
      <c r="K3" s="241"/>
      <c r="L3" s="241"/>
      <c r="M3" s="241"/>
      <c r="N3" s="241"/>
      <c r="O3" s="242"/>
    </row>
    <row r="4" spans="1:15" s="284" customFormat="1" x14ac:dyDescent="0.25">
      <c r="A4" s="312" t="s">
        <v>11</v>
      </c>
      <c r="B4" s="268" t="s">
        <v>12</v>
      </c>
      <c r="C4" s="268" t="s">
        <v>13</v>
      </c>
      <c r="D4" s="268" t="s">
        <v>14</v>
      </c>
      <c r="E4" s="268" t="s">
        <v>15</v>
      </c>
      <c r="F4" s="268" t="s">
        <v>16</v>
      </c>
      <c r="G4" s="268" t="s">
        <v>17</v>
      </c>
      <c r="H4" s="268" t="s">
        <v>33</v>
      </c>
      <c r="I4" s="268" t="s">
        <v>18</v>
      </c>
      <c r="J4" s="268" t="s">
        <v>19</v>
      </c>
      <c r="K4" s="268" t="s">
        <v>35</v>
      </c>
      <c r="L4" s="269" t="s">
        <v>21</v>
      </c>
      <c r="M4" s="269"/>
      <c r="N4" s="269"/>
      <c r="O4" s="313" t="s">
        <v>22</v>
      </c>
    </row>
    <row r="5" spans="1:15" s="284" customFormat="1" ht="50.25" customHeight="1" x14ac:dyDescent="0.25">
      <c r="A5" s="312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314" t="s">
        <v>23</v>
      </c>
      <c r="M5" s="209" t="s">
        <v>24</v>
      </c>
      <c r="N5" s="209" t="s">
        <v>25</v>
      </c>
      <c r="O5" s="313"/>
    </row>
    <row r="6" spans="1:15" s="92" customFormat="1" ht="15.75" x14ac:dyDescent="0.25">
      <c r="A6" s="128">
        <v>1</v>
      </c>
      <c r="B6" s="210" t="s">
        <v>76</v>
      </c>
      <c r="C6" s="132" t="s">
        <v>1</v>
      </c>
      <c r="D6" s="129" t="s">
        <v>37</v>
      </c>
      <c r="E6" s="130">
        <v>1</v>
      </c>
      <c r="F6" s="131">
        <v>44317</v>
      </c>
      <c r="G6" s="133">
        <v>44681</v>
      </c>
      <c r="H6" s="117">
        <v>630</v>
      </c>
      <c r="I6" s="105">
        <v>96</v>
      </c>
      <c r="J6" s="134"/>
      <c r="K6" s="105">
        <v>726</v>
      </c>
      <c r="L6" s="134"/>
      <c r="M6" s="119"/>
      <c r="N6" s="119"/>
      <c r="O6" s="186">
        <v>726</v>
      </c>
    </row>
    <row r="7" spans="1:15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</row>
    <row r="8" spans="1:15" ht="18" x14ac:dyDescent="0.25">
      <c r="A8" s="62"/>
      <c r="B8" s="266" t="s">
        <v>26</v>
      </c>
      <c r="C8" s="266"/>
      <c r="D8" s="266"/>
      <c r="E8" s="266"/>
      <c r="F8" s="266"/>
      <c r="G8" s="267"/>
      <c r="H8" s="212">
        <f>SUM(H6:H7)</f>
        <v>630</v>
      </c>
      <c r="I8" s="212">
        <v>96</v>
      </c>
      <c r="J8" s="212">
        <f>SUM(J6:J7)</f>
        <v>0</v>
      </c>
      <c r="K8" s="50">
        <v>726</v>
      </c>
      <c r="L8" s="51">
        <v>0</v>
      </c>
      <c r="M8" s="50">
        <f>SUM(M6:M6)</f>
        <v>0</v>
      </c>
      <c r="N8" s="50">
        <f>SUM(N6:N6)</f>
        <v>0</v>
      </c>
      <c r="O8" s="70">
        <v>726</v>
      </c>
    </row>
    <row r="9" spans="1:15" x14ac:dyDescent="0.25">
      <c r="A9" s="254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6"/>
    </row>
    <row r="10" spans="1:15" s="284" customFormat="1" ht="57" customHeight="1" x14ac:dyDescent="0.25">
      <c r="A10" s="315" t="s">
        <v>11</v>
      </c>
      <c r="B10" s="150" t="s">
        <v>12</v>
      </c>
      <c r="C10" s="150" t="s">
        <v>13</v>
      </c>
      <c r="D10" s="8" t="s">
        <v>14</v>
      </c>
      <c r="E10" s="9" t="s">
        <v>15</v>
      </c>
      <c r="F10" s="10" t="s">
        <v>27</v>
      </c>
      <c r="G10" s="10" t="s">
        <v>28</v>
      </c>
      <c r="H10" s="150" t="s">
        <v>29</v>
      </c>
      <c r="I10" s="150" t="s">
        <v>18</v>
      </c>
      <c r="J10" s="150" t="s">
        <v>30</v>
      </c>
      <c r="K10" s="150" t="s">
        <v>20</v>
      </c>
      <c r="L10" s="316" t="s">
        <v>23</v>
      </c>
      <c r="M10" s="150" t="s">
        <v>24</v>
      </c>
      <c r="N10" s="150" t="s">
        <v>25</v>
      </c>
      <c r="O10" s="317" t="s">
        <v>22</v>
      </c>
    </row>
    <row r="11" spans="1:15" s="284" customFormat="1" x14ac:dyDescent="0.25">
      <c r="A11" s="128">
        <v>1</v>
      </c>
      <c r="B11" s="210" t="s">
        <v>76</v>
      </c>
      <c r="C11" s="132" t="s">
        <v>1</v>
      </c>
      <c r="D11" s="129" t="s">
        <v>37</v>
      </c>
      <c r="E11" s="130">
        <v>1</v>
      </c>
      <c r="F11" s="131">
        <v>44317</v>
      </c>
      <c r="G11" s="133">
        <v>44681</v>
      </c>
      <c r="H11" s="145">
        <v>35</v>
      </c>
      <c r="I11" s="145">
        <v>4.8</v>
      </c>
      <c r="J11" s="145"/>
      <c r="K11" s="145">
        <v>39.799999999999997</v>
      </c>
      <c r="L11" s="318"/>
      <c r="M11" s="145"/>
      <c r="N11" s="145"/>
      <c r="O11" s="319">
        <v>39.799999999999997</v>
      </c>
    </row>
    <row r="12" spans="1:15" s="284" customFormat="1" x14ac:dyDescent="0.25">
      <c r="A12" s="128">
        <v>2</v>
      </c>
      <c r="B12" s="320" t="s">
        <v>77</v>
      </c>
      <c r="C12" s="132" t="s">
        <v>1</v>
      </c>
      <c r="D12" s="129" t="s">
        <v>37</v>
      </c>
      <c r="E12" s="130">
        <v>4</v>
      </c>
      <c r="F12" s="131">
        <v>44317</v>
      </c>
      <c r="G12" s="133">
        <v>44561</v>
      </c>
      <c r="H12" s="141">
        <v>35</v>
      </c>
      <c r="I12" s="142">
        <v>4.8</v>
      </c>
      <c r="J12" s="143"/>
      <c r="K12" s="142">
        <v>39.799999999999997</v>
      </c>
      <c r="L12" s="143"/>
      <c r="M12" s="144"/>
      <c r="N12" s="144"/>
      <c r="O12" s="321">
        <v>39.799999999999997</v>
      </c>
    </row>
    <row r="13" spans="1:15" x14ac:dyDescent="0.25">
      <c r="A13" s="39" t="s">
        <v>2</v>
      </c>
      <c r="B13" s="218"/>
      <c r="C13" s="218"/>
      <c r="D13" s="218"/>
      <c r="E13" s="218"/>
      <c r="F13" s="218"/>
      <c r="G13" s="219"/>
      <c r="H13" s="17">
        <v>0</v>
      </c>
      <c r="I13" s="17">
        <v>0</v>
      </c>
      <c r="J13" s="18"/>
      <c r="K13" s="19">
        <f>SUM(K12:K12)</f>
        <v>39.799999999999997</v>
      </c>
      <c r="L13" s="20"/>
      <c r="M13" s="21">
        <f>SUM(M12:M12)</f>
        <v>0</v>
      </c>
      <c r="N13" s="21">
        <f>SUM(N12:N12)</f>
        <v>0</v>
      </c>
      <c r="O13" s="40">
        <f>SUM(O12:O12)</f>
        <v>39.799999999999997</v>
      </c>
    </row>
    <row r="14" spans="1:15" x14ac:dyDescent="0.25">
      <c r="A14" s="32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</row>
    <row r="15" spans="1:15" ht="18" x14ac:dyDescent="0.25">
      <c r="A15" s="63" t="s">
        <v>2</v>
      </c>
      <c r="B15" s="69" t="s">
        <v>31</v>
      </c>
      <c r="C15" s="151"/>
      <c r="D15" s="151"/>
      <c r="E15" s="151"/>
      <c r="F15" s="151"/>
      <c r="G15" s="152"/>
      <c r="H15" s="53">
        <v>700</v>
      </c>
      <c r="I15" s="53">
        <v>105.6</v>
      </c>
      <c r="J15" s="53">
        <f>J8</f>
        <v>0</v>
      </c>
      <c r="K15" s="53">
        <v>805.6</v>
      </c>
      <c r="L15" s="211"/>
      <c r="M15" s="55">
        <f>M8</f>
        <v>0</v>
      </c>
      <c r="N15" s="55">
        <f>N8</f>
        <v>0</v>
      </c>
      <c r="O15" s="76">
        <v>805.6</v>
      </c>
    </row>
    <row r="16" spans="1:15" x14ac:dyDescent="0.25">
      <c r="A16" s="44" t="s">
        <v>36</v>
      </c>
      <c r="B16" s="34"/>
      <c r="C16" s="45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15" ht="18" x14ac:dyDescent="0.25">
      <c r="A17" s="32"/>
      <c r="B17" s="41"/>
      <c r="C17" s="41"/>
      <c r="D17" s="41"/>
      <c r="E17" s="41"/>
      <c r="F17" s="41"/>
      <c r="G17" s="41"/>
      <c r="H17" s="220" t="s">
        <v>64</v>
      </c>
      <c r="I17" s="221"/>
      <c r="J17" s="221"/>
      <c r="K17" s="221"/>
      <c r="L17" s="221"/>
      <c r="M17" s="221"/>
      <c r="N17" s="221"/>
      <c r="O17" s="83">
        <v>30</v>
      </c>
    </row>
    <row r="18" spans="1:15" ht="18" x14ac:dyDescent="0.25">
      <c r="A18" s="32"/>
      <c r="B18" s="41"/>
      <c r="C18" s="41"/>
      <c r="D18" s="41"/>
      <c r="E18" s="41"/>
      <c r="F18" s="41"/>
      <c r="G18" s="41"/>
      <c r="H18" s="222" t="s">
        <v>65</v>
      </c>
      <c r="I18" s="223"/>
      <c r="J18" s="223"/>
      <c r="K18" s="223"/>
      <c r="L18" s="223"/>
      <c r="M18" s="223"/>
      <c r="N18" s="223"/>
      <c r="O18" s="84">
        <v>60</v>
      </c>
    </row>
    <row r="19" spans="1:15" ht="18.75" thickBot="1" x14ac:dyDescent="0.3">
      <c r="A19" s="65"/>
      <c r="B19" s="66"/>
      <c r="C19" s="66"/>
      <c r="D19" s="66"/>
      <c r="E19" s="66"/>
      <c r="F19" s="66"/>
      <c r="G19" s="66"/>
      <c r="H19" s="224" t="s">
        <v>63</v>
      </c>
      <c r="I19" s="225"/>
      <c r="J19" s="225"/>
      <c r="K19" s="225"/>
      <c r="L19" s="225"/>
      <c r="M19" s="225"/>
      <c r="N19" s="225"/>
      <c r="O19" s="81">
        <v>865.6</v>
      </c>
    </row>
    <row r="20" spans="1:15" ht="18" x14ac:dyDescent="0.25">
      <c r="A20" s="58"/>
      <c r="B20" s="58"/>
      <c r="C20" s="58"/>
      <c r="D20" s="58"/>
      <c r="E20" s="58"/>
      <c r="F20" s="58"/>
      <c r="G20" s="58"/>
      <c r="H20" s="59"/>
      <c r="I20" s="59"/>
      <c r="J20" s="59"/>
      <c r="K20" s="59"/>
      <c r="L20" s="59"/>
      <c r="M20" s="59"/>
      <c r="N20" s="59"/>
      <c r="O20" s="60"/>
    </row>
    <row r="21" spans="1:15" ht="18" x14ac:dyDescent="0.25">
      <c r="A21" s="58"/>
      <c r="B21" s="58"/>
      <c r="C21" s="58"/>
      <c r="D21" s="58"/>
      <c r="E21" s="58"/>
      <c r="F21" s="58"/>
      <c r="G21" s="58"/>
      <c r="H21" s="59"/>
      <c r="I21" s="59"/>
      <c r="J21" s="59"/>
      <c r="K21" s="59"/>
      <c r="L21" s="59"/>
      <c r="M21" s="59"/>
      <c r="N21" s="59"/>
      <c r="O21" s="60"/>
    </row>
    <row r="22" spans="1:15" ht="18" x14ac:dyDescent="0.25">
      <c r="A22" s="58"/>
      <c r="B22" s="58"/>
      <c r="C22" s="58"/>
      <c r="D22" s="58"/>
      <c r="E22" s="58"/>
      <c r="F22" s="58"/>
      <c r="G22" s="58"/>
      <c r="H22" s="59"/>
      <c r="I22" s="59"/>
      <c r="J22" s="59"/>
      <c r="K22" s="59"/>
      <c r="L22" s="59"/>
      <c r="M22" s="59"/>
      <c r="N22" s="59"/>
      <c r="O22" s="60"/>
    </row>
    <row r="23" spans="1:15" ht="18" x14ac:dyDescent="0.25">
      <c r="A23" s="58"/>
      <c r="B23" s="58"/>
      <c r="C23" s="58"/>
      <c r="D23" s="58"/>
      <c r="E23" s="58"/>
      <c r="F23" s="58"/>
      <c r="G23" s="58"/>
      <c r="H23" s="59"/>
      <c r="I23" s="59"/>
      <c r="J23" s="59"/>
      <c r="K23" s="59"/>
      <c r="L23" s="59"/>
      <c r="M23" s="59"/>
      <c r="N23" s="59"/>
      <c r="O23" s="60"/>
    </row>
    <row r="24" spans="1:15" ht="18" x14ac:dyDescent="0.25">
      <c r="A24" s="58"/>
      <c r="B24" s="58"/>
      <c r="C24" s="58"/>
      <c r="D24" s="58"/>
      <c r="E24" s="58"/>
      <c r="F24" s="58"/>
      <c r="G24" s="58"/>
      <c r="H24" s="59"/>
      <c r="I24" s="59"/>
      <c r="J24" s="59"/>
      <c r="K24" s="59"/>
      <c r="L24" s="59"/>
      <c r="M24" s="59"/>
      <c r="N24" s="59"/>
      <c r="O24" s="60"/>
    </row>
  </sheetData>
  <mergeCells count="26">
    <mergeCell ref="J2:O2"/>
    <mergeCell ref="A3:C3"/>
    <mergeCell ref="D3:E3"/>
    <mergeCell ref="J3:O3"/>
    <mergeCell ref="A1:O1"/>
    <mergeCell ref="D4:D5"/>
    <mergeCell ref="E4:E5"/>
    <mergeCell ref="F4:F5"/>
    <mergeCell ref="A2:C2"/>
    <mergeCell ref="D2:E2"/>
    <mergeCell ref="H19:N19"/>
    <mergeCell ref="O4:O5"/>
    <mergeCell ref="B8:G8"/>
    <mergeCell ref="A9:O9"/>
    <mergeCell ref="B13:G13"/>
    <mergeCell ref="H17:N17"/>
    <mergeCell ref="H18:N18"/>
    <mergeCell ref="G4:G5"/>
    <mergeCell ref="H4:H5"/>
    <mergeCell ref="I4:I5"/>
    <mergeCell ref="J4:J5"/>
    <mergeCell ref="K4:K5"/>
    <mergeCell ref="L4:N4"/>
    <mergeCell ref="A4:A5"/>
    <mergeCell ref="B4:B5"/>
    <mergeCell ref="C4:C5"/>
  </mergeCells>
  <pageMargins left="0.511811024" right="0.511811024" top="0.78740157499999996" bottom="0.78740157499999996" header="0.31496062000000002" footer="0.31496062000000002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CRAS</vt:lpstr>
      <vt:lpstr>IGD-M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2021-12-06T14:38:06Z</cp:lastPrinted>
  <dcterms:created xsi:type="dcterms:W3CDTF">2017-01-27T13:47:29Z</dcterms:created>
  <dcterms:modified xsi:type="dcterms:W3CDTF">2022-12-20T16:25:54Z</dcterms:modified>
</cp:coreProperties>
</file>