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779"/>
  </bookViews>
  <sheets>
    <sheet name="SMCC DIÁRIAS SERVIDOR 12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1" l="1"/>
  <c r="X73" i="1"/>
  <c r="Y73" i="1"/>
  <c r="Z73" i="1"/>
  <c r="AA73" i="1"/>
  <c r="W73" i="1"/>
  <c r="AD73" i="1"/>
  <c r="AC73" i="1"/>
  <c r="AD33" i="1" l="1"/>
  <c r="AD71" i="1"/>
  <c r="AC71" i="1"/>
  <c r="AC64" i="1"/>
  <c r="AD64" i="1" s="1"/>
  <c r="AC62" i="1"/>
  <c r="AC63" i="1"/>
  <c r="AD63" i="1" s="1"/>
  <c r="AC61" i="1"/>
  <c r="AD61" i="1" s="1"/>
  <c r="AD59" i="1"/>
  <c r="AC59" i="1"/>
  <c r="AD23" i="1"/>
  <c r="AD22" i="1"/>
  <c r="AD69" i="1"/>
  <c r="AD28" i="1"/>
  <c r="AD29" i="1"/>
  <c r="AD30" i="1"/>
  <c r="AD31" i="1"/>
  <c r="AD32" i="1"/>
  <c r="AD34" i="1"/>
  <c r="AD35" i="1"/>
  <c r="AD36" i="1"/>
  <c r="AD37" i="1"/>
  <c r="AD38" i="1"/>
  <c r="AD39" i="1"/>
  <c r="AD40" i="1"/>
  <c r="AD42" i="1"/>
  <c r="AD43" i="1"/>
  <c r="AD44" i="1"/>
  <c r="AD45" i="1"/>
  <c r="AD49" i="1"/>
  <c r="AD50" i="1"/>
  <c r="AD51" i="1"/>
  <c r="AD52" i="1"/>
  <c r="AD53" i="1"/>
  <c r="AD54" i="1"/>
  <c r="AD55" i="1"/>
  <c r="AD56" i="1"/>
  <c r="AD57" i="1"/>
  <c r="AD58" i="1"/>
  <c r="AD60" i="1"/>
  <c r="AD62" i="1"/>
  <c r="AD65" i="1"/>
  <c r="AD66" i="1"/>
  <c r="AD67" i="1"/>
  <c r="AD68" i="1"/>
  <c r="AD70" i="1"/>
  <c r="AD72" i="1"/>
  <c r="AD27" i="1"/>
  <c r="AD26" i="1"/>
  <c r="AD25" i="1"/>
  <c r="AD24" i="1"/>
  <c r="AD17" i="1"/>
  <c r="AD46" i="1" l="1"/>
  <c r="AD48" i="1"/>
  <c r="AD47" i="1"/>
</calcChain>
</file>

<file path=xl/sharedStrings.xml><?xml version="1.0" encoding="utf-8"?>
<sst xmlns="http://schemas.openxmlformats.org/spreadsheetml/2006/main" count="1153" uniqueCount="628">
  <si>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</si>
  <si>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</si>
  <si>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</si>
  <si>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</si>
  <si>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</si>
  <si>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</si>
  <si>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</si>
  <si>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</si>
  <si>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</si>
  <si>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</si>
  <si>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</si>
  <si>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</si>
  <si>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</si>
  <si>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</si>
  <si>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</si>
  <si>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</si>
  <si>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</si>
  <si>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</si>
  <si>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</si>
  <si>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</si>
  <si>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</si>
  <si>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</si>
  <si>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</si>
  <si>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</si>
  <si>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</si>
  <si>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</si>
  <si>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</si>
  <si>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</si>
  <si>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</si>
  <si>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</si>
  <si>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</si>
  <si>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</si>
  <si>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</si>
  <si>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</si>
  <si>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</si>
  <si>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</si>
  <si>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</si>
  <si>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</si>
  <si>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</si>
  <si>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</si>
  <si>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</si>
  <si>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</si>
  <si>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</si>
  <si>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</si>
  <si>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Nome do responsável pela elaboração: FRANCISCO JOCIEL MARQUES DA SILVA</t>
  </si>
  <si>
    <t>Nome do titular do Órgão/Entidade/Fundo (no exercício do cargo): VALTIM JOSÉ DA SILVA</t>
  </si>
  <si>
    <t>54/2024</t>
  </si>
  <si>
    <t>52/2024</t>
  </si>
  <si>
    <t>30/01/2024</t>
  </si>
  <si>
    <t>13.703</t>
  </si>
  <si>
    <t>009/2024</t>
  </si>
  <si>
    <t>002/2024</t>
  </si>
  <si>
    <t>29/01/2024</t>
  </si>
  <si>
    <t xml:space="preserve">não se publicar </t>
  </si>
  <si>
    <t>66/2024</t>
  </si>
  <si>
    <t>13.708</t>
  </si>
  <si>
    <t>004/2024</t>
  </si>
  <si>
    <t>16/02/2024</t>
  </si>
  <si>
    <t>087/2024</t>
  </si>
  <si>
    <t>29/02/2024</t>
  </si>
  <si>
    <t>13.713</t>
  </si>
  <si>
    <t>126/2024</t>
  </si>
  <si>
    <t>13727</t>
  </si>
  <si>
    <t>127/2024</t>
  </si>
  <si>
    <t>04/03/2024</t>
  </si>
  <si>
    <t>006 E 0072024</t>
  </si>
  <si>
    <t>26/03/2024 E 07/03/2024</t>
  </si>
  <si>
    <t>102 e 129/2024</t>
  </si>
  <si>
    <t>01/03 e 15/03/2024</t>
  </si>
  <si>
    <t>13.725</t>
  </si>
  <si>
    <t>035/2024</t>
  </si>
  <si>
    <t>27/03/2024</t>
  </si>
  <si>
    <t>038/2024</t>
  </si>
  <si>
    <t>131/2024</t>
  </si>
  <si>
    <t>13736/2024</t>
  </si>
  <si>
    <t>140/2024</t>
  </si>
  <si>
    <t>27/02/2024</t>
  </si>
  <si>
    <t>13736</t>
  </si>
  <si>
    <t>130/2024</t>
  </si>
  <si>
    <t>15/03/2024</t>
  </si>
  <si>
    <t>13735</t>
  </si>
  <si>
    <t>145/2024</t>
  </si>
  <si>
    <t>26/03/2024</t>
  </si>
  <si>
    <t>13742</t>
  </si>
  <si>
    <t>010/2024</t>
  </si>
  <si>
    <t>16/04/2024</t>
  </si>
  <si>
    <t>191/2024</t>
  </si>
  <si>
    <t>13755</t>
  </si>
  <si>
    <t>12/2024</t>
  </si>
  <si>
    <t>07/05/2024</t>
  </si>
  <si>
    <t>207/2024</t>
  </si>
  <si>
    <t>13771</t>
  </si>
  <si>
    <t>060/2024 - 010010024 /2024</t>
  </si>
  <si>
    <t>223/2024</t>
  </si>
  <si>
    <t>13/05</t>
  </si>
  <si>
    <t>13779</t>
  </si>
  <si>
    <t>061/2024 - 060010026/2024</t>
  </si>
  <si>
    <t>224/2024</t>
  </si>
  <si>
    <t>13/05/2024</t>
  </si>
  <si>
    <t>13774</t>
  </si>
  <si>
    <t>062/2024 - 060010025/2024</t>
  </si>
  <si>
    <t>225/2024</t>
  </si>
  <si>
    <t>063/2024 - 010010027 /2024</t>
  </si>
  <si>
    <t>226/2024</t>
  </si>
  <si>
    <t>073/2024 - 060010031/2024</t>
  </si>
  <si>
    <t>286/2024</t>
  </si>
  <si>
    <t>15/05/2024</t>
  </si>
  <si>
    <t>71/24 - 060010029/2024</t>
  </si>
  <si>
    <t>283/2024</t>
  </si>
  <si>
    <t>20/05</t>
  </si>
  <si>
    <t>06.0010028/2024</t>
  </si>
  <si>
    <t>15</t>
  </si>
  <si>
    <t>17/05/2024</t>
  </si>
  <si>
    <t xml:space="preserve">NÃO SE PUBLICA </t>
  </si>
  <si>
    <t>06.0010032/2024</t>
  </si>
  <si>
    <t>016</t>
  </si>
  <si>
    <t>03/06/2024</t>
  </si>
  <si>
    <t>060010033/2024 – /2024</t>
  </si>
  <si>
    <t>320</t>
  </si>
  <si>
    <t>05/06/24</t>
  </si>
  <si>
    <t>13.789</t>
  </si>
  <si>
    <t>06.0010034/2024</t>
  </si>
  <si>
    <t>019</t>
  </si>
  <si>
    <t>19/06/2024</t>
  </si>
  <si>
    <t>060010035/2024 – 089/2024</t>
  </si>
  <si>
    <t>329</t>
  </si>
  <si>
    <t>13.799</t>
  </si>
  <si>
    <t>53/2024</t>
  </si>
  <si>
    <t>06.001.0036/2024</t>
  </si>
  <si>
    <t>20</t>
  </si>
  <si>
    <t>21/06/2024</t>
  </si>
  <si>
    <t xml:space="preserve">NÃO SE APLICA </t>
  </si>
  <si>
    <t>332/24</t>
  </si>
  <si>
    <t>21/06</t>
  </si>
  <si>
    <t xml:space="preserve">13.803  </t>
  </si>
  <si>
    <t>06.001.0038/2024</t>
  </si>
  <si>
    <t>021/2024</t>
  </si>
  <si>
    <t>01/07/2024</t>
  </si>
  <si>
    <t xml:space="preserve">NÃO SE APLICAR </t>
  </si>
  <si>
    <t>060010039/2024 – 095/2024</t>
  </si>
  <si>
    <t>335/2024</t>
  </si>
  <si>
    <t xml:space="preserve">13.8085  fls 222 </t>
  </si>
  <si>
    <t>06.001.0041 – 098/2024</t>
  </si>
  <si>
    <t>416/2024</t>
  </si>
  <si>
    <t>05/08/2024</t>
  </si>
  <si>
    <t xml:space="preserve">Nº 13.834  fls 165– </t>
  </si>
  <si>
    <t>06.001.0040/2024
100/2024</t>
  </si>
  <si>
    <t>027/2024</t>
  </si>
  <si>
    <t>Nº105/2024
06.001.0042 – 2024</t>
  </si>
  <si>
    <t>417/2024</t>
  </si>
  <si>
    <t xml:space="preserve">Nº 13.842  fls 61- 19/08//2024 </t>
  </si>
  <si>
    <t>PROCESSO
DG/CASA CIVIL Nº
06.001.0043/2024</t>
  </si>
  <si>
    <t>31/10/2024</t>
  </si>
  <si>
    <t xml:space="preserve">06/2024 - 06.0010005/2024 </t>
  </si>
  <si>
    <t>CARGO EM COMISSÃO</t>
  </si>
  <si>
    <t xml:space="preserve">SEGURANÇA </t>
  </si>
  <si>
    <t xml:space="preserve">GABINETE MILITAR </t>
  </si>
  <si>
    <t xml:space="preserve"> 712945-2</t>
  </si>
  <si>
    <t>I</t>
  </si>
  <si>
    <t>30.01.2024</t>
  </si>
  <si>
    <t>01.02/2024</t>
  </si>
  <si>
    <t>TERRESTE</t>
  </si>
  <si>
    <t xml:space="preserve">060010034/2024 </t>
  </si>
  <si>
    <t>060010002/2024</t>
  </si>
  <si>
    <t>NÃO SE APLICAR</t>
  </si>
  <si>
    <t>A</t>
  </si>
  <si>
    <t xml:space="preserve">BAIXADA </t>
  </si>
  <si>
    <t xml:space="preserve"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corrente, nos termos do Decreto nº 1.275/2015 </t>
  </si>
  <si>
    <t xml:space="preserve">RIO BRANCO/PORTO VELHO/RIO BRANCO : SAÍDA: 23:03:00h às 00:00h de 30/01/2024. 30/01/2024: Rio Branco / PORTO VELHO.Empresa VEICULO AMAROK 2019/2022 PLACA FINAL 9360  A DIESEL S10 KM 98857 	RG 8411RETORNO:  às 19h 30 do  01/02/2024 	01/02/2024: PORTO VELHO /RIO BRANCO   VEICULO S10 2022/2023 CARTAO 7037 / KM 16966  </t>
  </si>
  <si>
    <t>31/01/2024 - 9334</t>
  </si>
  <si>
    <t>15/02/2024 - 9346</t>
  </si>
  <si>
    <t>10/2024 -  06.001.0003/2024</t>
  </si>
  <si>
    <t>GABINETEMILITAR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</si>
  <si>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Carlos Augusto Alves de Souza Junior, matricula nº 712992-1,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</t>
  </si>
  <si>
    <t>30.01/2024</t>
  </si>
  <si>
    <t xml:space="preserve">TERRESTRE </t>
  </si>
  <si>
    <t>06001.0035/2024</t>
  </si>
  <si>
    <t>060010003/2024</t>
  </si>
  <si>
    <t>31/01/2024 - 9335</t>
  </si>
  <si>
    <t>15/02/2024-9348</t>
  </si>
  <si>
    <t xml:space="preserve">RIO BRANCO/ PORTO VELHO/ RIO BRANCO: SAÍDA: 23:03:00h às 00:00h de 30/01/2024. 	30/01/2024: Rio Branco / PORTO VELHO. Empresa VEICULO AMAROK 2019/2022 PLACA FINAL 9360  A DIESEL S10 KM 98857 
	RG 8411 RETORNO:  às 19h 30 do  01/02/2024  	01/02/2024: PORTO VELHO /RIO BRANCO  
Empresa:  VEICULO AMAROK 2019/2022 PLACA FINAL 9360  </t>
  </si>
  <si>
    <t xml:space="preserve">009/2024 -  06.001.0004/2024 - </t>
  </si>
  <si>
    <t>712944-1</t>
  </si>
  <si>
    <t xml:space="preserve">DIVISÕES DE OPERAÇÕES 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</si>
  <si>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</t>
  </si>
  <si>
    <t>06.001.0004/2024</t>
  </si>
  <si>
    <t>31/01/2024-9336</t>
  </si>
  <si>
    <t xml:space="preserve">RIO BRANCO/ PORTO VELHO/ RIO BRANCO : 
	30/01/2024: Rio Branco / PORTO VELHO.
Empresa VEICULO AMAROK 2019/2022 PLACA FINAL 9360  A DIESEL S10 KM 98857	RG 8411
RETORNO:  às 19h 30 do  01/02/2024 
	01/02/2024: PORTO VELHO /RIO BRANCO    
	Empresa:  VEICULO AMAROK 2019/2022 PLACA FINAL 9360  </t>
  </si>
  <si>
    <t xml:space="preserve">007/2024 - 06.001.0002/2024 </t>
  </si>
  <si>
    <t>712898-1</t>
  </si>
  <si>
    <t>PREFEITO DE RIO BRANCO</t>
  </si>
  <si>
    <t>PREFEITURA DE RIO BRANCO</t>
  </si>
  <si>
    <t xml:space="preserve"> OFÍCIO N° SMCC-OFI-2024/00383, de 29 de janeiro de 2023, da Secretaria Municipal da Casa Civil,  Prefeito de Rio Branco/AC, na agenda oficial no Fórum Amazônico Smart City,primeiro evento dedicado ao tema na região amazonia , com o proposito reunir rep. dos 3 poderes , gestores , atores dos ecossistemas de inovação dos estados amazonia e paises pan-amazonia, como Bolivia e Peru - serv,de apoio as micro e pequenas  empresas ESTADO D RONDONIA E DO ACRE na cidade  Porto Velho – RO, via terrestre. Concedendo-lhe 2 ½ (duas e meia) diárias referente ao período de 30 de janeiro a 01 de fevereiro do ano corrente, nos termos do Decreto nº 1.275/2015 </t>
  </si>
  <si>
    <t>06.001.0037/2024</t>
  </si>
  <si>
    <t>06.001.0005/2024</t>
  </si>
  <si>
    <t>31/01/2024 - 9337</t>
  </si>
  <si>
    <t>15/02/2024 - 9347</t>
  </si>
  <si>
    <t>01/04/2024 - 9453</t>
  </si>
  <si>
    <t>008/2024 - 06.001.0001/2024</t>
  </si>
  <si>
    <t xml:space="preserve">DIRETORIA DE COMUNICAÇÃO </t>
  </si>
  <si>
    <t xml:space="preserve">ASSESSOR ESPECIAL </t>
  </si>
  <si>
    <t>MEMORANDO Nº SMCC-MEM-2024/00049, de 29 de janeiro de 2024 e OFICIO Nº SMCC-OFI-2024/00478, de 02 de fevereiro de 2024, bem como o OFÍCIO Nº SMCC-OFI-2023/00382, de 29 de janeiro de 2024, da Secretaria Municipal da Casa Civil, R E S O L V E: Art. 1º Autorizar o deslocamento do Assessor Especial de Comunicação, Ailton Antônio Oliveira de Freitas, para acompanhar e assessorar o Excelentíssimo Prefeito de Rio Branco, no Fórum Amazônico de Smart Cities, na cidade de Porto-Velho - RO, de 31 de janeiro de 2024 a 1º de fevereiro de 2024, via terrestre. Concedendo-lhe 2 ½ (duas e meia) diárias, referente ao período de 30/01 a 01/02 do ano corrente</t>
  </si>
  <si>
    <t>06.001.0006/2024</t>
  </si>
  <si>
    <t>31/01/2024-9338</t>
  </si>
  <si>
    <t xml:space="preserve">RIO BRANCO/ PORTO VELHO/ RIO BRANCO: SAÍDA: 9:55:00h de  15/11/2023 30/01/202423: 03:11: Rio Branco/ PORTO VELHO   CARTÃO 7037 ....0265 9014 	AMAROK 2019/2020 PLCS 9360 DIESEL KM 98857 RG FUNC. 8411  
RETORNO: 13: 01:00 31/01/2024
: PORTO VELHO / 
CARTÃO 7037 ...0272 – S10 2022/2023 PLACA GWP 2D94 DIESEL KM 16966 RG FUNC. 6713 
	- RELATORIO JUSTIFICATICA </t>
  </si>
  <si>
    <t>26/02/2024 = 9377</t>
  </si>
  <si>
    <t>017/2024- 06.001.0006/2024</t>
  </si>
  <si>
    <t>OFICIO Nº SMCC -OFI-2024/0000624, de16 de FEVEREIRO de 2024 da Secretaria Municipal da Casa Civil, o deslocamento PREFEITO DE RIO BRANCO , para PARTICIPAR DA AGENDA INSTITUCIONAL COM SOS SENADORES E DEP. FEDERAIS, COM FITO DE APRESENTAR OS PROJETOS PRIORITARIOS DO pmrb, PARA CAPTAR RECURSOS E PLANELJAMENYTO DE DISTINAÇÃO DE EMENDAS PARLAMENTARES NOS 18 A 21/02/2024 E PASSAGENS AÉREAS RB/BRASILIA /RB</t>
  </si>
  <si>
    <t>RIO BRANCO/ BRASILIA / RIO BRANCO</t>
  </si>
  <si>
    <t>AÉREAS</t>
  </si>
  <si>
    <t>06.001.0056/2024</t>
  </si>
  <si>
    <t>06.001.0018/2024</t>
  </si>
  <si>
    <t>20/02/2024 - 9357</t>
  </si>
  <si>
    <t>27/02/2024 - 9378</t>
  </si>
  <si>
    <t>018/2024 - 06.001.0007/2024</t>
  </si>
  <si>
    <t xml:space="preserve">Considerando a manifestação SAJ nº 2021.02.000492, da Procuradoria Geral do Município; Considerando o expediente OFICIO Nº GABMIL -OFI-2024/00017, de 16 de fevereiro de 2024, do Gabinete Militar, bem como, o OFÍCIO N° SMCC-OFI-2024/00405, de 29 de janeiro de 2023, da Secretaria Municipal da Casa Civil, R E S O L V E: Art. 1º Autorizar o deslocamento do servidor do Gabinete Militar Municipal, Evaldo Maciel Davila, matricula nº 713029-1, para realizar atividade de segurança pessoal do Exmo. Sr. Prefeito de Rio Branco/AC, na agenda institucional, na Cidade de Brasília– DF. Concedendo-lhe passagens áreas nos trechos Rio Branco/Brasília/Rio Branco e 3 ½ (três e meia) diárias referente ao período de 18 de fevereiro a 21 de fevereiro do ano corrente - </t>
  </si>
  <si>
    <t>06.001.0057/2024</t>
  </si>
  <si>
    <t>06.001.0019/2024</t>
  </si>
  <si>
    <t>20/02/2024 - 9358</t>
  </si>
  <si>
    <t>05/03/2024 - 9396</t>
  </si>
  <si>
    <t xml:space="preserve">029/2024 -  06.001.0010/2024 </t>
  </si>
  <si>
    <t xml:space="preserve">AUDITOR MUNICIPAL </t>
  </si>
  <si>
    <t>DEPARTAMENTO DE AUDITORIA DE GESTÃO - CGM</t>
  </si>
  <si>
    <t>Considerando o expediente OFICIO Nº CGM-OFI-2024/00062, de 28 de fevereiro de 2024 e OFICIO Nº CGM-OFI-2024/00081, de 05 de março de 2024 da Controladoria Geral do Município, bem como, o OFÍCIO N° SMCC-OFI-2024/00786, de 29 de fevereiro de 2024, da Secretaria Municipal da Casa Civil, R E S O L V E: Art. 1º Autorizar o deslocamento do Auditor Chefe, Willian Alfonso Fer_x0002_reira Filgueira, para participar da 49ª Reunião Técnica do Conselho Nacional de Controle Interno - CONACI, e o IV Fórum Brasil GRC - Go_x0002_vernança, Riscos e Compliance 2024, com o tema: ESG e os desafios no mundo digital, nos dias 11 a 15 de março de 2024, na Cidade de Vila Velha - ES, concedendo-lhe passagens aéreas nos trechos Rio Branco/ Vila Velha - ES/Rio Branco e 5½ (cinco e meia) diárias referente aos dias 11 a 16 de março de 2024</t>
  </si>
  <si>
    <t>II</t>
  </si>
  <si>
    <t xml:space="preserve"> Rio Branco/Brasília/VILA VELHA- ES/Rio Branco </t>
  </si>
  <si>
    <t>AEREA</t>
  </si>
  <si>
    <t>06.0010061/2024</t>
  </si>
  <si>
    <t>060010051/2024</t>
  </si>
  <si>
    <t>11/03/2024-9399</t>
  </si>
  <si>
    <t>17/04/2024-9492</t>
  </si>
  <si>
    <t>028/2024 - 06.001.0011/2024 -</t>
  </si>
  <si>
    <t>CHEFIA DE GABINETE CGM</t>
  </si>
  <si>
    <t xml:space="preserve">CONTROLADORIA </t>
  </si>
  <si>
    <t>Considerando o expediente OFICIO Nº CGM-OFI-2024/00062, de 28 de fevereiro de 2024 e OFICIO Nº CGM-OFI-2024/00081, de 05 de março 
de 2024 da Controladoria Geral do Município, bem como, o OFÍCIO N° SMCC-OFI-2024/00786, de 29 de fevereiro de 2024, da Secretaria 
Municipal da Casa Civil deslocamento do servidor, Lauro Tinoco Dantas, da Controladoria Geral do Município, para acompanhar e assessorar o Au_x0002_ditor-Chefe na 49ª Reunião Técnica do Conselho Nacional de Controle Interno - CONACI, e o IV Fórum Brasil GRC - Governança, Riscos e Compliance 2024, com o tema: ESG e os desafios no mundo digital, nos dias 11 a 15 de março de 2024, na Cidade de Vila Velha - ES, 262 Quarta-feira, 06 de Março de 2024 Nº 13.727 DIÁRIO OFICIAL 262concedendo-lhe passagens aéreas nos trechos Rio Branco/Vila Velha - 
ES/Rio Branco e 5½ (cinco e meia) diárias referente aos dias 11 a 16 de março de 2024</t>
  </si>
  <si>
    <t>06.0010062/2024</t>
  </si>
  <si>
    <t>060010052/2024</t>
  </si>
  <si>
    <t>11/03/2024-9400</t>
  </si>
  <si>
    <t>17/04/2024-9491</t>
  </si>
  <si>
    <t>030/2024 - 06.001.0012/2024</t>
  </si>
  <si>
    <t>OFICIO Nº SMCC -OFI-2024/0000736, de 26 de FEVEREIRO de 2024 e  OFICIO Nº SMCC -OFI-2024/0000887, de 07 de março de 2024  da Secretaria Municipal da Casa Civil, o deslocamento PREFEITO DE RIO BRANCO S, para PARTICIPAR DA AGENDA INSTITUCIONAL  a convite do MINISTRO DO DESENVOLVIMENTO REGIONAL ,COM FITO  DE TRATAR DA AJUDA HUMANITÁRIA PARA ALAGADOS NO MUNICIPIOS RB- AC NA CIDADE BRASILIA – DF – COMPLEMENTAÇÃO TENDP EM VISTA REDIRECIONAMENTO DE VOO EM RAZÃO DE CONDIÇÕES CLIMATICAS DESFAVORAVEIS MUNICIPIO DE RB – AC .1 e ½( uma e meia)</t>
  </si>
  <si>
    <t>06.001.0063/2024</t>
  </si>
  <si>
    <t>06.001.0055/2024</t>
  </si>
  <si>
    <t>13/03/2024-9407</t>
  </si>
  <si>
    <t>21/03/2024-9431</t>
  </si>
  <si>
    <t>033/2024 - - 06.001.0013/2024</t>
  </si>
  <si>
    <t>Considerando a manifestação SAJ nº 2021.02.000492, da Procuradoria Geral do Município; Considerando o OFÍCIO N° SMCC-OFI-2024/00735, de 26 de fevereiro de 2024, da Secretaria Municipal da Casa Civil, R E S O L V E: Art. 1º Autorizar o deslocamento do servidor do Gabinete Militar Municipal,para realizar atividade de segurança pessoal do Exmo. Sr. Prefeito de Rio Branco/ AC, na agenda institucional, na Cidade de Brasília– DF, no dia 26 de fevereiro de 2024. Concedendo-lhe passagens áreas nos trechos Rio Branco/Brasília/Rio Branco e ½ (meia) diária, e ainda PORTARIA Nº 129/2024
Considerando a manifestação SAJ nº 2021.02.000492, da Procuradoria Geral do Município; Considerando o OFÍCIO N° SMCC-OFI-2024/00890, de 07 de março de 2024, da Secretaria Municipal da Casa Civil; Considerando a portaria nº 102, de 1º de março de 2024, R E S O L V E: Art. 1º Autorizar a complementação de diárias de 1 (uma) diária, referente ao dia 27/02/2024, ao servidor do Gabinete Militar Municipal,  na atividade de segurança pessoal do Exmo. Sr. Prefeito de Rio Branco/AC, tendo em vista o redirecionamento de voo em razão de condições climáticas desfavoráveis no município de Rio Branco-Ac</t>
  </si>
  <si>
    <t>06.001.0066/2024</t>
  </si>
  <si>
    <t>06.001.0060/2024</t>
  </si>
  <si>
    <t>25/03/2024-9434</t>
  </si>
  <si>
    <t>035/2024 -  06.001.0015/2024</t>
  </si>
  <si>
    <t xml:space="preserve">OFICIO Nº SMCC -OFI-2024/001058, de 27 de março de 2024 , o deslocamento PREFEITO DE RIO BRANCO , para tratar emendas parlamentares junto ao gabinetes palamentares  NA CIDADE BRASILIA – DF – .2 e ½( dois e meia) - 26 e 28/03/2024 </t>
  </si>
  <si>
    <t>06.001.0067/2024</t>
  </si>
  <si>
    <t>06.001.0061/2024</t>
  </si>
  <si>
    <t>27/03/2024-9444</t>
  </si>
  <si>
    <t>01/04/2024 - 9452</t>
  </si>
  <si>
    <t>04/04/2024-9460</t>
  </si>
  <si>
    <t>037/2024 -   06.001.0016/2024</t>
  </si>
  <si>
    <t>18/03/2024</t>
  </si>
  <si>
    <t>SMCC</t>
  </si>
  <si>
    <t>o MEMORANDO Nº SMCC-MEN--2024/00120, de 01 de março de 2024, bem como, o OFÍCIO N° SMCC-OFI-2024/00838, de 04 de março de 2024, o deslocamento do servidor, Evandro Barro Derze, da 
Assessoria Especial de Comunicação, para acompanhar o Secretário Municipal de Agropecuária na visita ao município de Brasiléia – AC, jun_x0002_tamente com a comitiva da Secretaria Municipal de Ariquemes – RO e representantes da câmara municipal, com fito de solucionar demandas 
oriunda da cooperação entres as secretarias, nos dia 27 de fevereiro de 2024, no município de Brasileia – Acre, via terrestre, concedendo-lhe 1 (uma) diária</t>
  </si>
  <si>
    <t xml:space="preserve">RIO BRANCO/BRASILEIA /RIO BRANCO </t>
  </si>
  <si>
    <t>06.001.0069/2024</t>
  </si>
  <si>
    <t>06.0010063/2024</t>
  </si>
  <si>
    <t>RIO BRANCO/BRASILEIA /RIO BRANCO : :   8h 24 mim  de 27/02/2024.
	27/02/2024: Rio Branco / BRASILEIA /RIO BRANCO.
	1302242641 – POSTO BONS AMIGOS – CNPJ 44.526.555/0001-47
	VEICULOS RANGER XLSCD PLACA QWP6A08
	TIPO UTILITARIO – COMB. DIESEL S10 KM 13763 – 
	CARTÃO 8584000000000111- ABNUM 5075 
	KM 13763
	CONDUTOR JOSE FELICIO LOPES DE FREITAS RG FUNC. 5823
QUAT. 16,71
 VALOR R$ 121,82
VALOR UNITARIO R$ 7,290</t>
  </si>
  <si>
    <t>27/03/2024-9447</t>
  </si>
  <si>
    <t>26/04/2024-9540</t>
  </si>
  <si>
    <t>038/2024 - 06.001.0017/2024 -</t>
  </si>
  <si>
    <t xml:space="preserve">sassssoria de criação grafica </t>
  </si>
  <si>
    <t xml:space="preserve"> MEMORANDO Nº SMCC-MEN--2024/00120, de 01 de março de 2024, bem como, o OFÍCIO N° SMCC-OFI-2024/00838, de 04  de março de 2024r o deslocamento do servidor, Luiz Cordeiro de Souza, da Assessoria Especial de Comunicação, para acompanhar o Secretário  Municipal de Agropecuária na visita ao município de Brasiléia – AC, jun_x0002_tamente com a comitiva da Secretaria Municipal de Ariquemes – RO e  representantes da câmara municipal, com fito de solucionar demandas 
oriunda da cooperação entres as secretarias, nos dia 27 de fevereiro de  2024, no município de Brasileia – Acre, via terrestre, concedendo-lhe 1 
(uma) diária</t>
  </si>
  <si>
    <t>06.001.0068/2024</t>
  </si>
  <si>
    <t>27/03/2024 - 9446</t>
  </si>
  <si>
    <t>08/08/2024-9812</t>
  </si>
  <si>
    <t>039/2024 - 06.0010019/2024</t>
  </si>
  <si>
    <t>130/2024 - Considerando a manifestação SAJ nº 2021.02.000492, da Procuradoria Geral do Município; Considerando o expediente OFICIO Nº GABMIL -OFI-2024/00041, de 25 de março de 2024, do Gabinete Militar, bem como, o OFÍCIO N° SMCC-OFI-2024/00798, de 29 de fevereiro de 2024, da Secretaria Municipal da Casa Civil
Art. 1º Autorizar o deslocamento do servidor do Gabinete Militar Municipal, EVALDO MACIEL DAVILA, matricula nº 7130291 para realizar atividade de segurança pessoal do Exmo. Sr. Prefeito de Rio Branco/AC, na agenda oficial na Cidade Brasília-DF. Concedendo-lhe 1 ½ (uma e meia) diárias referente ao período de 28 e 29  de fevereiro</t>
  </si>
  <si>
    <t>28//02/2024</t>
  </si>
  <si>
    <t>RIO BRANCO/BRASILEIA /RIO BRANCO :  8h 24 mim  de 27/02/2024.
	27/02/2024: Rio Branco / BRASILEIA /RIO BRANCO.
	1302242641 – POSTO BONS AMIGOS – CNPJ 44.526.555/0001-47
	VEICULOS RANGER XLSCD PLACA QWP6A08
	TIPO UTILITARIO – COMB. DIESEL S10 KM 13763 – 
	CARTÃO 8584000000000111- ABNUM 5075 
	KM 13763
	CONDUTOR JOSE FELICIO LOPES DE FREITAS RG FUNC. 5823
QUAT. 16,71
 VALOR R$ 121,82
VALOR UNITARIO R$ 7,290</t>
  </si>
  <si>
    <t xml:space="preserve">RIO BRANCO / BRASILIA /RIO BRANCO </t>
  </si>
  <si>
    <t>06.0010071/2024</t>
  </si>
  <si>
    <t>02/04/2024-9457</t>
  </si>
  <si>
    <t>26/04/2024-9539</t>
  </si>
  <si>
    <t>041/2024 -  06.001.0018/2024 -</t>
  </si>
  <si>
    <t>o deslocamento do servidor do Gabinete Militar Municipal, Gilson Freitas de Souza, matricula nº 712944-1, para realizar atividade de segurança pessoal do Exmo. Sr. Prefeito de Rio Branco/AC, na agenda oficial na Cidade Brasília-DF. Concedendo-lhe 2 ½ (duas e meia) diárias referente ao período de 26 de março a 28 de março do ano corrente</t>
  </si>
  <si>
    <t>06.0010070/2024</t>
  </si>
  <si>
    <t>06.001.0070/2024</t>
  </si>
  <si>
    <t>01/04/2024-9456</t>
  </si>
  <si>
    <t>10/04/2024-9468</t>
  </si>
  <si>
    <t>050/2024 -  06.001.0021/2024</t>
  </si>
  <si>
    <t xml:space="preserve">OFICIO Nº SMCC -OFI-2024/01309 DE 16/04/24 da Secretaria Municipal da Casa Civil, o deslocamento PREFEITO DE RIO BRANCO SEBASTIÃO BOCALON RODRIGUES, para participar agenda do programa VALE RECICLAR – POR MEIO DO CONSÓRCIO INTERNACIONAL DO MEDIO VALE DO ITAJAÍ – CIMVI – VISITAS RECNICAS UNID. OPERATIVAS MMUNICIPIO DE SÃO BENTO DO SUL – SC  E A PARQUE DO GIRASSOL – .2 e ½ (duas e meia) diárias ao dia 21 a 23/04/2024, </t>
  </si>
  <si>
    <t>06.001.0073/2024</t>
  </si>
  <si>
    <t>06.001.0078/2024</t>
  </si>
  <si>
    <t>19/04/2024-9527</t>
  </si>
  <si>
    <t>06/05/2024-9555</t>
  </si>
  <si>
    <t>051/2024 -  06.001.0020/2024</t>
  </si>
  <si>
    <t xml:space="preserve">GABINTE MILITAR </t>
  </si>
  <si>
    <t>SAJ nº 2021.02.000492,  OFICIO Nº GABMIL -OFI-2024/00052, de 12 de abril de 2024, do Gabinete Militar, bem como, o OFÍCIO N°SMCC-OFI-2024/01314, de 12 de abril de 2024, da Secretaria Municipal da Casa Civil, o deslocamento do servidor do Gabinete Militar Municipal, Gilson Freitas de Souza, matricula nº 712944-1, para realizar atividade de segurança pessoal do Exmo. Sr. Prefeito de Rio Branco/AC, na agenda oficial na Cidade São Bento do Sul - SC. Concedendo-lhe 2 ½ (duas e meia) diárias referente ao período de 21 de abril a 23 de abril do ano corrente</t>
  </si>
  <si>
    <t>06.001.0072/2024</t>
  </si>
  <si>
    <t>06.001.0079/2024</t>
  </si>
  <si>
    <t>19/04/2024-9528</t>
  </si>
  <si>
    <t>06/05/2024-9553</t>
  </si>
  <si>
    <t>057/2024 -  06.001.0022/2024 -</t>
  </si>
  <si>
    <t xml:space="preserve">agenda institucional ,  nos Ministérios das Cidades e Defesa para tratar quanto a provação de projetos e liberação de recursos de convenio para Rio Branco acre em Brasília – – .1 e ½ (uma  e meia) diárias ao dia 08 a 09/05/2024, </t>
  </si>
  <si>
    <t xml:space="preserve">RIO BRANCO/BRASILIA /RIO BRANCO . </t>
  </si>
  <si>
    <t>06.001.0089/2024</t>
  </si>
  <si>
    <t>20/05/2024 - 9604</t>
  </si>
  <si>
    <t xml:space="preserve">058/2024 -06.001.0023/2024 </t>
  </si>
  <si>
    <t>Considerando a manifestação SAJ nº 2021.02.000492, da Procuradoria Geral do Município; Considerando o OFÍCIO N° SMCC-OFI-2024/01628, de 07 de maio de 2024, da Secretaria Municipal da Casa Civil, o deslocamento do servidor do Gabinete Militar Municipal, Gilson Freitas de Souza, matricula nº 712944-1, para realizar atividade de segurança pessoal do Exmo. Sr. Prefeito de Rio Branco/AC, na agenda oficial na Cidade de Brasília - DF. Concedendo-lhe 1 ½ (uma e meia) diárias referente ao período de 08 a 09 de maio do ano corrente</t>
  </si>
  <si>
    <t>06.0010081/2024</t>
  </si>
  <si>
    <t>060010094/2024</t>
  </si>
  <si>
    <t>08/05/2024-9559</t>
  </si>
  <si>
    <t>09/05/2024-9563</t>
  </si>
  <si>
    <t>17/05/2024-9599</t>
  </si>
  <si>
    <t xml:space="preserve">MOTORISTA </t>
  </si>
  <si>
    <t>OFÍCIO N° SMCC-OFI-2024/01479, de 24 de ABRIL  de 2024 , para acompanhar o Exmo. Sr. Prefeito de Rio Branco/AC, na cerimônia de  Aniversario do município de Acrelândia , na cidade Acrelândia – Acre Concedendo-lhe  ½ (meia) diárias referente ao período de 26 de abril do ano corrente</t>
  </si>
  <si>
    <t>III</t>
  </si>
  <si>
    <t>06.0010086/2024</t>
  </si>
  <si>
    <t>06.0010105/2024</t>
  </si>
  <si>
    <t>20/05/2024-9603</t>
  </si>
  <si>
    <t>17/06/2024-9702</t>
  </si>
  <si>
    <t xml:space="preserve">RIO BRANCO / ACRELANDIA / RIO BRANCO :1302242641 – abastecimento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</t>
  </si>
  <si>
    <t xml:space="preserve">RIO BRANCO / ACRELANDIA / RIO BRANCO:link gestão de frota 
1302242641 – abastecimento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
	</t>
  </si>
  <si>
    <t xml:space="preserve">RIO BRANCO / ACRELANDIA / RIO BRANCO:1302242641 – abastecimento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</t>
  </si>
  <si>
    <t xml:space="preserve">RIO BRANCO / ACRELANDIA / RIO BRANCO:1302242641 – abastecimento 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</t>
  </si>
  <si>
    <t>060010085/2024</t>
  </si>
  <si>
    <t>060010104/2024</t>
  </si>
  <si>
    <t>20/05/2024-9602</t>
  </si>
  <si>
    <t>17/06/2024-9703</t>
  </si>
  <si>
    <t xml:space="preserve">JORNALISTA </t>
  </si>
  <si>
    <t>060010083/2024</t>
  </si>
  <si>
    <t>060010102/2024</t>
  </si>
  <si>
    <t>20/05/2024-9600</t>
  </si>
  <si>
    <t>17/06/2024-9705</t>
  </si>
  <si>
    <t xml:space="preserve">DIRETORIA COMUNICAÇÃO </t>
  </si>
  <si>
    <t>060010084/2024</t>
  </si>
  <si>
    <t>060010103/2024</t>
  </si>
  <si>
    <t>20/05/2024-9601</t>
  </si>
  <si>
    <t>17/06/2024-9704</t>
  </si>
  <si>
    <t xml:space="preserve">OFICIO Nº SMCC -OFI-2024/01766 DE 07/05/24 da Secretaria Municipal da Casa Civil, o deslocamento PREFEITO DE RIO BRANCO SEBASTIÃO BOCALON RODRIGUES, para cerimônia de premiação do RANKING das cidades amigas do 5GN e Cidades Inteligentes 2024 – salão do Ministério das Comunicações em DF  – – .1 (uma ) diárias ao dia 20/05/2024, PASSAGENS TRECHO AÉRIO RIO BRANCO/BRASILIA /RIO BRANCO . </t>
  </si>
  <si>
    <t>20.05.2024</t>
  </si>
  <si>
    <t xml:space="preserve">AÉREA </t>
  </si>
  <si>
    <t xml:space="preserve">RIO BRANCO /BRASILIA /RIO BRANCO </t>
  </si>
  <si>
    <t>060010087/2024</t>
  </si>
  <si>
    <t>060010106/2024</t>
  </si>
  <si>
    <t>20/05/2024-9605</t>
  </si>
  <si>
    <t>24/05/2024-9639</t>
  </si>
  <si>
    <t xml:space="preserve">SEGURANÇA PESSOAL DO PREFEIRO - AGENDA OFICIAL NA CIDADE DE BRASILIA </t>
  </si>
  <si>
    <t>20.05.24</t>
  </si>
  <si>
    <t xml:space="preserve">RIO BRANCO /BRASILIA /EIO BRABCO </t>
  </si>
  <si>
    <t xml:space="preserve">AEREA </t>
  </si>
  <si>
    <t>060010089/2024</t>
  </si>
  <si>
    <t>060010108/2024</t>
  </si>
  <si>
    <t>23/05/2024-9634</t>
  </si>
  <si>
    <t>06/06/2024-9662</t>
  </si>
  <si>
    <t>MEMORANDO Nº SMCC-MEM-2024/00318, de 16 de maio de 2024, da Coordenadoria Municipal de Defesa Civil, bem como, oOFÍCIO Nº SMCC-OFI-2024/01757, de 16 de maio de 2024, da SMCC, o deslocamento do servidor, Cláudio Falcão de Sousa, da 
Coordenadoria Municipal de Defesa Civil, para participar de uma agenda ins_x0002_titucional com os técnicos da Secretaria Nacional de Defesa Civil, com fito 
de elaborar o Plano Emergencial de trabalho para mitigar os impactos das 
Condições de emergência Decretada pelo Desastre na ETA II, no período de 
15 a 18 de maio do ano corrente, na cidade de Brasília – DF. Concedendo-
-lhe passagens aéreas no trecho Rio Branco/Brasília/Rio Branco e 3½ (três e 
meia) diárias, nos termos do Decreto nº 1.275/2015 e suas alterações.
Art. 2º Esta Portaria entra em vigor na data de sua publicação, com efeitos 
retroativos a 15 de maio de 2024
Municipal da Casa Civil – SMCC</t>
  </si>
  <si>
    <t>073/2024 - 060010030/2024</t>
  </si>
  <si>
    <t xml:space="preserve">COORDENADORIA </t>
  </si>
  <si>
    <t xml:space="preserve">COMDEC </t>
  </si>
  <si>
    <t>15.05.24</t>
  </si>
  <si>
    <t>18.05.2024</t>
  </si>
  <si>
    <t>060010091/2024</t>
  </si>
  <si>
    <t>060010110/2024</t>
  </si>
  <si>
    <t>28/05/2024-9646</t>
  </si>
  <si>
    <t>29/05/2024-9650</t>
  </si>
  <si>
    <t xml:space="preserve">INDEFERIDA/COMPROVADA </t>
  </si>
  <si>
    <t>CANCELAMENTO DE LIQUIDAÇÃO MEDIATE OF SMCC-OFI2024/01892</t>
  </si>
  <si>
    <t>060010093/2024</t>
  </si>
  <si>
    <t>060010112/2024</t>
  </si>
  <si>
    <t>29/05/2024-9651</t>
  </si>
  <si>
    <t>26*09/2024-9867</t>
  </si>
  <si>
    <t xml:space="preserve">OFICIO Nº SMCC -OFI-2024/01919 DE 03/06/24 da Secretaria Municipal da Casa Civil, o deslocamento PREFEITO DE RIO BRANCO SEBASTIÃO BOCALON RODRIGUES, para participar das agendas institucionais com a bancada Federal , o Ministro da cidade , a SNPDMI DR  . duas diárias e meia dia 04 a 06/2024 </t>
  </si>
  <si>
    <t>04.06.2024</t>
  </si>
  <si>
    <t>06.06.2024</t>
  </si>
  <si>
    <t>06.001.0116/24</t>
  </si>
  <si>
    <t>CONTRATO CC Nº 005/2024- T.WEB.Nº 0419/2024 - 01030005/2024</t>
  </si>
  <si>
    <t>04/06/2024-9659</t>
  </si>
  <si>
    <t>18/06/2024-9712</t>
  </si>
  <si>
    <t>para realizar atividade de segurança pessoal do Exmo. Sr. Prefeito de Rio Branco/AC, na agenda oficial na Cidade de Brasília - DF. Concedendo-lhe 2 ½ (duas e meia) diárias referente ao período de 04 a 06 de junho do ano corrente</t>
  </si>
  <si>
    <t>06.001.0095/2024</t>
  </si>
  <si>
    <t>06.0010123/2024</t>
  </si>
  <si>
    <t>06/06/2024-9663</t>
  </si>
  <si>
    <t>27/06/2024-9735</t>
  </si>
  <si>
    <t xml:space="preserve">OFICIO Nº SMCC -OFI-2024/02020 DE 07/06/24 da Secretaria Municipal da Casa Civil, e OF Nº SMCC -OFI-2024/02143,20/06/2024 DA DIRETORIA DE GESTÃO o deslocamento PREFEITO DE RIO BRANCO SEBASTIÃO BOCALON RODRIGUES, para participar das agendas institucionais na PREFEITURA DE CRUZEIRO DO SUL – ACRE, duas diárias e meia, dia 09 a 11/2024, PASSAGENS TRECHO AÉRIO RIO BRANCO/CRUZEIRO DO SUL /RIO BRANCO </t>
  </si>
  <si>
    <t>para realizar atividade de segurança pessoal do Exmo. Sr. Prefeito de Rio Branco/AC, na agenda oficial na Cidade de Cruzeiro do Sul – Acre. Concedendo-lhe 2 ½ (duas e meia) diárias referente ao período de 09 a 11 de junho do ano corrente</t>
  </si>
  <si>
    <t>1 ,5</t>
  </si>
  <si>
    <t>09.06.24</t>
  </si>
  <si>
    <t>11.06.2024</t>
  </si>
  <si>
    <t xml:space="preserve">RIO BRANCO/CRUZEIRO DO SUL /RIO BRANCO </t>
  </si>
  <si>
    <t>06.0010104/2024</t>
  </si>
  <si>
    <t xml:space="preserve"> 060010131/24</t>
  </si>
  <si>
    <t>06.001.0106/2024</t>
  </si>
  <si>
    <t>06.001.0107/2024</t>
  </si>
  <si>
    <t>060010132/2024</t>
  </si>
  <si>
    <t>060010136/2024</t>
  </si>
  <si>
    <t>20/06/2024-9717</t>
  </si>
  <si>
    <t>27/06/2024-9734</t>
  </si>
  <si>
    <t>27/06/2024-9736</t>
  </si>
  <si>
    <t>01/07/2024-9743</t>
  </si>
  <si>
    <t>06.001.0037/2024 – 091/2024</t>
  </si>
  <si>
    <t>para participar da 27ª Reunião Ordinária do conselho deliberativo da Superintendência da Amazonia – CONDEL/SUDAM – CIDADE BELEM – PA -, uma diárias e meia, dia 23 a 24/06/2024, PASSAGENS TRECHO AÉRIO RIO BRANCO/BELEM /RIO BRANCO</t>
  </si>
  <si>
    <t xml:space="preserve">deslocamento do servidor do Gabinete Militar Municipal, Gilson Freitas de Souza, matricula nº 712944-1, para realizar atividade de segurança pessoal do Exmo. Sr. Prefeito de Rio Branco/AC, na agenda oficial no Municipio de BELEM – PA  </t>
  </si>
  <si>
    <t>23.06/2024</t>
  </si>
  <si>
    <t>24.06.2024</t>
  </si>
  <si>
    <t xml:space="preserve">RIO BRANCO/BRASILIA /BELEM /RIO BRANCO </t>
  </si>
  <si>
    <t>06.001.0108/2024</t>
  </si>
  <si>
    <t>060010133/2024</t>
  </si>
  <si>
    <t>060010135/2024</t>
  </si>
  <si>
    <t>26/06/2024-9737</t>
  </si>
  <si>
    <t>01/07/2024-9747</t>
  </si>
  <si>
    <t>01/07/2024-9744</t>
  </si>
  <si>
    <t>03/07/2024-9753</t>
  </si>
  <si>
    <t xml:space="preserve">OFICIO Nº SMCC -OFI-2024/02229 DE 27 06/2024 da Secretaria Municipal da Casa Civil, o deslocamento PREFEITO DE RIO BRANCO SEBASTIÃO BOCALON RODRIGUES, para participar das agendas institucionais JUNTO AO MINISTERIO DA INTEGRAÇÃO , NA CIDADE BRASILIA – DF, UMA  diárias e meia dia 02 a 02/07/20254 , PASSAGENS TRECHO AÉRIO RIO BRANCO/BRASILIA /RIO BRANCO . </t>
  </si>
  <si>
    <t>deslocamento do servidor do Gabinete Militar Municipal, Gilson Freitas de Souza, matricula nº 712944-1, para realizar atividade de segurança pessoal do Exmo. Sr. Prefeito de Rio Branco/AC, na agenda oficial na Cidade de Brasília - DF</t>
  </si>
  <si>
    <t xml:space="preserve">RIO BRANCO/BRASILIA /RIO BRANCO </t>
  </si>
  <si>
    <t>060010109/2024</t>
  </si>
  <si>
    <t>06.001.0110/2024</t>
  </si>
  <si>
    <t>060010146/2024</t>
  </si>
  <si>
    <t>01/07/2024-9749</t>
  </si>
  <si>
    <t>08/07/2024-9776</t>
  </si>
  <si>
    <t>04/07/2024-9760</t>
  </si>
  <si>
    <t>1107/2024-9782</t>
  </si>
  <si>
    <t>o deslocamento do servidor do Gabinete Militar Municipal, Gilson Freitas de Souza, matricula nº 712944-1, para realizar atividade de segurança pessoal do Exmo. Sr. Prefeito de Rio Branco/AC, na agenda oficial cidade de BRASILIA -DF</t>
  </si>
  <si>
    <t xml:space="preserve"> deslocamento PREFEITO DE RIO BRANCO SEBASTIÃO BOCALON RODRIGUES, para participar das agendas institucionais com PARLAMENTARES na cidade de Brasília – DF , UMA  diárias e meia dia 06 A 07/08/20254 , PASSAGENS TRECHO AÉRIO RIO BRANCO/BRASILIA /RIO BRANCO . </t>
  </si>
  <si>
    <t>06.001.0117/2024</t>
  </si>
  <si>
    <t>060010116/2024</t>
  </si>
  <si>
    <t>06001173/2024</t>
  </si>
  <si>
    <t>060010174/2024</t>
  </si>
  <si>
    <t>08/08/2024-9809</t>
  </si>
  <si>
    <t>16/08/2024-9822</t>
  </si>
  <si>
    <t>08/08/2024-9810</t>
  </si>
  <si>
    <t>16/08/2024-9823</t>
  </si>
  <si>
    <t xml:space="preserve">CHEFIA DE GABINETE MILITAR </t>
  </si>
  <si>
    <t xml:space="preserve">CARGOS COMISSIONADOS </t>
  </si>
  <si>
    <t>CLT</t>
  </si>
  <si>
    <t>Secretário, Ezequiel de Oliveira Bino, da Secretaria Municipal de Desenvolvimento Econômico, Turismo, Tecnologia e Inovação - SDTI, para participar, a convite do Ministério do Turismo, do 8° Salão Nacional do Turismo – Conheça o Brasil 2024</t>
  </si>
  <si>
    <t>Rio Branco/Rio de Janeiro/Rio Branco</t>
  </si>
  <si>
    <t>06.001.0131/2024</t>
  </si>
  <si>
    <t>060010178/2024</t>
  </si>
  <si>
    <t>20/08/2024-9824</t>
  </si>
  <si>
    <t>16/09/2024-9846</t>
  </si>
  <si>
    <t>31/10/2024-9899</t>
  </si>
  <si>
    <t>11/11/2024-9914</t>
  </si>
  <si>
    <t xml:space="preserve">OFICIO Nº SMCC -OFI-2024/03655 DE 29 /10/2024 da Secretaria Municipal da Casa Civil, o deslocamento PREFEITO DE RIO BRANCO SEBASTIÃO BOCALON RODRIGUES, para participar das agendas institucionais COM PARLAMENTARES NA CIDADE BRASILIA – DF, UMA diárias dia 30 a 30/10/2024, PASSAGENS TRECHO AÉRIO RIO BRANCO/BRASILIA /RIO BRANCO . </t>
  </si>
  <si>
    <t>060010138/2024</t>
  </si>
  <si>
    <t>060010215/2024</t>
  </si>
  <si>
    <t xml:space="preserve">06.001.0044/2024 - </t>
  </si>
  <si>
    <t>498/2024</t>
  </si>
  <si>
    <t>07/11/2024</t>
  </si>
  <si>
    <t>13900</t>
  </si>
  <si>
    <t xml:space="preserve">– 713021-1 </t>
  </si>
  <si>
    <t xml:space="preserve">:  OFICIO Nº GABMIL-OFI-2024/00152 DE 29/10/2024 e   OFICIO Nº SMCC -OFI-2024/03667 DE 29/10/2024 da Secretaria Municipal da Casa Civil, o deslocamento e diárias do servidor gabinete Militar Municipal , para realizar atividade de segurança pessoal do chefe executivo Municipal, via terrestre  na Cidade de Acrelândia – ACRE, referente ao dia 27 IDA a 28 RETORNO /10/24, PASSAGENS TRECHO terrestres RIO BRANCO/ACRELANDIA/RIO BRANCO . </t>
  </si>
  <si>
    <t>06.0010140/2024</t>
  </si>
  <si>
    <t>060010236/2024</t>
  </si>
  <si>
    <t>11/11/2024-9916</t>
  </si>
  <si>
    <t>14/11/2024-9927</t>
  </si>
  <si>
    <t>06.001.0045/2024</t>
  </si>
  <si>
    <t>497/2024</t>
  </si>
  <si>
    <t xml:space="preserve">713001-2 </t>
  </si>
  <si>
    <t xml:space="preserve">:  OFICIO Nº GABMIL-OFI-2024/00152 DE 29/10/2024 e   OFICIO Nº SMCC -OFI-2024/03667 DE 29/10/2024 da Secretaria Municipal da Casa Civil, o deslocamento  e diárias do servidor gabinete Militar Municipal , para realizar atividade de segurança pessoal do chefe executivo Municipal, via terrestre  na Cidade de Acrelândia – ACRE, referente ao dia 27 IDA a 28 RETORNO /10/24, PASSAGENS TRECHO terrestres RIO BRANCO/ACRELANDIA/RIO BRANCO </t>
  </si>
  <si>
    <t>06.0010142/2024</t>
  </si>
  <si>
    <t>060010238/2024</t>
  </si>
  <si>
    <t>11/11/2024-9918</t>
  </si>
  <si>
    <t>14/11/2024-9928</t>
  </si>
  <si>
    <t>06.001.0046/2024</t>
  </si>
  <si>
    <t>499/2024</t>
  </si>
  <si>
    <t>713029-1</t>
  </si>
  <si>
    <t xml:space="preserve">SAJ Nº 2021.02.000492 /OFICIO Nº GABMIL -OFI-2024/001537 DE 04 /11/2024 e   OFICIO Nº SMCC -OFI-2024/03752 DE 04 /11/2024 da Secretaria Municipal da Casa Civil, o deslocamento  e  diárias do servidor Gabinete Militar Municipal realizar atividade de segurança pessoal do Chefe executivo municipal , em uma agenda oficial  GESTORES 2025-2028 –CNM  – DF,   DIA 05/11/2024 E COM ALTERAÇÃO DATA RETORNO 06/11/2024 AGENDAMENTO DR REUNIÕES INSTITUCIONAIS CIDADE DE BRASILIA – DF, PASSAGENS TRECHO AÉRIO RIO BRANCO/BRASILIA /RIO BRANCO </t>
  </si>
  <si>
    <t>AÉREO</t>
  </si>
  <si>
    <t>11/11/2024-9917</t>
  </si>
  <si>
    <t>14/11/2024-9926</t>
  </si>
  <si>
    <t>06.001.0147/2024</t>
  </si>
  <si>
    <t>492/2024</t>
  </si>
  <si>
    <t>13/10/2024</t>
  </si>
  <si>
    <t>13893</t>
  </si>
  <si>
    <t>OFICIO Nº GABMIL-OFI-2024/00142 DE 16/10/2024 e   OFICIO Nº SMCC -OFI-2024/03520 DE 16/10/2024 da Secretaria Municipal da Casa Civil, SAJ 2021.02000492 o deslocamento e diárias do servidor gabinete Militar Municipal, para realizar atividade de segurança pessoal do chefe executivo Municipal, via terrestre na Cidade de Acrelândia – ACRE, referente ao dia 10 IDA a 13 RETORNO /10/24, PASSAGENS TRECHO terrestres RIO BRANCO/ACRELANDIA/RIO BRANCO</t>
  </si>
  <si>
    <t>06.0010143/2024</t>
  </si>
  <si>
    <t>060010239/2024</t>
  </si>
  <si>
    <t>11/11/2024-9919</t>
  </si>
  <si>
    <t>2811/2024-9962</t>
  </si>
  <si>
    <t>06.001.0049/2024</t>
  </si>
  <si>
    <t>36 E 37/2024</t>
  </si>
  <si>
    <t>04/11/2024 E 07/11/2024</t>
  </si>
  <si>
    <t xml:space="preserve">NÃO SE PUBLICAR </t>
  </si>
  <si>
    <t xml:space="preserve">OFICIO Nº SMCC -OFI-2024/03727 DE 04 /11/2024 e   OFICIO Nº SMCC -OFI-2024/03751 DE 06 /11/2024 da Secretaria Municipal da Casa Civil, o deslocamento PREFEITO DE RIO BRANCO SEBASTIÃO BOCALON RODRIGUES, para participar das agendas SEMINARIO NOOS GESTORES 2025-2028 – PROMOVIDO PELA CONFEDERAÇÃO NACIONAL DE MUNICIPIOS – CNM  – DF, UMA diárias dia 05 E RETORNO DIA 05/11/2024 E COM ALTERAÇÃO DATA RETORNO 06/11/2024 AGENDAMENTO DR REUNIÕES INSTITUCIONAIS CIDADE DE BRASILIA – DF, PASSAGENS TRECHO AÉRIO RIO BRANCO/BRASILIA /RIO BRANCO . </t>
  </si>
  <si>
    <t>06.0010139//2024</t>
  </si>
  <si>
    <t>060010235/2024</t>
  </si>
  <si>
    <t>11/11/2024-9915</t>
  </si>
  <si>
    <t>14/11/2024-9929</t>
  </si>
  <si>
    <t>06.001.0050/2024</t>
  </si>
  <si>
    <t>12/11/2024</t>
  </si>
  <si>
    <t xml:space="preserve">OFICIO Nº SMCC -OFI-2024/03727 DE 04/11/2024 da Secretaria Municipal da Casa Civil, CONCEDER Exmo. Sr. Prefeito de Rio Branco/AC SEBASTIÃO BOCALOM RODRIGUES,  para participar de inauguração do Porto de Chancay, no dia 16 de novembro de 2024, na cidade de Chancay-Peru, via terrestre nos trechos Rio Branco/Puerto Maldonado/Rio Branco e passagens aéreas de Puerto Maldonado/ Lima/Puerto Maldonado. Concedendo-lhe 5 ½ (cinco e meia) diárias referente ao período de 13 a 18 de novembro do ano corrente, nos termos do Decreto nº 1.275/2015 e suas alterações. nos termos do Decreto nº 1.275/2015 e suas alterações. </t>
  </si>
  <si>
    <t>06.0010145//2024</t>
  </si>
  <si>
    <t>060010242/2024</t>
  </si>
  <si>
    <t>12/11/2024-9920</t>
  </si>
  <si>
    <t>28/11/2024-9960</t>
  </si>
  <si>
    <t>06.001.0051/2024</t>
  </si>
  <si>
    <t>510/2024</t>
  </si>
  <si>
    <t>13903</t>
  </si>
  <si>
    <t>Rio Branco/Puerto Maldonado/Rio BrancO E de Puerto Maldonado/ Lima/Puerto Maldonado</t>
  </si>
  <si>
    <t>TERRESTRE /AEREO</t>
  </si>
  <si>
    <t xml:space="preserve">TERRESTRE /AEREO </t>
  </si>
  <si>
    <t>06.0010146//2024</t>
  </si>
  <si>
    <t>060010243/2024</t>
  </si>
  <si>
    <t>12/11/2024-9921</t>
  </si>
  <si>
    <t>28/11/2024</t>
  </si>
  <si>
    <t>06.001.0052/2024</t>
  </si>
  <si>
    <t>519/2024</t>
  </si>
  <si>
    <t>25/11/2024</t>
  </si>
  <si>
    <t>13911</t>
  </si>
  <si>
    <t>: o expediente MEMORANDO Nº SMCC-MEM-2024/00765, de 22 de novembro de 2024, bem como o OFÍCIO Nº SMCC-OFI-2024/03910, de 25 de novembro de 2024, da Secretaria Municipal da Casa Civil. Autorizar o deslocamento do Assessor Especial de Comunicação, Ailton  Antônio Oliveira de Freitas, para participar do 2º Seminário do Clube Associativo dos Profissionais de Marketing Político 0 CAMP: Estratégia e Democracia, na cidade de São Paulo - SP, de 26 a 27 de novembro de 2024. Concedendo--lhe 3 ½ (três e meia) diárias, referente ao período de 25/11 a 28/11 do ano corrente, bem como, passagens para o trecho Rio Branco/São Paulo/Rio branco, nos termos do Decreto nº 1.275/2015 e suas alterações.</t>
  </si>
  <si>
    <t>Rio Branco/São Paulo/Rio branco</t>
  </si>
  <si>
    <t>060010147//2024</t>
  </si>
  <si>
    <t>060010247/2024</t>
  </si>
  <si>
    <t>26/11/2024-9951</t>
  </si>
  <si>
    <t>10/12/2024</t>
  </si>
  <si>
    <t>06.001.0053/2024</t>
  </si>
  <si>
    <t>521/2024</t>
  </si>
  <si>
    <t>26/11/2024</t>
  </si>
  <si>
    <t>13912</t>
  </si>
  <si>
    <t>SAJ Nº 2021.02.000492 OFICIO Nº GABMIL-OFI-2024/00161 DE 14/11/2024 e   OFICIO Nº SMCC -OFI-2024/03871 DE 18/11/2024 da Secretaria Municipal da Casa Civil,  deslocamento e diárias do servidor gabinete Militar Municipal, para realizar atividade de segurança pessoal do chefe executivo Municipal, via terrestre na Cidade de ASSIS BRASIL  – ACRE, referente ao dia 13/11/24 IDA e RETORNO,  TRECHO terrestres RIO BRANCO/ASSIS BRASIL /RIO BRANCO</t>
  </si>
  <si>
    <t>06.001.0149/2024</t>
  </si>
  <si>
    <t>060010250/2024</t>
  </si>
  <si>
    <t>28/11/2024-9958</t>
  </si>
  <si>
    <t>04/12/2024-9993</t>
  </si>
  <si>
    <t>06.001.0054/2024</t>
  </si>
  <si>
    <t>522/2024</t>
  </si>
  <si>
    <t xml:space="preserve">712992-1–  </t>
  </si>
  <si>
    <t xml:space="preserve">SAJ Nº 2021.02.000492 OFICIO Nº GABMIL-OFI-2024/00161 DE 14/11/2024 e   OFICIO Nº SMCC -OFI-2024/03871 DE 18/11/2024 da Secretaria Municipal da Casa Civil, deslocamento e diárias do servidor gabinete Militar Municipal, para realizar atividade de segurança pessoal do chefe executivo Municipal, via terrestre na Cidade de ASSIS BRASIL – ACRE, referente ao dia 13/11/24 IDA e RETORNO, TRECHO terrestres RIO BRANCO/ASSIS BRASIL /RIO BRANCO. </t>
  </si>
  <si>
    <t>06.001.0148/2024</t>
  </si>
  <si>
    <t>28/11/2024-9959</t>
  </si>
  <si>
    <t>04/12/2024-9992</t>
  </si>
  <si>
    <t>509/2024</t>
  </si>
  <si>
    <t>13910</t>
  </si>
  <si>
    <t xml:space="preserve">OFICIO Nº GABMIL -OFI-2024/00150 DE 29 /10/2024 e OF Nº SMCC -OFC 2024/03659/24 DE 29/10/24 da Secretaria Municipal da Casa Civil, o deslocamento e diárias do servidor Gab, militar n realizar atividade de segurança pessoal do Chefe Executivo Municipal, via área para  Brasília - DF, UMA diárias dia 30 a 30/10/2024, PASSAGENS TRECHO AÉRIO RIO BRANCO/BRASILIA /RIO BRANCO </t>
  </si>
  <si>
    <t xml:space="preserve">AEREO </t>
  </si>
  <si>
    <t>060010150//2024</t>
  </si>
  <si>
    <t>060010245/2024</t>
  </si>
  <si>
    <t>28/11/2024-9965</t>
  </si>
  <si>
    <t>16/12/2024-10073</t>
  </si>
  <si>
    <t>524/2024</t>
  </si>
  <si>
    <t xml:space="preserve">SAJ Nº 2021.02.000492 OFICIO Nº GABMIL-OFI-2024/00163 DE 19/11/2024 e   OFICIO Nº SMCC -OFI-2024/03886 DE 19/11/2024 da Secretaria Municipal da Casa Civil,  deslocamento e diárias do servidor gabinete Militar Municipal, para realizar atividade de segurança pessoal do chefe executivo Municipal, via terrestre na Cidade de ASSIS BRASIL  – ACRE, referente ao dia 13/11/24 IDA e RETORNO,  TRECHO terrestres RIO BRANCO/ASSIS BRASIL /RIO BRANCO. </t>
  </si>
  <si>
    <t>06.001.0151/2024</t>
  </si>
  <si>
    <t>060010253/2024</t>
  </si>
  <si>
    <t>28/11/2024-9966</t>
  </si>
  <si>
    <t>04/12/2024-9994</t>
  </si>
  <si>
    <t>04/12/2024-9997</t>
  </si>
  <si>
    <t>10/12/2024-10032</t>
  </si>
  <si>
    <t>523/2024</t>
  </si>
  <si>
    <t>Considerando a manifestação SAJ nº 2021.02.000492, da Procuradoria 
Geral do Município; Considerando o expediente OFICIO Nº GABMIL – OFI_x0002_2024/00163, de 19 de novembro de 2024, do Gabinete Militar, bem como, o 
OFÍCIO N° SMCC-OFI-2024/03886, de 19 de novembro de 2023, da Secreta_x0002_ria Municipal da Casa Civil,r o deslocamento do servidor do Gabinete Militar Municipal, 
Paulo Daniel Pereira Rabelo, matricula nº 712994-1, para realizar atividade de 
segurança pessoal do Exmo. Sr. Prefeito de Rio Branco/AC, via terrestre, no 
trecho de Assis Brasil – AC e 1 (uma) diária referente ao dia 18 de novembro 
de 2024 com retorno na mesma data, nos termos do Decreto nº 1.275/2015 e 
suas alterações</t>
  </si>
  <si>
    <t>06.001.0156/2024</t>
  </si>
  <si>
    <t>060010268/2024</t>
  </si>
  <si>
    <t>06.001.0158/2024</t>
  </si>
  <si>
    <t>543/2024</t>
  </si>
  <si>
    <t>03/12/2024</t>
  </si>
  <si>
    <t>13917</t>
  </si>
  <si>
    <t xml:space="preserve">OFÍCIO Nº GABMIL-OFI-2024/00167, de 27 de novembro de 2024, do Gabinete Militar Municipal - GABMIL, bem como, o OFÍCIO N° SMCC--OFI-2024/03960, de 27 de novembro de 2024, da Secretaria Municipal da Casa Civil
Art. 1º Autorizar o Chefe do Gabinete Militar, Ezequiel de Oliveira Bino, do Gabinete Militar Municipal - GABMIL, para representar o Exmo. Prefeito, no III Congress Brasileiro de Gestão por Resultado, que ocorrerá de 27/11/2024 a 29/11/2024, na cidade de Brasília - DF, concedendo-lhe passagens áreas nos trechos Rio Branco/ Brasília/Rio Branco, 3 ½ (três e meia) diárias, referentes aos dias de 27/11/2024 a 30/11/2024, nos termos do Decreto nº 1.275/2015 e suas alterações. </t>
  </si>
  <si>
    <t>Rio Branco/ Brasília/Rio Branco</t>
  </si>
  <si>
    <t>060010157//2024</t>
  </si>
  <si>
    <t>060010270/2024</t>
  </si>
  <si>
    <t>04/12/2024-10004</t>
  </si>
  <si>
    <t>10/12/2024-10030</t>
  </si>
  <si>
    <t>06.001.0159/2024</t>
  </si>
  <si>
    <t>39/2024</t>
  </si>
  <si>
    <t>02/12/2024</t>
  </si>
  <si>
    <t xml:space="preserve">:  OFICIO Nº SMCC -OFI-2024/04006 DE 02 /12/2024 da Secretaria Municipal da Casa Civil, o deslocamento PREFEITO DE RIO BRANCO SEBASTIÃO BOCALON RODRIGUES, para participar das agendas institucionais  NA CIDADE BRASILIA – DF, UMA e meia  diárias dia 02 a 03/12/2024, PASSAGENS TRECHO AÉRIO RIO BRANCO/BRASILIA /RIO BRANCO </t>
  </si>
  <si>
    <t>060010159//2024</t>
  </si>
  <si>
    <t>060010275/2024</t>
  </si>
  <si>
    <t>05/12/2024-10011</t>
  </si>
  <si>
    <t>10/12/2024-100029</t>
  </si>
  <si>
    <t>555/2024</t>
  </si>
  <si>
    <t>16/12/2024</t>
  </si>
  <si>
    <t>13926</t>
  </si>
  <si>
    <t xml:space="preserve">Secretário Municipal da Casa Civil </t>
  </si>
  <si>
    <t xml:space="preserve">SMCC </t>
  </si>
  <si>
    <t>OFICIO Nº SMCC -OFI-2024/04145 DE  16/12/2024 da Secretaria Municipal da Casa Civil, o deslocamento Secretário Municipal da Casa Civil VALTIM JOSÉ DA SILVA  para participar das agendas institucionais, junto ao Ministério de Desenvolvimento Comercio Industria e serviços, NA CIDADE BRASILIA – DF, uma e meia diárias dia 18 e 19/12/2024, PASSAGENS TRECHO AÉRIO RIO BRANCO/BRASILIA /RIO BRANCO</t>
  </si>
  <si>
    <t>060010183//2024</t>
  </si>
  <si>
    <t>60010295/2024</t>
  </si>
  <si>
    <t>16/12/2024-10075</t>
  </si>
  <si>
    <t>ENVIADO AO DEPARTAMENTO DE CONTABILIDADE DIA 27/12/2024 - AGUARDANDO O SISTEMA ABRIR</t>
  </si>
  <si>
    <t xml:space="preserve">PENDENCIA VIA SISTEMA </t>
  </si>
  <si>
    <t>Data da emissão: 02.01.2025</t>
  </si>
  <si>
    <t xml:space="preserve">RIO BRANCO /ACRELANDIA/RIO BRANCO :SAÍDA: 6h às 7H E 30MIM
	27/10/2024: Rio Branco /ACRELANDIA  
Empresa RETORNO:  às 20: 00 CHEGADA AS 21 H 30MIM do 28//10/2024 
8/10/2024:  – ACRELANDIA / RIO BRANCO.
1302169528 – LIDER AUTO POSTO – 84.301.191/0001-11
DATA 26/10/2418H20.46 	CARTÃO 7037000000000261
ABNUM 14335MODELO RANGER
PLACA QLZ8F47	TIPO PICKUP MEDIA 
PREFIXO: OF Nº GABMIL-OFI2024/00140
COMB: DIESEL S10	KM 87046
	CONDUT. EDINILSON OSORIO DE OLIVEIRA 	RG – 5127
	QTD. 29,68	VALOR R$ 228,24
	V.UNIT.R$ 7,690
</t>
  </si>
  <si>
    <t>RIO BRANCO /ACRELANDIA/RIO BRANCO SAÍDA: 6h às 7H E 30MIM27/10/2024: Rio Branco /ACRELANDIA  
	Empresa 	RETORNO:  às 20: 00 CHEGADA AS 21 H 30MIM do 28//10/2024 
	28/102024:  – ACRELANDIA / RIO BRANCO.
	1302169528 – LIDER AUTO POSTO – 84.301.191/0001-11	DATA 26/10/2418H20.46	CARTÃO 7037000000000261	ABNUM 14335
	MODELO RANGER	PLACA QLZ8F47	TIPO PICKUP MEDIA 
	PREFIXO: OF Nº GABMIL-OFI2024/00140COMB: DIESEL S10
	KM 87046	CONDUT. EDINILSON OSORIO DE OLIVEIRA 
	RG – 5127	QTD. 29,68
	VALOR R$ 228,24
	V.UNIT.R$ 7,690</t>
  </si>
  <si>
    <t>RIO BRANCO/ACRELANDIA/RIO BRANCO: SAÍDA: 15h às 16H E 30MIM
	10/10/2024: Rio Branco /ACRELANDIA  
	Empresa 	RETORNO:  às 17: 00 CHEGADA AS 18 H 30MIM do 13//10/2024 
	10/10/2024:  – ACRELANDIA / RIO BRANCO.	1302154101 – AUTO POSTO RIBEIRÃO –18.912.249/0001-39DATA 11/10/24  13H01:21CARTÃO 7037 000000000272	ABNUM 14014
MODELO S10PLACA QWP2D94
TIPO UTILITARIO  	PREFIXO: OF Nº GABMIL-OFI2023/00116COMB: DIESEL S10
	KM 39409CONDUT. SID RICARDO DE LIMA MENDES 	RG FUNC 5129
	QTD. 12VALOR R$ 99,12
	.UNIT.R$ 8,260</t>
  </si>
  <si>
    <t>RIO BRANCO/ASSIS BRASIL /RIO BRANCO: 	13/11/2024:  – ASSIS BRASIL / RIO BRANCO.	1302153594 – AUTO POSTO MODELO – 05.938.540.002-15
DATA 13/11/24  12H01:04	CARTÃO 7037 000000000272	ABNUM 14681
MODELO S10	PLACA QWP2D94
TIPO UTILITARIO  	PREFIXO: OF Nº GABMIL-OFI2023/00116COMB: DIESEL S10
KM 43304CONDUT. CARLOS AUGUSTO A. DE SOUZA JUNIOR  	RG FUNC 8411	QTD. 35VALOR R$ 270,90
	V.UNIT.R$ 7,740</t>
  </si>
  <si>
    <t>RIO BRANCO/ASSIS BRASIL /RIO BRANCO: 	13/11/2024:  – ASSIS BRASIL / RIO BRANCO.	1302153594 – AUTO POSTO MODELO – 05.938.540.002-15 DATA 13/11/24  12H01:04 	CARTÃO 7037 000000000272 ABNUM 14681 MODELO S10 	PLACA QWP2D94 	TIPO UTILITARIO   	PREFIXO: OF Nº GABMIL-OFI2023/00116 	COMB: DIESEL S10
	KM 43304	CONDUT. CARLOS AUGUSTO A. DE SOUZA JUNIOR   	RG FUNC 8411	QTD. 35	VALOR R$ 270,90	V.UNIT.R$ 7,740</t>
  </si>
  <si>
    <t>RIO BRANCO/ASSIS BRASIL /RIO BRANCO: 13/11/2024:  – ASSIS BRASIL / RIO BRANCO.1302153594 – AUTO POSTO MODELO – 05.938.540.0002-15
DATA 13/11/24  12H01:04CARTÃO 7037 000000000261	ABNUM 14761
MODELO RANGER	PLACA QLZ8F47
TIPO UTILITARIO 	PREFIXO: OF Nº GABMIL-OFI2023/00116	COMB: DIESEL S10	KM 89115	CONDUT. SID RICARDO DE L. MENDES   
	RG FUNC 5129QTD. 40
	VALOR R$ 309,60	V.UNIT.R$ 7,740</t>
  </si>
  <si>
    <t>RIO BRANCO/ASSIS BRASIL /RIO BRANCO: 	18/11/2024:  – ASSIS BRASIL / RIO BRANCO.	1302153594 – AUTO POSTO MODELO – 05.938.540.002-15	DATA 18/11/24  12H01:04 	CARTÃO 7037 000000000272	ABNUM 14681
	MODELO S10	PLACA QWP2D94
	TIPO UTILITARIO  	PREFIXO: OF Nº GABMIL-OFI2023/00116	COMB: DIESEL S10	KM 43304	CONDUT. CARLOS AUGUSTO A. DE SOUZA JUNIOR  
	RG FUNC 8411QTD. 35
	VALOR R$ 270,90	V.UNIT.R$ 7,740</t>
  </si>
  <si>
    <t>060010141/2024</t>
  </si>
  <si>
    <t>060010237/2024</t>
  </si>
  <si>
    <t>RIO BRANCO/ PORTO VELHO/ RIO BRANCO : SAÍDA: 23:03:00h às 00:00h de 30/01/2024.	30/01/2024: Rio Branco / PORTO VELHO.	Empresa VEICULO AMAROK 2019/2022 PLACA FINAL 9360  A DIESEL S10 KM 98857 	RG 8411RETORNO:  às 19h 30 do  01/02/2024 	01/02/2024: PORTO VELHO /RIO BRANCO    	Empresa:  VEICULO AMAROK 2019/2022 PLACA FINAL 9360</t>
  </si>
  <si>
    <t xml:space="preserve">RIO BRANCO/BRASILIA /SÃO PAULO/SANTA CATARINA /RIO BRANCO . </t>
  </si>
  <si>
    <t xml:space="preserve">:   SAJ Nº 2021.02.000492 /OFICIO Nº GABMIL -OFI-2024/00159 DE 11 /11/2024 e   OFICIO Nº SMCC -OFI-2024/03817 DE 11/11/2024 da Secretaria Municipal da Casa Civil, o deslocamento  e  diárias do servidor Gabinete Militar Municipal, Francisco das Chagas Machado de Almeida, matricula nº 712945-1, para realizar atividade de segurança pessoal do Exmo. Sr. Prefeito de Rio Branco/AC na agenda oficial de inauguração do Porto de Chancay, no dia 16 de novembro de 2024, na cidade de Chancay-Peru, via terrestre nos trechos Rio Branco/Puerto Maldonado/Rio Branco e passagens aéreas de Puerto Maldonado/ Lima/Puerto Maldonado. Concedendo-lhe 5 ½ (cinco e meia) diárias referente ao período de 13 a 18 de novembro do ano corrente, nos termos do Decreto nº 1.275/2015 e suas alterações. nos termos do Decreto nº 1.275/2015 e suas alterações. Art. 2º Esta Portaria entra em vigor na data de sua publicação. </t>
  </si>
  <si>
    <t>IDENTIFICAÇÃO DO ÓRGÃO/ENTIDADE/FUNDO:</t>
  </si>
  <si>
    <t xml:space="preserve"> 01.006.001.000 - SECRETARIA MUNICIPAL DA CASA CIVIL</t>
  </si>
  <si>
    <t xml:space="preserve">REALIZADO ATÉ O MÊS/ANO (ACUMULADO): </t>
  </si>
  <si>
    <t>JANEIRO A DEZEMBRO DE 2024</t>
  </si>
  <si>
    <t>PRESTAÇÃO DE CONTAS MENSAL - EXERCÍCIO 2024</t>
  </si>
  <si>
    <t>FRANCISCO DAS CHAGAS MACHADO</t>
  </si>
  <si>
    <t>CARLOS AUGUSTO ALVES DE SOUZA JUNIOR</t>
  </si>
  <si>
    <t>GILSON FREITAS DE SOUZA MELO</t>
  </si>
  <si>
    <t>SEBASTIÃO BOCALOM RODRIGUES</t>
  </si>
  <si>
    <t>AILTON ANTONIO OLIVEIRA DE FREITAS</t>
  </si>
  <si>
    <t xml:space="preserve">EVALDO MACIEL DAVILA </t>
  </si>
  <si>
    <t xml:space="preserve">Lauro Tinoco Danta </t>
  </si>
  <si>
    <t>Willian Alfonso Fer_x0002_reira Filgueia</t>
  </si>
  <si>
    <t>VALTIM JOSE DA SILVA</t>
  </si>
  <si>
    <t>EZEQUIEL DE OLIVEIRA BINO</t>
  </si>
  <si>
    <t>PAULO DANIEL PEREIRA RABELO</t>
  </si>
  <si>
    <t>SID RICARDO DE LIMA MENDES</t>
  </si>
  <si>
    <t xml:space="preserve">CARLOS AUGUSTO ALVES DE SOUZA JUNIOR </t>
  </si>
  <si>
    <t xml:space="preserve">FRANCISCO DAS CHAGAS MACHADO </t>
  </si>
  <si>
    <t>EVALDO MACIEL DAVILA</t>
  </si>
  <si>
    <t xml:space="preserve">Evandro Barro Derze  </t>
  </si>
  <si>
    <t xml:space="preserve"> Luiz Cordeiro de Souza</t>
  </si>
  <si>
    <t xml:space="preserve"> EVALDO MACIEL DAVILA,</t>
  </si>
  <si>
    <t xml:space="preserve">SEBASTIÃO BOCALOM RODRIGUES  </t>
  </si>
  <si>
    <t xml:space="preserve">GILSON FREITAS DE SOUZA MELO </t>
  </si>
  <si>
    <t xml:space="preserve">SEBASTIÃO BOCALOM RODRIGUES </t>
  </si>
  <si>
    <t xml:space="preserve">MARLON CRISTIAN NOBRE DA ROCHA  </t>
  </si>
  <si>
    <t xml:space="preserve">JEAN CARLOS DOS SANTOS SILVA </t>
  </si>
  <si>
    <t xml:space="preserve">EVANDRO BARROS DERZE   </t>
  </si>
  <si>
    <t xml:space="preserve">ANTONIO LUIZIO OLIVEIRA DE FREITAS </t>
  </si>
  <si>
    <t xml:space="preserve">CLAUDIO FALCAO DE SOUZA </t>
  </si>
  <si>
    <t>CLAUDIO FALCAO DE SOUZA</t>
  </si>
  <si>
    <t xml:space="preserve">ERISVAN FREITAS DE SOUSA </t>
  </si>
  <si>
    <t>JAMES WENDEL CAETANO DA SILVA</t>
  </si>
  <si>
    <t xml:space="preserve">SID RICARDO DE LIMA MENDES </t>
  </si>
  <si>
    <t xml:space="preserve">AILTON ANTONIO OLIVEIRA DE FREITAS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</si>
</sst>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;@"/>
    <numFmt numFmtId="165" formatCode="[$-416]d\-mmm;@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vertical="center"/>
    </xf>
    <xf numFmtId="43" fontId="2" fillId="0" borderId="16" xfId="1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1" xfId="2" applyFont="1" applyFill="1" applyBorder="1" applyAlignment="1">
      <alignment vertical="center"/>
    </xf>
    <xf numFmtId="44" fontId="2" fillId="0" borderId="15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17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2" borderId="1" xfId="2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/>
    </xf>
    <xf numFmtId="44" fontId="3" fillId="0" borderId="1" xfId="2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27" xfId="2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4" fontId="3" fillId="2" borderId="27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44" fontId="5" fillId="0" borderId="13" xfId="2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100012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abSelected="1" topLeftCell="A37" zoomScale="80" zoomScaleNormal="80" workbookViewId="0">
      <selection activeCell="AC18" sqref="AC18"/>
    </sheetView>
  </sheetViews>
  <sheetFormatPr defaultColWidth="9.140625" defaultRowHeight="12.75" x14ac:dyDescent="0.25"/>
  <cols>
    <col min="1" max="1" width="6.42578125" style="9" customWidth="1"/>
    <col min="2" max="2" width="29.5703125" style="9" bestFit="1" customWidth="1"/>
    <col min="3" max="3" width="14.85546875" style="9" bestFit="1" customWidth="1"/>
    <col min="4" max="4" width="23.140625" style="9" bestFit="1" customWidth="1"/>
    <col min="5" max="5" width="28.42578125" style="9" bestFit="1" customWidth="1"/>
    <col min="6" max="6" width="44.140625" style="9" bestFit="1" customWidth="1"/>
    <col min="7" max="7" width="12.5703125" style="9" customWidth="1"/>
    <col min="8" max="8" width="26.140625" style="9" customWidth="1"/>
    <col min="9" max="9" width="21.140625" style="9" customWidth="1"/>
    <col min="10" max="10" width="24" style="9" customWidth="1"/>
    <col min="11" max="11" width="77.5703125" style="127" customWidth="1"/>
    <col min="12" max="12" width="14.42578125" style="19" customWidth="1"/>
    <col min="13" max="13" width="7" style="9" customWidth="1"/>
    <col min="14" max="14" width="10.7109375" style="9" customWidth="1"/>
    <col min="15" max="15" width="11.42578125" style="9" customWidth="1"/>
    <col min="16" max="16" width="11.140625" style="9" customWidth="1"/>
    <col min="17" max="17" width="87.7109375" style="9" bestFit="1" customWidth="1"/>
    <col min="18" max="18" width="14.7109375" style="9" customWidth="1"/>
    <col min="19" max="19" width="13.42578125" style="9" customWidth="1"/>
    <col min="20" max="20" width="11.140625" style="9" customWidth="1"/>
    <col min="21" max="21" width="17.28515625" style="9" customWidth="1"/>
    <col min="22" max="22" width="18.5703125" style="9" customWidth="1"/>
    <col min="23" max="23" width="15" style="19" customWidth="1"/>
    <col min="24" max="25" width="15.140625" style="19" customWidth="1"/>
    <col min="26" max="26" width="12.7109375" style="19" customWidth="1"/>
    <col min="27" max="27" width="19.42578125" style="19" customWidth="1"/>
    <col min="28" max="28" width="27.85546875" style="9" customWidth="1"/>
    <col min="29" max="29" width="16.5703125" style="19" customWidth="1"/>
    <col min="30" max="30" width="16.85546875" style="19" customWidth="1"/>
    <col min="31" max="31" width="17.5703125" style="9" customWidth="1"/>
    <col min="32" max="33" width="16.42578125" style="9" customWidth="1"/>
    <col min="34" max="34" width="22.140625" style="9" customWidth="1"/>
    <col min="35" max="35" width="26" style="9" customWidth="1"/>
    <col min="36" max="16384" width="9.140625" style="9"/>
  </cols>
  <sheetData>
    <row r="1" spans="1:38" s="106" customFormat="1" ht="14.25" x14ac:dyDescent="0.25">
      <c r="K1" s="125"/>
      <c r="L1" s="107"/>
      <c r="W1" s="107"/>
      <c r="X1" s="107"/>
      <c r="Y1" s="107"/>
      <c r="Z1" s="107"/>
      <c r="AA1" s="107"/>
      <c r="AC1" s="107"/>
      <c r="AD1" s="107"/>
    </row>
    <row r="2" spans="1:38" s="106" customFormat="1" ht="14.25" x14ac:dyDescent="0.25">
      <c r="K2" s="125"/>
      <c r="L2" s="107"/>
      <c r="W2" s="107"/>
      <c r="X2" s="107"/>
      <c r="Y2" s="107"/>
      <c r="Z2" s="107"/>
      <c r="AA2" s="107"/>
      <c r="AC2" s="107"/>
      <c r="AD2" s="107"/>
    </row>
    <row r="3" spans="1:38" s="106" customFormat="1" ht="14.25" x14ac:dyDescent="0.25">
      <c r="K3" s="125"/>
      <c r="L3" s="107"/>
      <c r="W3" s="107"/>
      <c r="X3" s="107"/>
      <c r="Y3" s="107"/>
      <c r="Z3" s="107"/>
      <c r="AA3" s="107"/>
      <c r="AC3" s="107"/>
      <c r="AD3" s="107"/>
    </row>
    <row r="4" spans="1:38" s="108" customFormat="1" ht="15" x14ac:dyDescent="0.25">
      <c r="A4" s="108" t="s">
        <v>24</v>
      </c>
      <c r="K4" s="128"/>
      <c r="L4" s="109"/>
      <c r="W4" s="109"/>
      <c r="X4" s="109"/>
      <c r="Y4" s="109"/>
      <c r="Z4" s="109"/>
      <c r="AA4" s="109"/>
      <c r="AC4" s="109"/>
      <c r="AD4" s="109"/>
    </row>
    <row r="5" spans="1:38" s="106" customFormat="1" ht="14.25" x14ac:dyDescent="0.25">
      <c r="K5" s="125"/>
      <c r="L5" s="107"/>
      <c r="W5" s="107"/>
      <c r="X5" s="107"/>
      <c r="Y5" s="107"/>
      <c r="Z5" s="107"/>
      <c r="AA5" s="107"/>
      <c r="AC5" s="107"/>
      <c r="AD5" s="107"/>
    </row>
    <row r="6" spans="1:38" s="108" customFormat="1" ht="15" x14ac:dyDescent="0.25">
      <c r="A6" s="108" t="s">
        <v>596</v>
      </c>
      <c r="K6" s="128"/>
      <c r="L6" s="109"/>
      <c r="W6" s="109"/>
      <c r="X6" s="109"/>
      <c r="Y6" s="109"/>
      <c r="Z6" s="109"/>
      <c r="AA6" s="109"/>
      <c r="AC6" s="109"/>
      <c r="AD6" s="109"/>
    </row>
    <row r="7" spans="1:38" s="106" customFormat="1" ht="15" x14ac:dyDescent="0.25">
      <c r="A7" s="108" t="s">
        <v>30</v>
      </c>
      <c r="K7" s="125"/>
      <c r="L7" s="107"/>
      <c r="O7" s="110"/>
      <c r="P7" s="110"/>
      <c r="Q7" s="110"/>
      <c r="R7" s="110"/>
      <c r="S7" s="110"/>
      <c r="T7" s="110"/>
      <c r="U7" s="110"/>
      <c r="V7" s="110"/>
      <c r="W7" s="111"/>
      <c r="X7" s="111"/>
      <c r="Y7" s="111"/>
      <c r="Z7" s="111"/>
      <c r="AA7" s="111"/>
      <c r="AB7" s="110"/>
      <c r="AC7" s="111"/>
      <c r="AD7" s="111"/>
      <c r="AE7" s="110"/>
      <c r="AF7" s="110"/>
      <c r="AG7" s="110"/>
      <c r="AH7" s="110"/>
      <c r="AI7" s="110"/>
      <c r="AJ7" s="110"/>
      <c r="AK7" s="110"/>
      <c r="AL7" s="110"/>
    </row>
    <row r="8" spans="1:38" s="106" customFormat="1" ht="15" x14ac:dyDescent="0.25">
      <c r="A8" s="108" t="s">
        <v>40</v>
      </c>
      <c r="G8" s="112"/>
      <c r="H8" s="112"/>
      <c r="K8" s="125"/>
      <c r="L8" s="111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/>
      <c r="X8" s="111"/>
      <c r="Y8" s="111"/>
      <c r="Z8" s="111"/>
      <c r="AA8" s="111"/>
      <c r="AB8" s="110"/>
      <c r="AC8" s="111"/>
      <c r="AD8" s="111"/>
      <c r="AE8" s="110"/>
      <c r="AF8" s="110"/>
      <c r="AG8" s="110"/>
      <c r="AH8" s="110"/>
      <c r="AI8" s="110"/>
      <c r="AJ8" s="110"/>
      <c r="AK8" s="110"/>
      <c r="AL8" s="110"/>
    </row>
    <row r="9" spans="1:38" s="106" customFormat="1" ht="15" thickBot="1" x14ac:dyDescent="0.3">
      <c r="B9" s="113"/>
      <c r="C9" s="113"/>
      <c r="D9" s="113"/>
      <c r="E9" s="113"/>
      <c r="G9" s="114"/>
      <c r="H9" s="114"/>
      <c r="I9" s="113"/>
      <c r="J9" s="113"/>
      <c r="K9" s="125"/>
      <c r="L9" s="115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5"/>
      <c r="X9" s="115"/>
      <c r="Y9" s="115"/>
      <c r="Z9" s="115"/>
      <c r="AA9" s="115"/>
      <c r="AB9" s="113"/>
      <c r="AC9" s="115"/>
      <c r="AD9" s="115"/>
      <c r="AE9" s="113"/>
      <c r="AF9" s="113"/>
      <c r="AG9" s="113"/>
      <c r="AH9" s="113"/>
      <c r="AI9" s="113"/>
      <c r="AJ9" s="113"/>
      <c r="AK9" s="113"/>
      <c r="AL9" s="113"/>
    </row>
    <row r="10" spans="1:38" s="106" customFormat="1" ht="15.75" thickBot="1" x14ac:dyDescent="0.3">
      <c r="A10" s="108" t="s">
        <v>592</v>
      </c>
      <c r="E10" s="120" t="s">
        <v>593</v>
      </c>
      <c r="F10" s="121"/>
      <c r="G10" s="112"/>
      <c r="H10" s="112"/>
      <c r="K10" s="125"/>
      <c r="L10" s="116"/>
      <c r="W10" s="107"/>
      <c r="X10" s="107"/>
      <c r="Y10" s="107"/>
      <c r="Z10" s="107"/>
      <c r="AA10" s="107"/>
      <c r="AC10" s="107"/>
      <c r="AD10" s="107"/>
    </row>
    <row r="11" spans="1:38" s="106" customFormat="1" ht="15.75" thickBot="1" x14ac:dyDescent="0.3">
      <c r="A11" s="108" t="s">
        <v>594</v>
      </c>
      <c r="E11" s="120" t="s">
        <v>595</v>
      </c>
      <c r="F11" s="121"/>
      <c r="G11" s="112"/>
      <c r="H11" s="112"/>
      <c r="K11" s="125"/>
      <c r="L11" s="116"/>
      <c r="W11" s="107"/>
      <c r="X11" s="107"/>
      <c r="Y11" s="107"/>
      <c r="Z11" s="107"/>
      <c r="AA11" s="107"/>
      <c r="AC11" s="107"/>
      <c r="AD11" s="107"/>
    </row>
    <row r="12" spans="1:38" s="106" customFormat="1" ht="14.25" x14ac:dyDescent="0.25">
      <c r="K12" s="125"/>
      <c r="L12" s="107"/>
      <c r="W12" s="107"/>
      <c r="X12" s="107"/>
      <c r="Y12" s="107"/>
      <c r="Z12" s="107"/>
      <c r="AA12" s="107"/>
      <c r="AC12" s="107"/>
      <c r="AD12" s="107"/>
    </row>
    <row r="13" spans="1:38" s="106" customFormat="1" ht="15.75" thickBot="1" x14ac:dyDescent="0.3">
      <c r="A13" s="117" t="s">
        <v>27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22"/>
      <c r="L13" s="119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  <c r="X13" s="119"/>
      <c r="Y13" s="119"/>
      <c r="Z13" s="119"/>
      <c r="AA13" s="119"/>
      <c r="AB13" s="118"/>
      <c r="AC13" s="119"/>
      <c r="AD13" s="119"/>
      <c r="AE13" s="118"/>
      <c r="AF13" s="118"/>
      <c r="AG13" s="118"/>
      <c r="AH13" s="118"/>
      <c r="AI13" s="118"/>
    </row>
    <row r="14" spans="1:38" x14ac:dyDescent="0.25">
      <c r="A14" s="73" t="s">
        <v>13</v>
      </c>
      <c r="B14" s="56" t="s">
        <v>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 t="s">
        <v>1</v>
      </c>
      <c r="P14" s="56"/>
      <c r="Q14" s="56"/>
      <c r="R14" s="56"/>
      <c r="S14" s="57" t="s">
        <v>2</v>
      </c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9"/>
      <c r="AE14" s="65" t="s">
        <v>3</v>
      </c>
      <c r="AF14" s="66"/>
      <c r="AG14" s="66"/>
      <c r="AH14" s="67"/>
      <c r="AI14" s="53" t="s">
        <v>43</v>
      </c>
    </row>
    <row r="15" spans="1:38" x14ac:dyDescent="0.25">
      <c r="A15" s="74"/>
      <c r="B15" s="60" t="s">
        <v>14</v>
      </c>
      <c r="C15" s="76" t="s">
        <v>4</v>
      </c>
      <c r="D15" s="78" t="s">
        <v>5</v>
      </c>
      <c r="E15" s="78" t="s">
        <v>6</v>
      </c>
      <c r="F15" s="60" t="s">
        <v>32</v>
      </c>
      <c r="G15" s="60" t="s">
        <v>8</v>
      </c>
      <c r="H15" s="60" t="s">
        <v>21</v>
      </c>
      <c r="I15" s="60" t="s">
        <v>33</v>
      </c>
      <c r="J15" s="60" t="s">
        <v>9</v>
      </c>
      <c r="K15" s="51" t="s">
        <v>11</v>
      </c>
      <c r="L15" s="62" t="s">
        <v>26</v>
      </c>
      <c r="M15" s="51" t="s">
        <v>28</v>
      </c>
      <c r="N15" s="82" t="s">
        <v>7</v>
      </c>
      <c r="O15" s="76" t="s">
        <v>35</v>
      </c>
      <c r="P15" s="76" t="s">
        <v>34</v>
      </c>
      <c r="Q15" s="78" t="s">
        <v>15</v>
      </c>
      <c r="R15" s="80" t="s">
        <v>10</v>
      </c>
      <c r="S15" s="51" t="s">
        <v>29</v>
      </c>
      <c r="T15" s="51" t="s">
        <v>25</v>
      </c>
      <c r="U15" s="51" t="s">
        <v>16</v>
      </c>
      <c r="V15" s="51" t="s">
        <v>36</v>
      </c>
      <c r="W15" s="64" t="s">
        <v>17</v>
      </c>
      <c r="X15" s="64"/>
      <c r="Y15" s="64"/>
      <c r="Z15" s="64"/>
      <c r="AA15" s="64"/>
      <c r="AB15" s="51" t="s">
        <v>31</v>
      </c>
      <c r="AC15" s="62" t="s">
        <v>37</v>
      </c>
      <c r="AD15" s="62" t="s">
        <v>20</v>
      </c>
      <c r="AE15" s="68"/>
      <c r="AF15" s="69"/>
      <c r="AG15" s="69"/>
      <c r="AH15" s="70"/>
      <c r="AI15" s="54"/>
    </row>
    <row r="16" spans="1:38" ht="39" thickBot="1" x14ac:dyDescent="0.3">
      <c r="A16" s="75"/>
      <c r="B16" s="61"/>
      <c r="C16" s="77"/>
      <c r="D16" s="79"/>
      <c r="E16" s="79"/>
      <c r="F16" s="61"/>
      <c r="G16" s="61"/>
      <c r="H16" s="61"/>
      <c r="I16" s="61"/>
      <c r="J16" s="61"/>
      <c r="K16" s="52"/>
      <c r="L16" s="63"/>
      <c r="M16" s="52"/>
      <c r="N16" s="83"/>
      <c r="O16" s="77"/>
      <c r="P16" s="77"/>
      <c r="Q16" s="79"/>
      <c r="R16" s="81"/>
      <c r="S16" s="52"/>
      <c r="T16" s="52"/>
      <c r="U16" s="52"/>
      <c r="V16" s="52"/>
      <c r="W16" s="45" t="s">
        <v>18</v>
      </c>
      <c r="X16" s="45" t="s">
        <v>19</v>
      </c>
      <c r="Y16" s="45" t="s">
        <v>12</v>
      </c>
      <c r="Z16" s="45" t="s">
        <v>22</v>
      </c>
      <c r="AA16" s="45" t="s">
        <v>23</v>
      </c>
      <c r="AB16" s="52"/>
      <c r="AC16" s="63"/>
      <c r="AD16" s="63"/>
      <c r="AE16" s="46" t="s">
        <v>5</v>
      </c>
      <c r="AF16" s="46" t="s">
        <v>42</v>
      </c>
      <c r="AG16" s="47" t="s">
        <v>38</v>
      </c>
      <c r="AH16" s="47" t="s">
        <v>39</v>
      </c>
      <c r="AI16" s="55"/>
    </row>
    <row r="17" spans="1:35" ht="102" x14ac:dyDescent="0.25">
      <c r="A17" s="131">
        <v>1</v>
      </c>
      <c r="B17" s="84" t="s">
        <v>153</v>
      </c>
      <c r="C17" s="85" t="s">
        <v>46</v>
      </c>
      <c r="D17" s="86">
        <v>45321</v>
      </c>
      <c r="E17" s="85">
        <v>13703</v>
      </c>
      <c r="F17" s="123" t="s">
        <v>597</v>
      </c>
      <c r="G17" s="87" t="s">
        <v>157</v>
      </c>
      <c r="H17" s="87" t="s">
        <v>432</v>
      </c>
      <c r="I17" s="87" t="s">
        <v>155</v>
      </c>
      <c r="J17" s="87" t="s">
        <v>156</v>
      </c>
      <c r="K17" s="89" t="s">
        <v>167</v>
      </c>
      <c r="L17" s="43">
        <v>1000</v>
      </c>
      <c r="M17" s="44" t="s">
        <v>158</v>
      </c>
      <c r="N17" s="88">
        <v>2.5</v>
      </c>
      <c r="O17" s="87" t="s">
        <v>159</v>
      </c>
      <c r="P17" s="87" t="s">
        <v>160</v>
      </c>
      <c r="Q17" s="89" t="s">
        <v>168</v>
      </c>
      <c r="R17" s="87" t="s">
        <v>161</v>
      </c>
      <c r="S17" s="44">
        <v>33901400</v>
      </c>
      <c r="T17" s="44">
        <v>1500</v>
      </c>
      <c r="U17" s="87" t="s">
        <v>162</v>
      </c>
      <c r="V17" s="87" t="s">
        <v>163</v>
      </c>
      <c r="W17" s="43"/>
      <c r="X17" s="43">
        <v>2500</v>
      </c>
      <c r="Y17" s="43">
        <v>2500</v>
      </c>
      <c r="Z17" s="43"/>
      <c r="AA17" s="43"/>
      <c r="AB17" s="44" t="s">
        <v>164</v>
      </c>
      <c r="AC17" s="43"/>
      <c r="AD17" s="43">
        <f>Y17</f>
        <v>2500</v>
      </c>
      <c r="AE17" s="90" t="s">
        <v>169</v>
      </c>
      <c r="AF17" s="90" t="s">
        <v>165</v>
      </c>
      <c r="AG17" s="90" t="s">
        <v>170</v>
      </c>
      <c r="AH17" s="90" t="s">
        <v>166</v>
      </c>
      <c r="AI17" s="132"/>
    </row>
    <row r="18" spans="1:35" ht="102" x14ac:dyDescent="0.25">
      <c r="A18" s="133">
        <v>2</v>
      </c>
      <c r="B18" s="91" t="s">
        <v>171</v>
      </c>
      <c r="C18" s="36" t="s">
        <v>47</v>
      </c>
      <c r="D18" s="92" t="s">
        <v>48</v>
      </c>
      <c r="E18" s="91" t="s">
        <v>49</v>
      </c>
      <c r="F18" s="1" t="s">
        <v>598</v>
      </c>
      <c r="G18" s="36">
        <v>7129921</v>
      </c>
      <c r="H18" s="36" t="s">
        <v>432</v>
      </c>
      <c r="I18" s="36" t="s">
        <v>155</v>
      </c>
      <c r="J18" s="36" t="s">
        <v>172</v>
      </c>
      <c r="K18" s="129" t="s">
        <v>173</v>
      </c>
      <c r="L18" s="38">
        <v>1000</v>
      </c>
      <c r="M18" s="28" t="s">
        <v>158</v>
      </c>
      <c r="N18" s="39">
        <v>2.5</v>
      </c>
      <c r="O18" s="93" t="s">
        <v>174</v>
      </c>
      <c r="P18" s="93">
        <v>45323</v>
      </c>
      <c r="Q18" s="94" t="s">
        <v>180</v>
      </c>
      <c r="R18" s="36" t="s">
        <v>175</v>
      </c>
      <c r="S18" s="28">
        <v>33901400</v>
      </c>
      <c r="T18" s="28">
        <v>1500</v>
      </c>
      <c r="U18" s="36" t="s">
        <v>176</v>
      </c>
      <c r="V18" s="36" t="s">
        <v>177</v>
      </c>
      <c r="W18" s="38"/>
      <c r="X18" s="38">
        <v>2500</v>
      </c>
      <c r="Y18" s="38">
        <v>2500</v>
      </c>
      <c r="Z18" s="38"/>
      <c r="AA18" s="38"/>
      <c r="AB18" s="28" t="s">
        <v>164</v>
      </c>
      <c r="AC18" s="38"/>
      <c r="AD18" s="38">
        <v>2500</v>
      </c>
      <c r="AE18" s="42" t="s">
        <v>178</v>
      </c>
      <c r="AF18" s="42" t="s">
        <v>165</v>
      </c>
      <c r="AG18" s="42" t="s">
        <v>179</v>
      </c>
      <c r="AH18" s="42" t="s">
        <v>166</v>
      </c>
      <c r="AI18" s="130"/>
    </row>
    <row r="19" spans="1:35" ht="89.25" x14ac:dyDescent="0.25">
      <c r="A19" s="133">
        <v>3</v>
      </c>
      <c r="B19" s="95" t="s">
        <v>181</v>
      </c>
      <c r="C19" s="92" t="s">
        <v>127</v>
      </c>
      <c r="D19" s="92" t="s">
        <v>48</v>
      </c>
      <c r="E19" s="92" t="s">
        <v>49</v>
      </c>
      <c r="F19" s="1" t="s">
        <v>599</v>
      </c>
      <c r="G19" s="33" t="s">
        <v>182</v>
      </c>
      <c r="H19" s="36" t="s">
        <v>183</v>
      </c>
      <c r="I19" s="36" t="s">
        <v>154</v>
      </c>
      <c r="J19" s="36" t="s">
        <v>156</v>
      </c>
      <c r="K19" s="129" t="s">
        <v>184</v>
      </c>
      <c r="L19" s="38">
        <v>1000</v>
      </c>
      <c r="M19" s="28" t="s">
        <v>158</v>
      </c>
      <c r="N19" s="39">
        <v>2.5</v>
      </c>
      <c r="O19" s="93" t="s">
        <v>174</v>
      </c>
      <c r="P19" s="93">
        <v>45323</v>
      </c>
      <c r="Q19" s="94" t="s">
        <v>187</v>
      </c>
      <c r="R19" s="36" t="s">
        <v>175</v>
      </c>
      <c r="S19" s="28">
        <v>33901400</v>
      </c>
      <c r="T19" s="28">
        <v>1500</v>
      </c>
      <c r="U19" s="36" t="s">
        <v>128</v>
      </c>
      <c r="V19" s="36" t="s">
        <v>185</v>
      </c>
      <c r="W19" s="38"/>
      <c r="X19" s="38">
        <v>2500</v>
      </c>
      <c r="Y19" s="38">
        <v>2500</v>
      </c>
      <c r="Z19" s="38"/>
      <c r="AA19" s="38"/>
      <c r="AB19" s="28" t="s">
        <v>164</v>
      </c>
      <c r="AC19" s="38"/>
      <c r="AD19" s="38">
        <v>2500</v>
      </c>
      <c r="AE19" s="42" t="s">
        <v>186</v>
      </c>
      <c r="AF19" s="42" t="s">
        <v>165</v>
      </c>
      <c r="AG19" s="42" t="s">
        <v>197</v>
      </c>
      <c r="AH19" s="42" t="s">
        <v>166</v>
      </c>
      <c r="AI19" s="130"/>
    </row>
    <row r="20" spans="1:35" ht="102" x14ac:dyDescent="0.25">
      <c r="A20" s="133">
        <v>4</v>
      </c>
      <c r="B20" s="96" t="s">
        <v>188</v>
      </c>
      <c r="C20" s="92" t="s">
        <v>51</v>
      </c>
      <c r="D20" s="92" t="s">
        <v>52</v>
      </c>
      <c r="E20" s="92" t="s">
        <v>53</v>
      </c>
      <c r="F20" s="1" t="s">
        <v>600</v>
      </c>
      <c r="G20" s="30" t="s">
        <v>189</v>
      </c>
      <c r="H20" s="28" t="s">
        <v>190</v>
      </c>
      <c r="I20" s="28" t="s">
        <v>190</v>
      </c>
      <c r="J20" s="28" t="s">
        <v>191</v>
      </c>
      <c r="K20" s="129" t="s">
        <v>192</v>
      </c>
      <c r="L20" s="38">
        <v>1000</v>
      </c>
      <c r="M20" s="28" t="s">
        <v>158</v>
      </c>
      <c r="N20" s="39">
        <v>2.5</v>
      </c>
      <c r="O20" s="93" t="s">
        <v>174</v>
      </c>
      <c r="P20" s="93">
        <v>45323</v>
      </c>
      <c r="Q20" s="94" t="s">
        <v>589</v>
      </c>
      <c r="R20" s="36" t="s">
        <v>175</v>
      </c>
      <c r="S20" s="28">
        <v>33901400</v>
      </c>
      <c r="T20" s="28">
        <v>1500</v>
      </c>
      <c r="U20" s="33" t="s">
        <v>193</v>
      </c>
      <c r="V20" s="33" t="s">
        <v>194</v>
      </c>
      <c r="W20" s="38"/>
      <c r="X20" s="38">
        <v>2500</v>
      </c>
      <c r="Y20" s="38">
        <v>2500</v>
      </c>
      <c r="Z20" s="38"/>
      <c r="AA20" s="38"/>
      <c r="AB20" s="28" t="s">
        <v>164</v>
      </c>
      <c r="AC20" s="38"/>
      <c r="AD20" s="38">
        <v>2500</v>
      </c>
      <c r="AE20" s="42" t="s">
        <v>195</v>
      </c>
      <c r="AF20" s="42" t="s">
        <v>165</v>
      </c>
      <c r="AG20" s="42" t="s">
        <v>196</v>
      </c>
      <c r="AH20" s="42" t="s">
        <v>166</v>
      </c>
      <c r="AI20" s="130"/>
    </row>
    <row r="21" spans="1:35" ht="114.75" x14ac:dyDescent="0.25">
      <c r="A21" s="133">
        <v>5</v>
      </c>
      <c r="B21" s="96" t="s">
        <v>198</v>
      </c>
      <c r="C21" s="92" t="s">
        <v>54</v>
      </c>
      <c r="D21" s="92" t="s">
        <v>48</v>
      </c>
      <c r="E21" s="92" t="s">
        <v>55</v>
      </c>
      <c r="F21" s="1" t="s">
        <v>601</v>
      </c>
      <c r="G21" s="33">
        <v>7129133</v>
      </c>
      <c r="H21" s="33" t="s">
        <v>154</v>
      </c>
      <c r="I21" s="33" t="s">
        <v>199</v>
      </c>
      <c r="J21" s="33" t="s">
        <v>200</v>
      </c>
      <c r="K21" s="129" t="s">
        <v>201</v>
      </c>
      <c r="L21" s="38">
        <v>1000</v>
      </c>
      <c r="M21" s="28" t="s">
        <v>158</v>
      </c>
      <c r="N21" s="39">
        <v>2.5</v>
      </c>
      <c r="O21" s="93" t="s">
        <v>174</v>
      </c>
      <c r="P21" s="93">
        <v>45323</v>
      </c>
      <c r="Q21" s="94" t="s">
        <v>204</v>
      </c>
      <c r="R21" s="33" t="s">
        <v>175</v>
      </c>
      <c r="S21" s="28">
        <v>33901400</v>
      </c>
      <c r="T21" s="28">
        <v>1500</v>
      </c>
      <c r="U21" s="33" t="s">
        <v>135</v>
      </c>
      <c r="V21" s="33" t="s">
        <v>202</v>
      </c>
      <c r="W21" s="38"/>
      <c r="X21" s="38">
        <v>2500</v>
      </c>
      <c r="Y21" s="38">
        <v>2500</v>
      </c>
      <c r="Z21" s="38"/>
      <c r="AA21" s="38"/>
      <c r="AB21" s="28" t="s">
        <v>164</v>
      </c>
      <c r="AC21" s="38"/>
      <c r="AD21" s="38">
        <v>2500</v>
      </c>
      <c r="AE21" s="42" t="s">
        <v>203</v>
      </c>
      <c r="AF21" s="42" t="s">
        <v>165</v>
      </c>
      <c r="AG21" s="42" t="s">
        <v>205</v>
      </c>
      <c r="AH21" s="42" t="s">
        <v>166</v>
      </c>
      <c r="AI21" s="130"/>
    </row>
    <row r="22" spans="1:35" ht="76.5" x14ac:dyDescent="0.25">
      <c r="A22" s="133">
        <v>6</v>
      </c>
      <c r="B22" s="96" t="s">
        <v>206</v>
      </c>
      <c r="C22" s="92" t="s">
        <v>56</v>
      </c>
      <c r="D22" s="92" t="s">
        <v>57</v>
      </c>
      <c r="E22" s="92" t="s">
        <v>53</v>
      </c>
      <c r="F22" s="1" t="s">
        <v>600</v>
      </c>
      <c r="G22" s="30" t="s">
        <v>189</v>
      </c>
      <c r="H22" s="28" t="s">
        <v>190</v>
      </c>
      <c r="I22" s="28" t="s">
        <v>190</v>
      </c>
      <c r="J22" s="28" t="s">
        <v>191</v>
      </c>
      <c r="K22" s="129" t="s">
        <v>207</v>
      </c>
      <c r="L22" s="97">
        <v>1000</v>
      </c>
      <c r="M22" s="33" t="s">
        <v>158</v>
      </c>
      <c r="N22" s="98">
        <v>3.5</v>
      </c>
      <c r="O22" s="93">
        <v>45340</v>
      </c>
      <c r="P22" s="93">
        <v>45343</v>
      </c>
      <c r="Q22" s="36" t="s">
        <v>208</v>
      </c>
      <c r="R22" s="36" t="s">
        <v>209</v>
      </c>
      <c r="S22" s="28">
        <v>33901400</v>
      </c>
      <c r="T22" s="28">
        <v>1500</v>
      </c>
      <c r="U22" s="33" t="s">
        <v>210</v>
      </c>
      <c r="V22" s="33" t="s">
        <v>211</v>
      </c>
      <c r="W22" s="38"/>
      <c r="X22" s="38">
        <v>3500</v>
      </c>
      <c r="Y22" s="38">
        <v>3500</v>
      </c>
      <c r="Z22" s="38"/>
      <c r="AA22" s="38"/>
      <c r="AB22" s="28" t="s">
        <v>373</v>
      </c>
      <c r="AC22" s="40">
        <v>8083.7</v>
      </c>
      <c r="AD22" s="40">
        <f>Y22+AC22</f>
        <v>11583.7</v>
      </c>
      <c r="AE22" s="42" t="s">
        <v>212</v>
      </c>
      <c r="AF22" s="42" t="s">
        <v>165</v>
      </c>
      <c r="AG22" s="42" t="s">
        <v>213</v>
      </c>
      <c r="AH22" s="42" t="s">
        <v>166</v>
      </c>
      <c r="AI22" s="130"/>
    </row>
    <row r="23" spans="1:35" ht="114.75" x14ac:dyDescent="0.25">
      <c r="A23" s="133">
        <v>7</v>
      </c>
      <c r="B23" s="96" t="s">
        <v>214</v>
      </c>
      <c r="C23" s="92" t="s">
        <v>58</v>
      </c>
      <c r="D23" s="92" t="s">
        <v>59</v>
      </c>
      <c r="E23" s="92" t="s">
        <v>60</v>
      </c>
      <c r="F23" s="1" t="s">
        <v>602</v>
      </c>
      <c r="G23" s="33">
        <v>713029</v>
      </c>
      <c r="H23" s="36" t="s">
        <v>154</v>
      </c>
      <c r="I23" s="36" t="s">
        <v>155</v>
      </c>
      <c r="J23" s="36" t="s">
        <v>156</v>
      </c>
      <c r="K23" s="129" t="s">
        <v>215</v>
      </c>
      <c r="L23" s="97">
        <v>1000</v>
      </c>
      <c r="M23" s="33" t="s">
        <v>158</v>
      </c>
      <c r="N23" s="98">
        <v>3.5</v>
      </c>
      <c r="O23" s="93">
        <v>45340</v>
      </c>
      <c r="P23" s="93">
        <v>45343</v>
      </c>
      <c r="Q23" s="36" t="s">
        <v>208</v>
      </c>
      <c r="R23" s="36" t="s">
        <v>209</v>
      </c>
      <c r="S23" s="28">
        <v>33901400</v>
      </c>
      <c r="T23" s="28">
        <v>1500</v>
      </c>
      <c r="U23" s="33" t="s">
        <v>216</v>
      </c>
      <c r="V23" s="33" t="s">
        <v>217</v>
      </c>
      <c r="W23" s="38"/>
      <c r="X23" s="38">
        <v>3500</v>
      </c>
      <c r="Y23" s="38">
        <v>3500</v>
      </c>
      <c r="Z23" s="38"/>
      <c r="AA23" s="38"/>
      <c r="AB23" s="28" t="s">
        <v>373</v>
      </c>
      <c r="AC23" s="40">
        <v>8083.7</v>
      </c>
      <c r="AD23" s="40">
        <f>Y23+AC23</f>
        <v>11583.7</v>
      </c>
      <c r="AE23" s="42" t="s">
        <v>218</v>
      </c>
      <c r="AF23" s="42" t="s">
        <v>165</v>
      </c>
      <c r="AG23" s="42" t="s">
        <v>219</v>
      </c>
      <c r="AH23" s="42" t="s">
        <v>166</v>
      </c>
      <c r="AI23" s="130"/>
    </row>
    <row r="24" spans="1:35" ht="127.5" x14ac:dyDescent="0.25">
      <c r="A24" s="133">
        <v>8</v>
      </c>
      <c r="B24" s="33" t="s">
        <v>220</v>
      </c>
      <c r="C24" s="34" t="s">
        <v>61</v>
      </c>
      <c r="D24" s="35">
        <v>45355</v>
      </c>
      <c r="E24" s="92" t="s">
        <v>62</v>
      </c>
      <c r="F24" s="1" t="s">
        <v>604</v>
      </c>
      <c r="G24" s="33">
        <v>5464781</v>
      </c>
      <c r="H24" s="36" t="s">
        <v>221</v>
      </c>
      <c r="I24" s="36" t="s">
        <v>221</v>
      </c>
      <c r="J24" s="36" t="s">
        <v>222</v>
      </c>
      <c r="K24" s="129" t="s">
        <v>223</v>
      </c>
      <c r="L24" s="97">
        <v>689.43</v>
      </c>
      <c r="M24" s="33" t="s">
        <v>224</v>
      </c>
      <c r="N24" s="98">
        <v>5.5</v>
      </c>
      <c r="O24" s="37">
        <v>45362</v>
      </c>
      <c r="P24" s="37">
        <v>45367</v>
      </c>
      <c r="Q24" s="36" t="s">
        <v>225</v>
      </c>
      <c r="R24" s="33" t="s">
        <v>226</v>
      </c>
      <c r="S24" s="28">
        <v>33901400</v>
      </c>
      <c r="T24" s="28">
        <v>1500</v>
      </c>
      <c r="U24" s="33" t="s">
        <v>227</v>
      </c>
      <c r="V24" s="33" t="s">
        <v>228</v>
      </c>
      <c r="W24" s="38"/>
      <c r="X24" s="38">
        <v>3791.87</v>
      </c>
      <c r="Y24" s="38">
        <v>3791.87</v>
      </c>
      <c r="Z24" s="38"/>
      <c r="AA24" s="38"/>
      <c r="AB24" s="28" t="s">
        <v>373</v>
      </c>
      <c r="AC24" s="38">
        <v>6973.57</v>
      </c>
      <c r="AD24" s="38">
        <f>AC24+Y24</f>
        <v>10765.439999999999</v>
      </c>
      <c r="AE24" s="42" t="s">
        <v>229</v>
      </c>
      <c r="AF24" s="42" t="s">
        <v>165</v>
      </c>
      <c r="AG24" s="42" t="s">
        <v>230</v>
      </c>
      <c r="AH24" s="42" t="s">
        <v>166</v>
      </c>
      <c r="AI24" s="130"/>
    </row>
    <row r="25" spans="1:35" ht="153" x14ac:dyDescent="0.25">
      <c r="A25" s="133">
        <v>9</v>
      </c>
      <c r="B25" s="96" t="s">
        <v>231</v>
      </c>
      <c r="C25" s="92" t="s">
        <v>63</v>
      </c>
      <c r="D25" s="92" t="s">
        <v>64</v>
      </c>
      <c r="E25" s="92" t="s">
        <v>62</v>
      </c>
      <c r="F25" s="1" t="s">
        <v>603</v>
      </c>
      <c r="G25" s="33">
        <v>711613</v>
      </c>
      <c r="H25" s="36" t="s">
        <v>154</v>
      </c>
      <c r="I25" s="36" t="s">
        <v>232</v>
      </c>
      <c r="J25" s="36" t="s">
        <v>233</v>
      </c>
      <c r="K25" s="129" t="s">
        <v>234</v>
      </c>
      <c r="L25" s="97">
        <v>689.43</v>
      </c>
      <c r="M25" s="33" t="s">
        <v>224</v>
      </c>
      <c r="N25" s="98">
        <v>5.5</v>
      </c>
      <c r="O25" s="37">
        <v>45362</v>
      </c>
      <c r="P25" s="37">
        <v>45367</v>
      </c>
      <c r="Q25" s="36" t="s">
        <v>225</v>
      </c>
      <c r="R25" s="33" t="s">
        <v>226</v>
      </c>
      <c r="S25" s="28">
        <v>33901400</v>
      </c>
      <c r="T25" s="28">
        <v>1500</v>
      </c>
      <c r="U25" s="33" t="s">
        <v>235</v>
      </c>
      <c r="V25" s="33" t="s">
        <v>236</v>
      </c>
      <c r="W25" s="38"/>
      <c r="X25" s="38">
        <v>3791.87</v>
      </c>
      <c r="Y25" s="38">
        <v>3791.87</v>
      </c>
      <c r="Z25" s="38"/>
      <c r="AA25" s="38"/>
      <c r="AB25" s="28" t="s">
        <v>373</v>
      </c>
      <c r="AC25" s="38">
        <v>6973.57</v>
      </c>
      <c r="AD25" s="38">
        <f>AC25-Y25</f>
        <v>3181.7</v>
      </c>
      <c r="AE25" s="42" t="s">
        <v>237</v>
      </c>
      <c r="AF25" s="42" t="s">
        <v>165</v>
      </c>
      <c r="AG25" s="42" t="s">
        <v>238</v>
      </c>
      <c r="AH25" s="42" t="s">
        <v>166</v>
      </c>
      <c r="AI25" s="130"/>
    </row>
    <row r="26" spans="1:35" ht="102" x14ac:dyDescent="0.25">
      <c r="A26" s="133">
        <v>10</v>
      </c>
      <c r="B26" s="96" t="s">
        <v>239</v>
      </c>
      <c r="C26" s="92" t="s">
        <v>65</v>
      </c>
      <c r="D26" s="92" t="s">
        <v>66</v>
      </c>
      <c r="E26" s="92" t="s">
        <v>53</v>
      </c>
      <c r="F26" s="1" t="s">
        <v>600</v>
      </c>
      <c r="G26" s="30" t="s">
        <v>189</v>
      </c>
      <c r="H26" s="28" t="s">
        <v>190</v>
      </c>
      <c r="I26" s="28" t="s">
        <v>190</v>
      </c>
      <c r="J26" s="28" t="s">
        <v>191</v>
      </c>
      <c r="K26" s="129" t="s">
        <v>240</v>
      </c>
      <c r="L26" s="97">
        <v>1000</v>
      </c>
      <c r="M26" s="33" t="s">
        <v>158</v>
      </c>
      <c r="N26" s="98">
        <v>1.5</v>
      </c>
      <c r="O26" s="93">
        <v>45348</v>
      </c>
      <c r="P26" s="93">
        <v>45349</v>
      </c>
      <c r="Q26" s="36" t="s">
        <v>208</v>
      </c>
      <c r="R26" s="36" t="s">
        <v>209</v>
      </c>
      <c r="S26" s="28">
        <v>33901400</v>
      </c>
      <c r="T26" s="28">
        <v>1500</v>
      </c>
      <c r="U26" s="33" t="s">
        <v>241</v>
      </c>
      <c r="V26" s="33" t="s">
        <v>242</v>
      </c>
      <c r="W26" s="38"/>
      <c r="X26" s="38">
        <v>1500</v>
      </c>
      <c r="Y26" s="38">
        <v>1500</v>
      </c>
      <c r="Z26" s="38"/>
      <c r="AA26" s="38"/>
      <c r="AB26" s="28" t="s">
        <v>373</v>
      </c>
      <c r="AC26" s="38">
        <v>8083.7</v>
      </c>
      <c r="AD26" s="38">
        <f>AC26+Y26</f>
        <v>9583.7000000000007</v>
      </c>
      <c r="AE26" s="42" t="s">
        <v>243</v>
      </c>
      <c r="AF26" s="42" t="s">
        <v>165</v>
      </c>
      <c r="AG26" s="42" t="s">
        <v>244</v>
      </c>
      <c r="AH26" s="42" t="s">
        <v>166</v>
      </c>
      <c r="AI26" s="130"/>
    </row>
    <row r="27" spans="1:35" ht="191.25" x14ac:dyDescent="0.25">
      <c r="A27" s="133">
        <v>11</v>
      </c>
      <c r="B27" s="96" t="s">
        <v>245</v>
      </c>
      <c r="C27" s="92" t="s">
        <v>67</v>
      </c>
      <c r="D27" s="92" t="s">
        <v>68</v>
      </c>
      <c r="E27" s="92" t="s">
        <v>69</v>
      </c>
      <c r="F27" s="1" t="s">
        <v>611</v>
      </c>
      <c r="G27" s="33">
        <v>713029</v>
      </c>
      <c r="H27" s="36" t="s">
        <v>154</v>
      </c>
      <c r="I27" s="36" t="s">
        <v>155</v>
      </c>
      <c r="J27" s="36" t="s">
        <v>156</v>
      </c>
      <c r="K27" s="129" t="s">
        <v>246</v>
      </c>
      <c r="L27" s="97">
        <v>1000</v>
      </c>
      <c r="M27" s="33" t="s">
        <v>158</v>
      </c>
      <c r="N27" s="98">
        <v>1.5</v>
      </c>
      <c r="O27" s="93">
        <v>45348</v>
      </c>
      <c r="P27" s="93">
        <v>45349</v>
      </c>
      <c r="Q27" s="36" t="s">
        <v>208</v>
      </c>
      <c r="R27" s="36" t="s">
        <v>209</v>
      </c>
      <c r="S27" s="28">
        <v>33901400</v>
      </c>
      <c r="T27" s="28">
        <v>1500</v>
      </c>
      <c r="U27" s="33" t="s">
        <v>247</v>
      </c>
      <c r="V27" s="33" t="s">
        <v>248</v>
      </c>
      <c r="W27" s="38"/>
      <c r="X27" s="38">
        <v>1500</v>
      </c>
      <c r="Y27" s="38">
        <v>1500</v>
      </c>
      <c r="Z27" s="38"/>
      <c r="AA27" s="38"/>
      <c r="AB27" s="28" t="s">
        <v>373</v>
      </c>
      <c r="AC27" s="38">
        <v>8083.7</v>
      </c>
      <c r="AD27" s="38">
        <f>AC27+Y27</f>
        <v>9583.7000000000007</v>
      </c>
      <c r="AE27" s="42" t="s">
        <v>249</v>
      </c>
      <c r="AF27" s="42" t="s">
        <v>165</v>
      </c>
      <c r="AG27" s="42" t="s">
        <v>255</v>
      </c>
      <c r="AH27" s="42" t="s">
        <v>166</v>
      </c>
      <c r="AI27" s="130"/>
    </row>
    <row r="28" spans="1:35" ht="38.25" x14ac:dyDescent="0.25">
      <c r="A28" s="133">
        <v>12</v>
      </c>
      <c r="B28" s="96" t="s">
        <v>250</v>
      </c>
      <c r="C28" s="92" t="s">
        <v>50</v>
      </c>
      <c r="D28" s="92" t="s">
        <v>71</v>
      </c>
      <c r="E28" s="92" t="s">
        <v>53</v>
      </c>
      <c r="F28" s="1" t="s">
        <v>600</v>
      </c>
      <c r="G28" s="30" t="s">
        <v>189</v>
      </c>
      <c r="H28" s="28" t="s">
        <v>190</v>
      </c>
      <c r="I28" s="28" t="s">
        <v>190</v>
      </c>
      <c r="J28" s="28" t="s">
        <v>191</v>
      </c>
      <c r="K28" s="129" t="s">
        <v>251</v>
      </c>
      <c r="L28" s="97">
        <v>1000</v>
      </c>
      <c r="M28" s="33" t="s">
        <v>158</v>
      </c>
      <c r="N28" s="98">
        <v>2.5</v>
      </c>
      <c r="O28" s="41">
        <v>45348</v>
      </c>
      <c r="P28" s="41">
        <v>45350</v>
      </c>
      <c r="Q28" s="36" t="s">
        <v>208</v>
      </c>
      <c r="R28" s="36" t="s">
        <v>209</v>
      </c>
      <c r="S28" s="28">
        <v>33901400</v>
      </c>
      <c r="T28" s="28">
        <v>1500</v>
      </c>
      <c r="U28" s="33" t="s">
        <v>252</v>
      </c>
      <c r="V28" s="33" t="s">
        <v>253</v>
      </c>
      <c r="W28" s="38"/>
      <c r="X28" s="38">
        <v>2500</v>
      </c>
      <c r="Y28" s="38">
        <v>2500</v>
      </c>
      <c r="Z28" s="38"/>
      <c r="AA28" s="38"/>
      <c r="AB28" s="28" t="s">
        <v>373</v>
      </c>
      <c r="AC28" s="38">
        <v>8083.7</v>
      </c>
      <c r="AD28" s="38">
        <f t="shared" ref="AD28:AD72" si="0">AC28+Y28</f>
        <v>10583.7</v>
      </c>
      <c r="AE28" s="42" t="s">
        <v>254</v>
      </c>
      <c r="AF28" s="42" t="s">
        <v>165</v>
      </c>
      <c r="AG28" s="42" t="s">
        <v>256</v>
      </c>
      <c r="AH28" s="42" t="s">
        <v>166</v>
      </c>
      <c r="AI28" s="130"/>
    </row>
    <row r="29" spans="1:35" ht="153" x14ac:dyDescent="0.25">
      <c r="A29" s="133">
        <v>13</v>
      </c>
      <c r="B29" s="96" t="s">
        <v>257</v>
      </c>
      <c r="C29" s="92" t="s">
        <v>75</v>
      </c>
      <c r="D29" s="92" t="s">
        <v>76</v>
      </c>
      <c r="E29" s="92" t="s">
        <v>77</v>
      </c>
      <c r="F29" s="1" t="s">
        <v>612</v>
      </c>
      <c r="G29" s="33">
        <v>2267</v>
      </c>
      <c r="H29" s="36" t="s">
        <v>154</v>
      </c>
      <c r="I29" s="36" t="s">
        <v>199</v>
      </c>
      <c r="J29" s="36" t="s">
        <v>259</v>
      </c>
      <c r="K29" s="129" t="s">
        <v>260</v>
      </c>
      <c r="L29" s="97">
        <v>275.77</v>
      </c>
      <c r="M29" s="33" t="s">
        <v>224</v>
      </c>
      <c r="N29" s="98">
        <v>1</v>
      </c>
      <c r="O29" s="35">
        <v>45349</v>
      </c>
      <c r="P29" s="35">
        <v>45349</v>
      </c>
      <c r="Q29" s="36" t="s">
        <v>264</v>
      </c>
      <c r="R29" s="36" t="s">
        <v>175</v>
      </c>
      <c r="S29" s="28">
        <v>33901400</v>
      </c>
      <c r="T29" s="28">
        <v>1500</v>
      </c>
      <c r="U29" s="33" t="s">
        <v>262</v>
      </c>
      <c r="V29" s="33" t="s">
        <v>263</v>
      </c>
      <c r="W29" s="38"/>
      <c r="X29" s="38">
        <v>275.77</v>
      </c>
      <c r="Y29" s="38">
        <v>275.77</v>
      </c>
      <c r="Z29" s="38"/>
      <c r="AA29" s="38"/>
      <c r="AB29" s="28" t="s">
        <v>164</v>
      </c>
      <c r="AC29" s="38">
        <v>121.82</v>
      </c>
      <c r="AD29" s="38">
        <f t="shared" si="0"/>
        <v>397.59</v>
      </c>
      <c r="AE29" s="42" t="s">
        <v>265</v>
      </c>
      <c r="AF29" s="42" t="s">
        <v>165</v>
      </c>
      <c r="AG29" s="42" t="s">
        <v>266</v>
      </c>
      <c r="AH29" s="42" t="s">
        <v>166</v>
      </c>
      <c r="AI29" s="130"/>
    </row>
    <row r="30" spans="1:35" ht="153" x14ac:dyDescent="0.25">
      <c r="A30" s="133">
        <v>14</v>
      </c>
      <c r="B30" s="96" t="s">
        <v>267</v>
      </c>
      <c r="C30" s="92" t="s">
        <v>73</v>
      </c>
      <c r="D30" s="92" t="s">
        <v>258</v>
      </c>
      <c r="E30" s="92" t="s">
        <v>74</v>
      </c>
      <c r="F30" s="1" t="s">
        <v>613</v>
      </c>
      <c r="G30" s="33">
        <v>712985</v>
      </c>
      <c r="H30" s="36" t="s">
        <v>154</v>
      </c>
      <c r="I30" s="36" t="s">
        <v>268</v>
      </c>
      <c r="J30" s="36" t="s">
        <v>259</v>
      </c>
      <c r="K30" s="129" t="s">
        <v>269</v>
      </c>
      <c r="L30" s="97">
        <v>275.77</v>
      </c>
      <c r="M30" s="33" t="s">
        <v>224</v>
      </c>
      <c r="N30" s="98">
        <v>1</v>
      </c>
      <c r="O30" s="35">
        <v>45349</v>
      </c>
      <c r="P30" s="35">
        <v>45349</v>
      </c>
      <c r="Q30" s="28" t="s">
        <v>276</v>
      </c>
      <c r="R30" s="28" t="s">
        <v>175</v>
      </c>
      <c r="S30" s="28">
        <v>33901400</v>
      </c>
      <c r="T30" s="28">
        <v>1500</v>
      </c>
      <c r="U30" s="33" t="s">
        <v>270</v>
      </c>
      <c r="V30" s="33" t="s">
        <v>235</v>
      </c>
      <c r="W30" s="38"/>
      <c r="X30" s="38">
        <v>275.77</v>
      </c>
      <c r="Y30" s="38">
        <v>275.77</v>
      </c>
      <c r="Z30" s="38"/>
      <c r="AA30" s="38"/>
      <c r="AB30" s="28" t="s">
        <v>164</v>
      </c>
      <c r="AC30" s="38">
        <v>121.82</v>
      </c>
      <c r="AD30" s="38">
        <f t="shared" si="0"/>
        <v>397.59</v>
      </c>
      <c r="AE30" s="42" t="s">
        <v>271</v>
      </c>
      <c r="AF30" s="42" t="s">
        <v>165</v>
      </c>
      <c r="AG30" s="42" t="s">
        <v>272</v>
      </c>
      <c r="AH30" s="42" t="s">
        <v>166</v>
      </c>
      <c r="AI30" s="130"/>
    </row>
    <row r="31" spans="1:35" ht="102" x14ac:dyDescent="0.25">
      <c r="A31" s="133">
        <v>15</v>
      </c>
      <c r="B31" s="96" t="s">
        <v>273</v>
      </c>
      <c r="C31" s="92" t="s">
        <v>78</v>
      </c>
      <c r="D31" s="92" t="s">
        <v>79</v>
      </c>
      <c r="E31" s="92" t="s">
        <v>80</v>
      </c>
      <c r="F31" s="1" t="s">
        <v>614</v>
      </c>
      <c r="G31" s="33">
        <v>713029</v>
      </c>
      <c r="H31" s="36" t="s">
        <v>154</v>
      </c>
      <c r="I31" s="36" t="s">
        <v>155</v>
      </c>
      <c r="J31" s="36" t="s">
        <v>156</v>
      </c>
      <c r="K31" s="129" t="s">
        <v>274</v>
      </c>
      <c r="L31" s="97">
        <v>1000</v>
      </c>
      <c r="M31" s="33" t="s">
        <v>158</v>
      </c>
      <c r="N31" s="98">
        <v>1.5</v>
      </c>
      <c r="O31" s="35" t="s">
        <v>275</v>
      </c>
      <c r="P31" s="35">
        <v>45351</v>
      </c>
      <c r="Q31" s="36" t="s">
        <v>277</v>
      </c>
      <c r="R31" s="36" t="s">
        <v>226</v>
      </c>
      <c r="S31" s="28">
        <v>33901400</v>
      </c>
      <c r="T31" s="28">
        <v>1500</v>
      </c>
      <c r="U31" s="33" t="s">
        <v>278</v>
      </c>
      <c r="V31" s="92" t="s">
        <v>278</v>
      </c>
      <c r="W31" s="38"/>
      <c r="X31" s="38">
        <v>1500</v>
      </c>
      <c r="Y31" s="38">
        <v>1500</v>
      </c>
      <c r="Z31" s="38"/>
      <c r="AA31" s="38"/>
      <c r="AB31" s="28" t="s">
        <v>373</v>
      </c>
      <c r="AC31" s="38">
        <v>8083.7</v>
      </c>
      <c r="AD31" s="38">
        <f t="shared" si="0"/>
        <v>9583.7000000000007</v>
      </c>
      <c r="AE31" s="42" t="s">
        <v>279</v>
      </c>
      <c r="AF31" s="42" t="s">
        <v>165</v>
      </c>
      <c r="AG31" s="42" t="s">
        <v>280</v>
      </c>
      <c r="AH31" s="42" t="s">
        <v>166</v>
      </c>
      <c r="AI31" s="130"/>
    </row>
    <row r="32" spans="1:35" ht="51" x14ac:dyDescent="0.25">
      <c r="A32" s="133">
        <v>16</v>
      </c>
      <c r="B32" s="96" t="s">
        <v>281</v>
      </c>
      <c r="C32" s="92" t="s">
        <v>81</v>
      </c>
      <c r="D32" s="92" t="s">
        <v>82</v>
      </c>
      <c r="E32" s="92" t="s">
        <v>83</v>
      </c>
      <c r="F32" s="1" t="s">
        <v>599</v>
      </c>
      <c r="G32" s="33">
        <v>712944</v>
      </c>
      <c r="H32" s="36" t="s">
        <v>154</v>
      </c>
      <c r="I32" s="36" t="s">
        <v>155</v>
      </c>
      <c r="J32" s="36" t="s">
        <v>156</v>
      </c>
      <c r="K32" s="129" t="s">
        <v>282</v>
      </c>
      <c r="L32" s="97">
        <v>1000</v>
      </c>
      <c r="M32" s="33" t="s">
        <v>158</v>
      </c>
      <c r="N32" s="98">
        <v>2.5</v>
      </c>
      <c r="O32" s="35">
        <v>45377</v>
      </c>
      <c r="P32" s="35">
        <v>45379</v>
      </c>
      <c r="Q32" s="36" t="s">
        <v>261</v>
      </c>
      <c r="R32" s="36" t="s">
        <v>226</v>
      </c>
      <c r="S32" s="28">
        <v>33901400</v>
      </c>
      <c r="T32" s="28">
        <v>1500</v>
      </c>
      <c r="U32" s="33" t="s">
        <v>283</v>
      </c>
      <c r="V32" s="33" t="s">
        <v>284</v>
      </c>
      <c r="W32" s="38"/>
      <c r="X32" s="38">
        <v>2500</v>
      </c>
      <c r="Y32" s="38">
        <v>2500</v>
      </c>
      <c r="Z32" s="38"/>
      <c r="AA32" s="38"/>
      <c r="AB32" s="50" t="s">
        <v>373</v>
      </c>
      <c r="AC32" s="38">
        <v>9912.11</v>
      </c>
      <c r="AD32" s="38">
        <f t="shared" si="0"/>
        <v>12412.11</v>
      </c>
      <c r="AE32" s="42" t="s">
        <v>285</v>
      </c>
      <c r="AF32" s="42" t="s">
        <v>165</v>
      </c>
      <c r="AG32" s="42" t="s">
        <v>286</v>
      </c>
      <c r="AH32" s="42" t="s">
        <v>166</v>
      </c>
      <c r="AI32" s="130"/>
    </row>
    <row r="33" spans="1:35" ht="76.5" x14ac:dyDescent="0.25">
      <c r="A33" s="133">
        <v>17</v>
      </c>
      <c r="B33" s="96" t="s">
        <v>287</v>
      </c>
      <c r="C33" s="92" t="s">
        <v>84</v>
      </c>
      <c r="D33" s="92" t="s">
        <v>85</v>
      </c>
      <c r="E33" s="92" t="s">
        <v>53</v>
      </c>
      <c r="F33" s="1" t="s">
        <v>615</v>
      </c>
      <c r="G33" s="33">
        <v>72898</v>
      </c>
      <c r="H33" s="36" t="s">
        <v>190</v>
      </c>
      <c r="I33" s="36" t="s">
        <v>190</v>
      </c>
      <c r="J33" s="36" t="s">
        <v>191</v>
      </c>
      <c r="K33" s="129" t="s">
        <v>288</v>
      </c>
      <c r="L33" s="97">
        <v>1000</v>
      </c>
      <c r="M33" s="33">
        <v>1</v>
      </c>
      <c r="N33" s="98">
        <v>2.5</v>
      </c>
      <c r="O33" s="35">
        <v>45403</v>
      </c>
      <c r="P33" s="35">
        <v>45405</v>
      </c>
      <c r="Q33" s="36" t="s">
        <v>590</v>
      </c>
      <c r="R33" s="36" t="s">
        <v>226</v>
      </c>
      <c r="S33" s="28">
        <v>33901400</v>
      </c>
      <c r="T33" s="28">
        <v>1500</v>
      </c>
      <c r="U33" s="33" t="s">
        <v>289</v>
      </c>
      <c r="V33" s="33" t="s">
        <v>290</v>
      </c>
      <c r="W33" s="38"/>
      <c r="X33" s="38">
        <v>2500</v>
      </c>
      <c r="Y33" s="38">
        <v>2500</v>
      </c>
      <c r="Z33" s="38"/>
      <c r="AA33" s="38"/>
      <c r="AB33" s="50" t="s">
        <v>373</v>
      </c>
      <c r="AC33" s="38"/>
      <c r="AD33" s="38">
        <f t="shared" si="0"/>
        <v>2500</v>
      </c>
      <c r="AE33" s="42" t="s">
        <v>291</v>
      </c>
      <c r="AF33" s="42" t="s">
        <v>165</v>
      </c>
      <c r="AG33" s="42" t="s">
        <v>292</v>
      </c>
      <c r="AH33" s="42" t="s">
        <v>166</v>
      </c>
      <c r="AI33" s="130"/>
    </row>
    <row r="34" spans="1:35" ht="89.25" x14ac:dyDescent="0.25">
      <c r="A34" s="133">
        <v>18</v>
      </c>
      <c r="B34" s="96" t="s">
        <v>293</v>
      </c>
      <c r="C34" s="92" t="s">
        <v>86</v>
      </c>
      <c r="D34" s="92" t="s">
        <v>85</v>
      </c>
      <c r="E34" s="92" t="s">
        <v>87</v>
      </c>
      <c r="F34" s="1" t="s">
        <v>616</v>
      </c>
      <c r="G34" s="33">
        <v>712944</v>
      </c>
      <c r="H34" s="36" t="s">
        <v>154</v>
      </c>
      <c r="I34" s="36" t="s">
        <v>155</v>
      </c>
      <c r="J34" s="36" t="s">
        <v>294</v>
      </c>
      <c r="K34" s="129" t="s">
        <v>295</v>
      </c>
      <c r="L34" s="97">
        <v>1000</v>
      </c>
      <c r="M34" s="33" t="s">
        <v>158</v>
      </c>
      <c r="N34" s="98">
        <v>2.5</v>
      </c>
      <c r="O34" s="35">
        <v>45403</v>
      </c>
      <c r="P34" s="35">
        <v>45405</v>
      </c>
      <c r="Q34" s="36" t="s">
        <v>590</v>
      </c>
      <c r="R34" s="36" t="s">
        <v>226</v>
      </c>
      <c r="S34" s="28">
        <v>33901400</v>
      </c>
      <c r="T34" s="28">
        <v>1500</v>
      </c>
      <c r="U34" s="33" t="s">
        <v>296</v>
      </c>
      <c r="V34" s="33" t="s">
        <v>297</v>
      </c>
      <c r="W34" s="38"/>
      <c r="X34" s="38">
        <v>2500</v>
      </c>
      <c r="Y34" s="38">
        <v>2500</v>
      </c>
      <c r="Z34" s="38"/>
      <c r="AA34" s="38"/>
      <c r="AB34" s="50" t="s">
        <v>373</v>
      </c>
      <c r="AC34" s="38"/>
      <c r="AD34" s="38">
        <f t="shared" si="0"/>
        <v>2500</v>
      </c>
      <c r="AE34" s="42" t="s">
        <v>298</v>
      </c>
      <c r="AF34" s="42" t="s">
        <v>165</v>
      </c>
      <c r="AG34" s="42" t="s">
        <v>299</v>
      </c>
      <c r="AH34" s="42" t="s">
        <v>166</v>
      </c>
      <c r="AI34" s="130"/>
    </row>
    <row r="35" spans="1:35" ht="38.25" x14ac:dyDescent="0.25">
      <c r="A35" s="133">
        <v>19</v>
      </c>
      <c r="B35" s="96" t="s">
        <v>300</v>
      </c>
      <c r="C35" s="92" t="s">
        <v>88</v>
      </c>
      <c r="D35" s="92" t="s">
        <v>89</v>
      </c>
      <c r="E35" s="92" t="s">
        <v>53</v>
      </c>
      <c r="F35" s="1" t="s">
        <v>617</v>
      </c>
      <c r="G35" s="33">
        <v>72898</v>
      </c>
      <c r="H35" s="36" t="s">
        <v>190</v>
      </c>
      <c r="I35" s="36" t="s">
        <v>190</v>
      </c>
      <c r="J35" s="36" t="s">
        <v>191</v>
      </c>
      <c r="K35" s="129" t="s">
        <v>301</v>
      </c>
      <c r="L35" s="97">
        <v>1000</v>
      </c>
      <c r="M35" s="33" t="s">
        <v>158</v>
      </c>
      <c r="N35" s="98">
        <v>1.5</v>
      </c>
      <c r="O35" s="35">
        <v>45420</v>
      </c>
      <c r="P35" s="35">
        <v>45421</v>
      </c>
      <c r="Q35" s="36" t="s">
        <v>302</v>
      </c>
      <c r="R35" s="36" t="s">
        <v>226</v>
      </c>
      <c r="S35" s="28">
        <v>33901400</v>
      </c>
      <c r="T35" s="28">
        <v>1500</v>
      </c>
      <c r="U35" s="33" t="s">
        <v>297</v>
      </c>
      <c r="V35" s="33" t="s">
        <v>303</v>
      </c>
      <c r="W35" s="38"/>
      <c r="X35" s="38">
        <v>1500</v>
      </c>
      <c r="Y35" s="38">
        <v>1500</v>
      </c>
      <c r="Z35" s="38"/>
      <c r="AA35" s="38"/>
      <c r="AB35" s="50" t="s">
        <v>373</v>
      </c>
      <c r="AC35" s="38">
        <v>8530.34</v>
      </c>
      <c r="AD35" s="38">
        <f t="shared" si="0"/>
        <v>10030.34</v>
      </c>
      <c r="AE35" s="42" t="s">
        <v>309</v>
      </c>
      <c r="AF35" s="42" t="s">
        <v>165</v>
      </c>
      <c r="AG35" s="42" t="s">
        <v>304</v>
      </c>
      <c r="AH35" s="42" t="s">
        <v>166</v>
      </c>
      <c r="AI35" s="130"/>
    </row>
    <row r="36" spans="1:35" ht="89.25" x14ac:dyDescent="0.25">
      <c r="A36" s="133">
        <v>20</v>
      </c>
      <c r="B36" s="96" t="s">
        <v>305</v>
      </c>
      <c r="C36" s="92" t="s">
        <v>90</v>
      </c>
      <c r="D36" s="92" t="s">
        <v>89</v>
      </c>
      <c r="E36" s="92" t="s">
        <v>91</v>
      </c>
      <c r="F36" s="1" t="s">
        <v>616</v>
      </c>
      <c r="G36" s="33">
        <v>712944</v>
      </c>
      <c r="H36" s="36" t="s">
        <v>154</v>
      </c>
      <c r="I36" s="36" t="s">
        <v>155</v>
      </c>
      <c r="J36" s="36" t="s">
        <v>294</v>
      </c>
      <c r="K36" s="129" t="s">
        <v>306</v>
      </c>
      <c r="L36" s="97">
        <v>1000</v>
      </c>
      <c r="M36" s="33" t="s">
        <v>158</v>
      </c>
      <c r="N36" s="98">
        <v>1.5</v>
      </c>
      <c r="O36" s="35">
        <v>45420</v>
      </c>
      <c r="P36" s="35">
        <v>45421</v>
      </c>
      <c r="Q36" s="36" t="s">
        <v>302</v>
      </c>
      <c r="R36" s="36" t="s">
        <v>226</v>
      </c>
      <c r="S36" s="28">
        <v>33901400</v>
      </c>
      <c r="T36" s="28">
        <v>1500</v>
      </c>
      <c r="U36" s="33" t="s">
        <v>307</v>
      </c>
      <c r="V36" s="99" t="s">
        <v>308</v>
      </c>
      <c r="W36" s="38"/>
      <c r="X36" s="38">
        <v>1500</v>
      </c>
      <c r="Y36" s="38">
        <v>1500</v>
      </c>
      <c r="Z36" s="38"/>
      <c r="AA36" s="38"/>
      <c r="AB36" s="28" t="s">
        <v>373</v>
      </c>
      <c r="AC36" s="38">
        <v>8482.83</v>
      </c>
      <c r="AD36" s="38">
        <f t="shared" si="0"/>
        <v>9982.83</v>
      </c>
      <c r="AE36" s="42" t="s">
        <v>310</v>
      </c>
      <c r="AF36" s="42" t="s">
        <v>165</v>
      </c>
      <c r="AG36" s="42" t="s">
        <v>311</v>
      </c>
      <c r="AH36" s="42" t="s">
        <v>166</v>
      </c>
      <c r="AI36" s="130"/>
    </row>
    <row r="37" spans="1:35" ht="267.75" x14ac:dyDescent="0.25">
      <c r="A37" s="133">
        <v>21</v>
      </c>
      <c r="B37" s="96" t="s">
        <v>92</v>
      </c>
      <c r="C37" s="92" t="s">
        <v>93</v>
      </c>
      <c r="D37" s="92" t="s">
        <v>94</v>
      </c>
      <c r="E37" s="92" t="s">
        <v>95</v>
      </c>
      <c r="F37" s="1" t="s">
        <v>618</v>
      </c>
      <c r="G37" s="33">
        <v>714738</v>
      </c>
      <c r="H37" s="36" t="s">
        <v>154</v>
      </c>
      <c r="I37" s="36" t="s">
        <v>312</v>
      </c>
      <c r="J37" s="36" t="s">
        <v>332</v>
      </c>
      <c r="K37" s="129" t="s">
        <v>313</v>
      </c>
      <c r="L37" s="97">
        <v>413.66</v>
      </c>
      <c r="M37" s="33" t="s">
        <v>314</v>
      </c>
      <c r="N37" s="98">
        <v>0.5</v>
      </c>
      <c r="O37" s="35">
        <v>45408</v>
      </c>
      <c r="P37" s="35">
        <v>45408</v>
      </c>
      <c r="Q37" s="36" t="s">
        <v>319</v>
      </c>
      <c r="R37" s="36" t="s">
        <v>175</v>
      </c>
      <c r="S37" s="28">
        <v>33901400</v>
      </c>
      <c r="T37" s="28">
        <v>1500</v>
      </c>
      <c r="U37" s="33" t="s">
        <v>315</v>
      </c>
      <c r="V37" s="99" t="s">
        <v>316</v>
      </c>
      <c r="W37" s="38"/>
      <c r="X37" s="38">
        <v>206.83</v>
      </c>
      <c r="Y37" s="38">
        <v>206.83</v>
      </c>
      <c r="Z37" s="38"/>
      <c r="AA37" s="38"/>
      <c r="AB37" s="28" t="s">
        <v>164</v>
      </c>
      <c r="AC37" s="38">
        <v>214.2</v>
      </c>
      <c r="AD37" s="38">
        <f t="shared" si="0"/>
        <v>421.03</v>
      </c>
      <c r="AE37" s="42" t="s">
        <v>317</v>
      </c>
      <c r="AF37" s="42" t="s">
        <v>165</v>
      </c>
      <c r="AG37" s="42" t="s">
        <v>318</v>
      </c>
      <c r="AH37" s="42" t="s">
        <v>166</v>
      </c>
      <c r="AI37" s="130"/>
    </row>
    <row r="38" spans="1:35" ht="267.75" x14ac:dyDescent="0.25">
      <c r="A38" s="133">
        <v>22</v>
      </c>
      <c r="B38" s="96" t="s">
        <v>96</v>
      </c>
      <c r="C38" s="92" t="s">
        <v>97</v>
      </c>
      <c r="D38" s="92" t="s">
        <v>98</v>
      </c>
      <c r="E38" s="92" t="s">
        <v>99</v>
      </c>
      <c r="F38" s="1" t="s">
        <v>619</v>
      </c>
      <c r="G38" s="33">
        <v>713517</v>
      </c>
      <c r="H38" s="36" t="s">
        <v>154</v>
      </c>
      <c r="I38" s="36" t="s">
        <v>327</v>
      </c>
      <c r="J38" s="36" t="s">
        <v>332</v>
      </c>
      <c r="K38" s="129" t="s">
        <v>313</v>
      </c>
      <c r="L38" s="97">
        <v>413.66</v>
      </c>
      <c r="M38" s="33" t="s">
        <v>314</v>
      </c>
      <c r="N38" s="98">
        <v>0.5</v>
      </c>
      <c r="O38" s="35">
        <v>45408</v>
      </c>
      <c r="P38" s="35">
        <v>45408</v>
      </c>
      <c r="Q38" s="28" t="s">
        <v>320</v>
      </c>
      <c r="R38" s="28" t="s">
        <v>175</v>
      </c>
      <c r="S38" s="28">
        <v>33901400</v>
      </c>
      <c r="T38" s="28">
        <v>1500</v>
      </c>
      <c r="U38" s="28" t="s">
        <v>323</v>
      </c>
      <c r="V38" s="28" t="s">
        <v>324</v>
      </c>
      <c r="W38" s="38"/>
      <c r="X38" s="38">
        <v>206.83</v>
      </c>
      <c r="Y38" s="38">
        <v>206.83</v>
      </c>
      <c r="Z38" s="38"/>
      <c r="AA38" s="38"/>
      <c r="AB38" s="28" t="s">
        <v>164</v>
      </c>
      <c r="AC38" s="38">
        <v>214.2</v>
      </c>
      <c r="AD38" s="38">
        <f t="shared" si="0"/>
        <v>421.03</v>
      </c>
      <c r="AE38" s="42" t="s">
        <v>325</v>
      </c>
      <c r="AF38" s="42" t="s">
        <v>165</v>
      </c>
      <c r="AG38" s="42" t="s">
        <v>326</v>
      </c>
      <c r="AH38" s="42" t="s">
        <v>166</v>
      </c>
      <c r="AI38" s="130"/>
    </row>
    <row r="39" spans="1:35" ht="255" x14ac:dyDescent="0.25">
      <c r="A39" s="133">
        <v>23</v>
      </c>
      <c r="B39" s="96" t="s">
        <v>100</v>
      </c>
      <c r="C39" s="92" t="s">
        <v>101</v>
      </c>
      <c r="D39" s="92" t="s">
        <v>98</v>
      </c>
      <c r="E39" s="92" t="s">
        <v>91</v>
      </c>
      <c r="F39" s="1" t="s">
        <v>620</v>
      </c>
      <c r="G39" s="33">
        <v>2267</v>
      </c>
      <c r="H39" s="36" t="s">
        <v>154</v>
      </c>
      <c r="I39" s="36" t="s">
        <v>327</v>
      </c>
      <c r="J39" s="36" t="s">
        <v>332</v>
      </c>
      <c r="K39" s="129" t="s">
        <v>313</v>
      </c>
      <c r="L39" s="97">
        <v>413.66</v>
      </c>
      <c r="M39" s="33" t="s">
        <v>314</v>
      </c>
      <c r="N39" s="98">
        <v>0.5</v>
      </c>
      <c r="O39" s="35">
        <v>45408</v>
      </c>
      <c r="P39" s="35">
        <v>45408</v>
      </c>
      <c r="Q39" s="28" t="s">
        <v>321</v>
      </c>
      <c r="R39" s="28" t="s">
        <v>175</v>
      </c>
      <c r="S39" s="28">
        <v>33901400</v>
      </c>
      <c r="T39" s="28">
        <v>1500</v>
      </c>
      <c r="U39" s="28" t="s">
        <v>328</v>
      </c>
      <c r="V39" s="28" t="s">
        <v>329</v>
      </c>
      <c r="W39" s="38"/>
      <c r="X39" s="38">
        <v>206.83</v>
      </c>
      <c r="Y39" s="38">
        <v>206.83</v>
      </c>
      <c r="Z39" s="38"/>
      <c r="AA39" s="38"/>
      <c r="AB39" s="28" t="s">
        <v>164</v>
      </c>
      <c r="AC39" s="38">
        <v>214.2</v>
      </c>
      <c r="AD39" s="38">
        <f t="shared" si="0"/>
        <v>421.03</v>
      </c>
      <c r="AE39" s="42" t="s">
        <v>330</v>
      </c>
      <c r="AF39" s="42" t="s">
        <v>165</v>
      </c>
      <c r="AG39" s="42" t="s">
        <v>331</v>
      </c>
      <c r="AH39" s="42" t="s">
        <v>166</v>
      </c>
      <c r="AI39" s="130"/>
    </row>
    <row r="40" spans="1:35" ht="280.5" x14ac:dyDescent="0.25">
      <c r="A40" s="133">
        <v>24</v>
      </c>
      <c r="B40" s="96" t="s">
        <v>102</v>
      </c>
      <c r="C40" s="92" t="s">
        <v>103</v>
      </c>
      <c r="D40" s="92" t="s">
        <v>94</v>
      </c>
      <c r="E40" s="92" t="s">
        <v>99</v>
      </c>
      <c r="F40" s="1" t="s">
        <v>621</v>
      </c>
      <c r="G40" s="33">
        <v>714603</v>
      </c>
      <c r="H40" s="36" t="s">
        <v>154</v>
      </c>
      <c r="I40" s="36"/>
      <c r="J40" s="36" t="s">
        <v>332</v>
      </c>
      <c r="K40" s="129" t="s">
        <v>313</v>
      </c>
      <c r="L40" s="97">
        <v>413.66</v>
      </c>
      <c r="M40" s="33" t="s">
        <v>314</v>
      </c>
      <c r="N40" s="98">
        <v>0.5</v>
      </c>
      <c r="O40" s="35">
        <v>45408</v>
      </c>
      <c r="P40" s="35">
        <v>45408</v>
      </c>
      <c r="Q40" s="28" t="s">
        <v>322</v>
      </c>
      <c r="R40" s="28" t="s">
        <v>175</v>
      </c>
      <c r="S40" s="28">
        <v>33901400</v>
      </c>
      <c r="T40" s="28">
        <v>1500</v>
      </c>
      <c r="U40" s="28" t="s">
        <v>333</v>
      </c>
      <c r="V40" s="28" t="s">
        <v>334</v>
      </c>
      <c r="W40" s="38"/>
      <c r="X40" s="38">
        <v>206.83</v>
      </c>
      <c r="Y40" s="38">
        <v>206.83</v>
      </c>
      <c r="Z40" s="38"/>
      <c r="AA40" s="38"/>
      <c r="AB40" s="28" t="s">
        <v>164</v>
      </c>
      <c r="AC40" s="38">
        <v>214.2</v>
      </c>
      <c r="AD40" s="38">
        <f t="shared" si="0"/>
        <v>421.03</v>
      </c>
      <c r="AE40" s="42" t="s">
        <v>335</v>
      </c>
      <c r="AF40" s="42" t="s">
        <v>165</v>
      </c>
      <c r="AG40" s="42" t="s">
        <v>336</v>
      </c>
      <c r="AH40" s="42" t="s">
        <v>166</v>
      </c>
      <c r="AI40" s="130"/>
    </row>
    <row r="41" spans="1:35" ht="165.75" x14ac:dyDescent="0.25">
      <c r="A41" s="133">
        <v>25</v>
      </c>
      <c r="B41" s="96" t="s">
        <v>354</v>
      </c>
      <c r="C41" s="92" t="s">
        <v>105</v>
      </c>
      <c r="D41" s="92" t="s">
        <v>106</v>
      </c>
      <c r="E41" s="92" t="s">
        <v>95</v>
      </c>
      <c r="F41" s="1" t="s">
        <v>622</v>
      </c>
      <c r="G41" s="33">
        <v>712894</v>
      </c>
      <c r="H41" s="36" t="s">
        <v>432</v>
      </c>
      <c r="I41" s="36" t="s">
        <v>355</v>
      </c>
      <c r="J41" s="36" t="s">
        <v>356</v>
      </c>
      <c r="K41" s="129" t="s">
        <v>353</v>
      </c>
      <c r="L41" s="97">
        <v>689.43</v>
      </c>
      <c r="M41" s="33" t="s">
        <v>158</v>
      </c>
      <c r="N41" s="98">
        <v>3.5</v>
      </c>
      <c r="O41" s="35" t="s">
        <v>357</v>
      </c>
      <c r="P41" s="35" t="s">
        <v>358</v>
      </c>
      <c r="Q41" s="36" t="s">
        <v>347</v>
      </c>
      <c r="R41" s="36" t="s">
        <v>339</v>
      </c>
      <c r="S41" s="28">
        <v>33901400</v>
      </c>
      <c r="T41" s="28">
        <v>1500</v>
      </c>
      <c r="U41" s="28" t="s">
        <v>359</v>
      </c>
      <c r="V41" s="28" t="s">
        <v>360</v>
      </c>
      <c r="W41" s="38"/>
      <c r="X41" s="38">
        <v>2413.0100000000002</v>
      </c>
      <c r="Y41" s="38"/>
      <c r="Z41" s="38">
        <v>2413.0100000000002</v>
      </c>
      <c r="AA41" s="38"/>
      <c r="AB41" s="28"/>
      <c r="AC41" s="38"/>
      <c r="AD41" s="38"/>
      <c r="AE41" s="42" t="s">
        <v>361</v>
      </c>
      <c r="AF41" s="42" t="s">
        <v>165</v>
      </c>
      <c r="AG41" s="42" t="s">
        <v>362</v>
      </c>
      <c r="AH41" s="42" t="s">
        <v>363</v>
      </c>
      <c r="AI41" s="130" t="s">
        <v>364</v>
      </c>
    </row>
    <row r="42" spans="1:35" ht="165.75" x14ac:dyDescent="0.25">
      <c r="A42" s="133">
        <v>26</v>
      </c>
      <c r="B42" s="96" t="s">
        <v>104</v>
      </c>
      <c r="C42" s="92" t="s">
        <v>105</v>
      </c>
      <c r="D42" s="92" t="s">
        <v>106</v>
      </c>
      <c r="E42" s="92" t="s">
        <v>95</v>
      </c>
      <c r="F42" s="1" t="s">
        <v>623</v>
      </c>
      <c r="G42" s="30">
        <v>712894</v>
      </c>
      <c r="H42" s="36" t="s">
        <v>432</v>
      </c>
      <c r="I42" s="36" t="s">
        <v>355</v>
      </c>
      <c r="J42" s="36" t="s">
        <v>356</v>
      </c>
      <c r="K42" s="129" t="s">
        <v>353</v>
      </c>
      <c r="L42" s="97">
        <v>413.66</v>
      </c>
      <c r="M42" s="33" t="s">
        <v>314</v>
      </c>
      <c r="N42" s="98">
        <v>3.5</v>
      </c>
      <c r="O42" s="35" t="s">
        <v>357</v>
      </c>
      <c r="P42" s="35" t="s">
        <v>358</v>
      </c>
      <c r="Q42" s="36" t="s">
        <v>347</v>
      </c>
      <c r="R42" s="36" t="s">
        <v>339</v>
      </c>
      <c r="S42" s="28">
        <v>33901400</v>
      </c>
      <c r="T42" s="28">
        <v>1500</v>
      </c>
      <c r="U42" s="99" t="s">
        <v>365</v>
      </c>
      <c r="V42" s="33" t="s">
        <v>366</v>
      </c>
      <c r="W42" s="38"/>
      <c r="X42" s="38">
        <v>1447.81</v>
      </c>
      <c r="Y42" s="38">
        <v>1447.81</v>
      </c>
      <c r="Z42" s="38"/>
      <c r="AA42" s="38"/>
      <c r="AB42" s="28" t="s">
        <v>373</v>
      </c>
      <c r="AC42" s="38">
        <v>6645.36</v>
      </c>
      <c r="AD42" s="38">
        <f t="shared" si="0"/>
        <v>8093.17</v>
      </c>
      <c r="AE42" s="42" t="s">
        <v>367</v>
      </c>
      <c r="AF42" s="42" t="s">
        <v>165</v>
      </c>
      <c r="AG42" s="42" t="s">
        <v>368</v>
      </c>
      <c r="AH42" s="42" t="s">
        <v>166</v>
      </c>
      <c r="AI42" s="130"/>
    </row>
    <row r="43" spans="1:35" ht="38.25" x14ac:dyDescent="0.25">
      <c r="A43" s="133">
        <v>27</v>
      </c>
      <c r="B43" s="96" t="s">
        <v>107</v>
      </c>
      <c r="C43" s="92" t="s">
        <v>108</v>
      </c>
      <c r="D43" s="92" t="s">
        <v>109</v>
      </c>
      <c r="E43" s="92" t="s">
        <v>95</v>
      </c>
      <c r="F43" s="1" t="s">
        <v>599</v>
      </c>
      <c r="G43" s="33">
        <v>712944</v>
      </c>
      <c r="H43" s="36" t="s">
        <v>154</v>
      </c>
      <c r="I43" s="36" t="s">
        <v>155</v>
      </c>
      <c r="J43" s="36" t="s">
        <v>294</v>
      </c>
      <c r="K43" s="129" t="s">
        <v>345</v>
      </c>
      <c r="L43" s="97">
        <v>1000</v>
      </c>
      <c r="M43" s="33" t="s">
        <v>158</v>
      </c>
      <c r="N43" s="98">
        <v>1.5</v>
      </c>
      <c r="O43" s="35">
        <v>45431</v>
      </c>
      <c r="P43" s="35" t="s">
        <v>346</v>
      </c>
      <c r="Q43" s="36" t="s">
        <v>347</v>
      </c>
      <c r="R43" s="36" t="s">
        <v>348</v>
      </c>
      <c r="S43" s="28">
        <v>33901400</v>
      </c>
      <c r="T43" s="28">
        <v>1500</v>
      </c>
      <c r="U43" s="99" t="s">
        <v>349</v>
      </c>
      <c r="V43" s="33" t="s">
        <v>350</v>
      </c>
      <c r="W43" s="38"/>
      <c r="X43" s="38">
        <v>1500</v>
      </c>
      <c r="Y43" s="38">
        <v>1500</v>
      </c>
      <c r="Z43" s="38"/>
      <c r="AA43" s="38"/>
      <c r="AB43" s="28" t="s">
        <v>373</v>
      </c>
      <c r="AC43" s="38">
        <v>8184.98</v>
      </c>
      <c r="AD43" s="38">
        <f t="shared" si="0"/>
        <v>9684.98</v>
      </c>
      <c r="AE43" s="42" t="s">
        <v>351</v>
      </c>
      <c r="AF43" s="42" t="s">
        <v>165</v>
      </c>
      <c r="AG43" s="42" t="s">
        <v>352</v>
      </c>
      <c r="AH43" s="42" t="s">
        <v>166</v>
      </c>
      <c r="AI43" s="130"/>
    </row>
    <row r="44" spans="1:35" ht="63.75" x14ac:dyDescent="0.25">
      <c r="A44" s="133">
        <v>28</v>
      </c>
      <c r="B44" s="96" t="s">
        <v>110</v>
      </c>
      <c r="C44" s="92" t="s">
        <v>111</v>
      </c>
      <c r="D44" s="92" t="s">
        <v>112</v>
      </c>
      <c r="E44" s="92" t="s">
        <v>113</v>
      </c>
      <c r="F44" s="124" t="s">
        <v>617</v>
      </c>
      <c r="G44" s="33">
        <v>72898</v>
      </c>
      <c r="H44" s="36" t="s">
        <v>190</v>
      </c>
      <c r="I44" s="36" t="s">
        <v>190</v>
      </c>
      <c r="J44" s="36" t="s">
        <v>191</v>
      </c>
      <c r="K44" s="129" t="s">
        <v>337</v>
      </c>
      <c r="L44" s="97">
        <v>1000</v>
      </c>
      <c r="M44" s="33" t="s">
        <v>158</v>
      </c>
      <c r="N44" s="98">
        <v>1</v>
      </c>
      <c r="O44" s="35" t="s">
        <v>338</v>
      </c>
      <c r="P44" s="35" t="s">
        <v>338</v>
      </c>
      <c r="Q44" s="36" t="s">
        <v>340</v>
      </c>
      <c r="R44" s="36" t="s">
        <v>339</v>
      </c>
      <c r="S44" s="28">
        <v>33901400</v>
      </c>
      <c r="T44" s="28">
        <v>1500</v>
      </c>
      <c r="U44" s="99" t="s">
        <v>341</v>
      </c>
      <c r="V44" s="33" t="s">
        <v>342</v>
      </c>
      <c r="W44" s="38"/>
      <c r="X44" s="38">
        <v>1000</v>
      </c>
      <c r="Y44" s="38">
        <v>1000</v>
      </c>
      <c r="Z44" s="38"/>
      <c r="AA44" s="38"/>
      <c r="AB44" s="28" t="s">
        <v>373</v>
      </c>
      <c r="AC44" s="38">
        <v>7739.39</v>
      </c>
      <c r="AD44" s="38">
        <f t="shared" si="0"/>
        <v>8739.39</v>
      </c>
      <c r="AE44" s="42" t="s">
        <v>343</v>
      </c>
      <c r="AF44" s="42" t="s">
        <v>165</v>
      </c>
      <c r="AG44" s="42" t="s">
        <v>344</v>
      </c>
      <c r="AH44" s="42" t="s">
        <v>166</v>
      </c>
      <c r="AI44" s="130"/>
    </row>
    <row r="45" spans="1:35" ht="51" x14ac:dyDescent="0.25">
      <c r="A45" s="133">
        <v>29</v>
      </c>
      <c r="B45" s="96" t="s">
        <v>114</v>
      </c>
      <c r="C45" s="92" t="s">
        <v>115</v>
      </c>
      <c r="D45" s="92" t="s">
        <v>116</v>
      </c>
      <c r="E45" s="92" t="s">
        <v>113</v>
      </c>
      <c r="F45" s="124" t="s">
        <v>617</v>
      </c>
      <c r="G45" s="33">
        <v>72898</v>
      </c>
      <c r="H45" s="36" t="s">
        <v>190</v>
      </c>
      <c r="I45" s="36" t="s">
        <v>190</v>
      </c>
      <c r="J45" s="36" t="s">
        <v>191</v>
      </c>
      <c r="K45" s="129" t="s">
        <v>369</v>
      </c>
      <c r="L45" s="97">
        <v>1000</v>
      </c>
      <c r="M45" s="33" t="s">
        <v>158</v>
      </c>
      <c r="N45" s="39">
        <v>2.5</v>
      </c>
      <c r="O45" s="35" t="s">
        <v>370</v>
      </c>
      <c r="P45" s="35" t="s">
        <v>371</v>
      </c>
      <c r="Q45" s="36" t="s">
        <v>340</v>
      </c>
      <c r="R45" s="36" t="s">
        <v>339</v>
      </c>
      <c r="S45" s="28">
        <v>33901400</v>
      </c>
      <c r="T45" s="28">
        <v>1500</v>
      </c>
      <c r="U45" s="99" t="s">
        <v>308</v>
      </c>
      <c r="V45" s="33" t="s">
        <v>372</v>
      </c>
      <c r="W45" s="38"/>
      <c r="X45" s="38">
        <v>2500</v>
      </c>
      <c r="Y45" s="38">
        <v>2500</v>
      </c>
      <c r="Z45" s="38"/>
      <c r="AA45" s="38"/>
      <c r="AB45" s="28" t="s">
        <v>373</v>
      </c>
      <c r="AC45" s="38">
        <v>8490.77</v>
      </c>
      <c r="AD45" s="38">
        <f t="shared" si="0"/>
        <v>10990.77</v>
      </c>
      <c r="AE45" s="42" t="s">
        <v>374</v>
      </c>
      <c r="AF45" s="42" t="s">
        <v>165</v>
      </c>
      <c r="AG45" s="42" t="s">
        <v>375</v>
      </c>
      <c r="AH45" s="42" t="s">
        <v>166</v>
      </c>
      <c r="AI45" s="130"/>
    </row>
    <row r="46" spans="1:35" ht="38.25" x14ac:dyDescent="0.25">
      <c r="A46" s="133">
        <v>30</v>
      </c>
      <c r="B46" s="96" t="s">
        <v>117</v>
      </c>
      <c r="C46" s="92" t="s">
        <v>118</v>
      </c>
      <c r="D46" s="92" t="s">
        <v>119</v>
      </c>
      <c r="E46" s="92" t="s">
        <v>120</v>
      </c>
      <c r="F46" s="1" t="s">
        <v>599</v>
      </c>
      <c r="G46" s="33" t="s">
        <v>182</v>
      </c>
      <c r="H46" s="36" t="s">
        <v>154</v>
      </c>
      <c r="I46" s="36" t="s">
        <v>155</v>
      </c>
      <c r="J46" s="36" t="s">
        <v>294</v>
      </c>
      <c r="K46" s="129" t="s">
        <v>376</v>
      </c>
      <c r="L46" s="97">
        <v>1000</v>
      </c>
      <c r="M46" s="33" t="s">
        <v>158</v>
      </c>
      <c r="N46" s="39">
        <v>2.5</v>
      </c>
      <c r="O46" s="35" t="s">
        <v>370</v>
      </c>
      <c r="P46" s="35" t="s">
        <v>371</v>
      </c>
      <c r="Q46" s="36" t="s">
        <v>340</v>
      </c>
      <c r="R46" s="36" t="s">
        <v>339</v>
      </c>
      <c r="S46" s="28">
        <v>33901400</v>
      </c>
      <c r="T46" s="28">
        <v>1500</v>
      </c>
      <c r="U46" s="1" t="s">
        <v>377</v>
      </c>
      <c r="V46" s="1" t="s">
        <v>378</v>
      </c>
      <c r="W46" s="22"/>
      <c r="X46" s="22">
        <v>2500</v>
      </c>
      <c r="Y46" s="22">
        <v>2500</v>
      </c>
      <c r="Z46" s="22"/>
      <c r="AA46" s="22"/>
      <c r="AB46" s="30" t="s">
        <v>373</v>
      </c>
      <c r="AC46" s="22">
        <v>8490.77</v>
      </c>
      <c r="AD46" s="38">
        <f t="shared" si="0"/>
        <v>10990.77</v>
      </c>
      <c r="AE46" s="42" t="s">
        <v>379</v>
      </c>
      <c r="AF46" s="42" t="s">
        <v>165</v>
      </c>
      <c r="AG46" s="42" t="s">
        <v>380</v>
      </c>
      <c r="AH46" s="42" t="s">
        <v>166</v>
      </c>
      <c r="AI46" s="12"/>
    </row>
    <row r="47" spans="1:35" ht="76.5" x14ac:dyDescent="0.25">
      <c r="A47" s="133">
        <v>31</v>
      </c>
      <c r="B47" s="96" t="s">
        <v>121</v>
      </c>
      <c r="C47" s="92" t="s">
        <v>122</v>
      </c>
      <c r="D47" s="92" t="s">
        <v>123</v>
      </c>
      <c r="E47" s="92" t="s">
        <v>113</v>
      </c>
      <c r="F47" s="1" t="s">
        <v>600</v>
      </c>
      <c r="G47" s="33">
        <v>72898</v>
      </c>
      <c r="H47" s="36" t="s">
        <v>190</v>
      </c>
      <c r="I47" s="36" t="s">
        <v>190</v>
      </c>
      <c r="J47" s="36" t="s">
        <v>191</v>
      </c>
      <c r="K47" s="129" t="s">
        <v>381</v>
      </c>
      <c r="L47" s="97">
        <v>413.66</v>
      </c>
      <c r="M47" s="33" t="s">
        <v>158</v>
      </c>
      <c r="N47" s="98">
        <v>2.5</v>
      </c>
      <c r="O47" s="35" t="s">
        <v>384</v>
      </c>
      <c r="P47" s="35" t="s">
        <v>385</v>
      </c>
      <c r="Q47" s="36" t="s">
        <v>386</v>
      </c>
      <c r="R47" s="36" t="s">
        <v>348</v>
      </c>
      <c r="S47" s="28">
        <v>33901400</v>
      </c>
      <c r="T47" s="28">
        <v>1500</v>
      </c>
      <c r="U47" s="1" t="s">
        <v>387</v>
      </c>
      <c r="V47" s="1" t="s">
        <v>388</v>
      </c>
      <c r="W47" s="22"/>
      <c r="X47" s="22">
        <v>1034.1500000000001</v>
      </c>
      <c r="Y47" s="22">
        <v>1034.1500000000001</v>
      </c>
      <c r="Z47" s="22"/>
      <c r="AA47" s="22"/>
      <c r="AB47" s="30" t="s">
        <v>373</v>
      </c>
      <c r="AC47" s="22">
        <v>5690.16</v>
      </c>
      <c r="AD47" s="38">
        <f t="shared" si="0"/>
        <v>6724.3099999999995</v>
      </c>
      <c r="AE47" s="42" t="s">
        <v>393</v>
      </c>
      <c r="AF47" s="42" t="s">
        <v>165</v>
      </c>
      <c r="AG47" s="100" t="s">
        <v>394</v>
      </c>
      <c r="AH47" s="100" t="s">
        <v>166</v>
      </c>
      <c r="AI47" s="12"/>
    </row>
    <row r="48" spans="1:35" ht="38.25" x14ac:dyDescent="0.25">
      <c r="A48" s="133">
        <v>32</v>
      </c>
      <c r="B48" s="96" t="s">
        <v>124</v>
      </c>
      <c r="C48" s="92" t="s">
        <v>125</v>
      </c>
      <c r="D48" s="92" t="s">
        <v>123</v>
      </c>
      <c r="E48" s="92" t="s">
        <v>126</v>
      </c>
      <c r="F48" s="1" t="s">
        <v>616</v>
      </c>
      <c r="G48" s="33" t="s">
        <v>182</v>
      </c>
      <c r="H48" s="36" t="s">
        <v>154</v>
      </c>
      <c r="I48" s="36" t="s">
        <v>155</v>
      </c>
      <c r="J48" s="36" t="s">
        <v>294</v>
      </c>
      <c r="K48" s="129" t="s">
        <v>382</v>
      </c>
      <c r="L48" s="97">
        <v>413.66</v>
      </c>
      <c r="M48" s="33" t="s">
        <v>158</v>
      </c>
      <c r="N48" s="98">
        <v>2.5</v>
      </c>
      <c r="O48" s="35" t="s">
        <v>384</v>
      </c>
      <c r="P48" s="35" t="s">
        <v>385</v>
      </c>
      <c r="Q48" s="36" t="s">
        <v>386</v>
      </c>
      <c r="R48" s="36" t="s">
        <v>348</v>
      </c>
      <c r="S48" s="28">
        <v>33901400</v>
      </c>
      <c r="T48" s="28">
        <v>1500</v>
      </c>
      <c r="U48" s="1" t="s">
        <v>389</v>
      </c>
      <c r="V48" s="1" t="s">
        <v>391</v>
      </c>
      <c r="W48" s="22"/>
      <c r="X48" s="22">
        <v>1034.1500000000001</v>
      </c>
      <c r="Y48" s="22">
        <v>1034.1500000000001</v>
      </c>
      <c r="Z48" s="22"/>
      <c r="AA48" s="22"/>
      <c r="AB48" s="30" t="s">
        <v>373</v>
      </c>
      <c r="AC48" s="22">
        <v>5690.16</v>
      </c>
      <c r="AD48" s="38">
        <f t="shared" si="0"/>
        <v>6724.3099999999995</v>
      </c>
      <c r="AE48" s="42" t="s">
        <v>395</v>
      </c>
      <c r="AF48" s="42" t="s">
        <v>165</v>
      </c>
      <c r="AG48" s="100" t="s">
        <v>396</v>
      </c>
      <c r="AH48" s="100" t="s">
        <v>166</v>
      </c>
      <c r="AI48" s="12"/>
    </row>
    <row r="49" spans="1:35" ht="38.25" x14ac:dyDescent="0.25">
      <c r="A49" s="133">
        <v>33</v>
      </c>
      <c r="B49" s="96" t="s">
        <v>128</v>
      </c>
      <c r="C49" s="92" t="s">
        <v>129</v>
      </c>
      <c r="D49" s="92" t="s">
        <v>130</v>
      </c>
      <c r="E49" s="92" t="s">
        <v>131</v>
      </c>
      <c r="F49" s="1" t="s">
        <v>617</v>
      </c>
      <c r="G49" s="33">
        <v>72898</v>
      </c>
      <c r="H49" s="36" t="s">
        <v>190</v>
      </c>
      <c r="I49" s="36" t="s">
        <v>190</v>
      </c>
      <c r="J49" s="36" t="s">
        <v>191</v>
      </c>
      <c r="K49" s="129" t="s">
        <v>398</v>
      </c>
      <c r="L49" s="97">
        <v>1000</v>
      </c>
      <c r="M49" s="33" t="s">
        <v>158</v>
      </c>
      <c r="N49" s="101" t="s">
        <v>383</v>
      </c>
      <c r="O49" s="35" t="s">
        <v>400</v>
      </c>
      <c r="P49" s="35" t="s">
        <v>401</v>
      </c>
      <c r="Q49" s="36" t="s">
        <v>402</v>
      </c>
      <c r="R49" s="36" t="s">
        <v>226</v>
      </c>
      <c r="S49" s="28">
        <v>33901400</v>
      </c>
      <c r="T49" s="28">
        <v>1500</v>
      </c>
      <c r="U49" s="99" t="s">
        <v>390</v>
      </c>
      <c r="V49" s="1" t="s">
        <v>404</v>
      </c>
      <c r="W49" s="22"/>
      <c r="X49" s="22">
        <v>1500</v>
      </c>
      <c r="Y49" s="22">
        <v>1500</v>
      </c>
      <c r="Z49" s="22"/>
      <c r="AA49" s="22"/>
      <c r="AB49" s="30" t="s">
        <v>373</v>
      </c>
      <c r="AC49" s="22">
        <v>7440.96</v>
      </c>
      <c r="AD49" s="38">
        <f t="shared" si="0"/>
        <v>8940.9599999999991</v>
      </c>
      <c r="AE49" s="42" t="s">
        <v>406</v>
      </c>
      <c r="AF49" s="42" t="s">
        <v>165</v>
      </c>
      <c r="AG49" s="100" t="s">
        <v>408</v>
      </c>
      <c r="AH49" s="100" t="s">
        <v>166</v>
      </c>
      <c r="AI49" s="12"/>
    </row>
    <row r="50" spans="1:35" ht="38.25" x14ac:dyDescent="0.25">
      <c r="A50" s="133">
        <v>34</v>
      </c>
      <c r="B50" s="96" t="s">
        <v>397</v>
      </c>
      <c r="C50" s="92" t="s">
        <v>132</v>
      </c>
      <c r="D50" s="92" t="s">
        <v>133</v>
      </c>
      <c r="E50" s="92" t="s">
        <v>134</v>
      </c>
      <c r="F50" s="1" t="s">
        <v>599</v>
      </c>
      <c r="G50" s="33" t="s">
        <v>182</v>
      </c>
      <c r="H50" s="36" t="s">
        <v>154</v>
      </c>
      <c r="I50" s="36" t="s">
        <v>155</v>
      </c>
      <c r="J50" s="36" t="s">
        <v>294</v>
      </c>
      <c r="K50" s="129" t="s">
        <v>399</v>
      </c>
      <c r="L50" s="97">
        <v>1000</v>
      </c>
      <c r="M50" s="33" t="s">
        <v>158</v>
      </c>
      <c r="N50" s="101" t="s">
        <v>383</v>
      </c>
      <c r="O50" s="35" t="s">
        <v>400</v>
      </c>
      <c r="P50" s="35" t="s">
        <v>401</v>
      </c>
      <c r="Q50" s="36" t="s">
        <v>402</v>
      </c>
      <c r="R50" s="36" t="s">
        <v>226</v>
      </c>
      <c r="S50" s="28">
        <v>33901400</v>
      </c>
      <c r="T50" s="28">
        <v>1500</v>
      </c>
      <c r="U50" s="99" t="s">
        <v>403</v>
      </c>
      <c r="V50" s="1" t="s">
        <v>405</v>
      </c>
      <c r="W50" s="22"/>
      <c r="X50" s="22">
        <v>1500</v>
      </c>
      <c r="Y50" s="22">
        <v>1500</v>
      </c>
      <c r="Z50" s="22"/>
      <c r="AA50" s="22"/>
      <c r="AB50" s="30" t="s">
        <v>373</v>
      </c>
      <c r="AC50" s="22">
        <v>7440.96</v>
      </c>
      <c r="AD50" s="38">
        <f t="shared" si="0"/>
        <v>8940.9599999999991</v>
      </c>
      <c r="AE50" s="42" t="s">
        <v>407</v>
      </c>
      <c r="AF50" s="42" t="s">
        <v>165</v>
      </c>
      <c r="AG50" s="100" t="s">
        <v>409</v>
      </c>
      <c r="AH50" s="100" t="s">
        <v>166</v>
      </c>
      <c r="AI50" s="12"/>
    </row>
    <row r="51" spans="1:35" ht="63.75" x14ac:dyDescent="0.25">
      <c r="A51" s="133">
        <v>35</v>
      </c>
      <c r="B51" s="49" t="s">
        <v>135</v>
      </c>
      <c r="C51" s="92" t="s">
        <v>136</v>
      </c>
      <c r="D51" s="92" t="s">
        <v>137</v>
      </c>
      <c r="E51" s="92" t="s">
        <v>138</v>
      </c>
      <c r="F51" s="1" t="s">
        <v>617</v>
      </c>
      <c r="G51" s="33">
        <v>72898</v>
      </c>
      <c r="H51" s="36" t="s">
        <v>190</v>
      </c>
      <c r="I51" s="36" t="s">
        <v>190</v>
      </c>
      <c r="J51" s="36" t="s">
        <v>191</v>
      </c>
      <c r="K51" s="129" t="s">
        <v>410</v>
      </c>
      <c r="L51" s="97">
        <v>1000</v>
      </c>
      <c r="M51" s="33" t="s">
        <v>158</v>
      </c>
      <c r="N51" s="29">
        <v>1</v>
      </c>
      <c r="O51" s="35">
        <v>45475</v>
      </c>
      <c r="P51" s="35">
        <v>45475</v>
      </c>
      <c r="Q51" s="1" t="s">
        <v>412</v>
      </c>
      <c r="R51" s="30" t="s">
        <v>226</v>
      </c>
      <c r="S51" s="28">
        <v>33901400</v>
      </c>
      <c r="T51" s="28">
        <v>1500</v>
      </c>
      <c r="U51" s="36" t="s">
        <v>413</v>
      </c>
      <c r="V51" s="1" t="s">
        <v>392</v>
      </c>
      <c r="W51" s="22"/>
      <c r="X51" s="22">
        <v>1000</v>
      </c>
      <c r="Y51" s="22">
        <v>1000</v>
      </c>
      <c r="Z51" s="22"/>
      <c r="AA51" s="22"/>
      <c r="AB51" s="30" t="s">
        <v>373</v>
      </c>
      <c r="AC51" s="22">
        <v>7549.52</v>
      </c>
      <c r="AD51" s="38">
        <f t="shared" si="0"/>
        <v>8549.52</v>
      </c>
      <c r="AE51" s="42" t="s">
        <v>416</v>
      </c>
      <c r="AF51" s="42" t="s">
        <v>165</v>
      </c>
      <c r="AG51" s="100" t="s">
        <v>417</v>
      </c>
      <c r="AH51" s="100" t="s">
        <v>166</v>
      </c>
      <c r="AI51" s="12"/>
    </row>
    <row r="52" spans="1:35" ht="38.25" x14ac:dyDescent="0.25">
      <c r="A52" s="133">
        <v>36</v>
      </c>
      <c r="B52" s="96" t="s">
        <v>139</v>
      </c>
      <c r="C52" s="92" t="s">
        <v>140</v>
      </c>
      <c r="D52" s="92" t="s">
        <v>137</v>
      </c>
      <c r="E52" s="92" t="s">
        <v>141</v>
      </c>
      <c r="F52" s="1" t="s">
        <v>616</v>
      </c>
      <c r="G52" s="33" t="s">
        <v>182</v>
      </c>
      <c r="H52" s="36" t="s">
        <v>154</v>
      </c>
      <c r="I52" s="36" t="s">
        <v>155</v>
      </c>
      <c r="J52" s="36" t="s">
        <v>294</v>
      </c>
      <c r="K52" s="129" t="s">
        <v>411</v>
      </c>
      <c r="L52" s="97">
        <v>1000</v>
      </c>
      <c r="M52" s="33" t="s">
        <v>158</v>
      </c>
      <c r="N52" s="29">
        <v>1</v>
      </c>
      <c r="O52" s="35">
        <v>45475</v>
      </c>
      <c r="P52" s="35">
        <v>45475</v>
      </c>
      <c r="Q52" s="1" t="s">
        <v>412</v>
      </c>
      <c r="R52" s="30" t="s">
        <v>226</v>
      </c>
      <c r="S52" s="28">
        <v>33901400</v>
      </c>
      <c r="T52" s="28">
        <v>1500</v>
      </c>
      <c r="U52" s="99" t="s">
        <v>414</v>
      </c>
      <c r="V52" s="1" t="s">
        <v>415</v>
      </c>
      <c r="W52" s="22"/>
      <c r="X52" s="22">
        <v>1000</v>
      </c>
      <c r="Y52" s="22">
        <v>1000</v>
      </c>
      <c r="Z52" s="22"/>
      <c r="AA52" s="22"/>
      <c r="AB52" s="30" t="s">
        <v>373</v>
      </c>
      <c r="AC52" s="22">
        <v>7549.52</v>
      </c>
      <c r="AD52" s="38">
        <f t="shared" si="0"/>
        <v>8549.52</v>
      </c>
      <c r="AE52" s="42" t="s">
        <v>418</v>
      </c>
      <c r="AF52" s="42" t="s">
        <v>165</v>
      </c>
      <c r="AG52" s="100" t="s">
        <v>419</v>
      </c>
      <c r="AH52" s="100" t="s">
        <v>166</v>
      </c>
      <c r="AI52" s="12"/>
    </row>
    <row r="53" spans="1:35" ht="38.25" x14ac:dyDescent="0.25">
      <c r="A53" s="133">
        <v>37</v>
      </c>
      <c r="B53" s="96" t="s">
        <v>142</v>
      </c>
      <c r="C53" s="92" t="s">
        <v>143</v>
      </c>
      <c r="D53" s="92" t="s">
        <v>144</v>
      </c>
      <c r="E53" s="92" t="s">
        <v>145</v>
      </c>
      <c r="F53" s="1" t="s">
        <v>599</v>
      </c>
      <c r="G53" s="33" t="s">
        <v>182</v>
      </c>
      <c r="H53" s="36" t="s">
        <v>154</v>
      </c>
      <c r="I53" s="36" t="s">
        <v>155</v>
      </c>
      <c r="J53" s="36" t="s">
        <v>294</v>
      </c>
      <c r="K53" s="129" t="s">
        <v>420</v>
      </c>
      <c r="L53" s="97">
        <v>1000</v>
      </c>
      <c r="M53" s="33" t="s">
        <v>158</v>
      </c>
      <c r="N53" s="29">
        <v>1.5</v>
      </c>
      <c r="O53" s="35">
        <v>45510</v>
      </c>
      <c r="P53" s="35">
        <v>45511</v>
      </c>
      <c r="Q53" s="1" t="s">
        <v>412</v>
      </c>
      <c r="R53" s="30" t="s">
        <v>226</v>
      </c>
      <c r="S53" s="28">
        <v>33901400</v>
      </c>
      <c r="T53" s="28">
        <v>1500</v>
      </c>
      <c r="U53" s="134" t="s">
        <v>422</v>
      </c>
      <c r="V53" s="1" t="s">
        <v>424</v>
      </c>
      <c r="W53" s="22"/>
      <c r="X53" s="22">
        <v>1500</v>
      </c>
      <c r="Y53" s="22">
        <v>1500</v>
      </c>
      <c r="Z53" s="22"/>
      <c r="AA53" s="22"/>
      <c r="AB53" s="30" t="s">
        <v>373</v>
      </c>
      <c r="AC53" s="22">
        <v>7880.51</v>
      </c>
      <c r="AD53" s="38">
        <f t="shared" si="0"/>
        <v>9380.51</v>
      </c>
      <c r="AE53" s="42" t="s">
        <v>428</v>
      </c>
      <c r="AF53" s="42" t="s">
        <v>165</v>
      </c>
      <c r="AG53" s="100" t="s">
        <v>429</v>
      </c>
      <c r="AH53" s="100" t="s">
        <v>166</v>
      </c>
      <c r="AI53" s="12"/>
    </row>
    <row r="54" spans="1:35" ht="51" x14ac:dyDescent="0.25">
      <c r="A54" s="133">
        <v>38</v>
      </c>
      <c r="B54" s="102" t="s">
        <v>146</v>
      </c>
      <c r="C54" s="92" t="s">
        <v>147</v>
      </c>
      <c r="D54" s="92" t="s">
        <v>144</v>
      </c>
      <c r="E54" s="92" t="s">
        <v>131</v>
      </c>
      <c r="F54" s="1" t="s">
        <v>617</v>
      </c>
      <c r="G54" s="33">
        <v>72898</v>
      </c>
      <c r="H54" s="36" t="s">
        <v>190</v>
      </c>
      <c r="I54" s="36" t="s">
        <v>190</v>
      </c>
      <c r="J54" s="36" t="s">
        <v>191</v>
      </c>
      <c r="K54" s="129" t="s">
        <v>421</v>
      </c>
      <c r="L54" s="97">
        <v>1000</v>
      </c>
      <c r="M54" s="33" t="s">
        <v>158</v>
      </c>
      <c r="N54" s="29">
        <v>1.5</v>
      </c>
      <c r="O54" s="35">
        <v>45510</v>
      </c>
      <c r="P54" s="35">
        <v>45511</v>
      </c>
      <c r="Q54" s="1" t="s">
        <v>412</v>
      </c>
      <c r="R54" s="30" t="s">
        <v>226</v>
      </c>
      <c r="S54" s="28">
        <v>33901400</v>
      </c>
      <c r="T54" s="28">
        <v>1500</v>
      </c>
      <c r="U54" s="99" t="s">
        <v>423</v>
      </c>
      <c r="V54" s="1" t="s">
        <v>425</v>
      </c>
      <c r="W54" s="22"/>
      <c r="X54" s="22">
        <v>1500</v>
      </c>
      <c r="Y54" s="22">
        <v>1500</v>
      </c>
      <c r="Z54" s="22"/>
      <c r="AA54" s="22"/>
      <c r="AB54" s="30" t="s">
        <v>373</v>
      </c>
      <c r="AC54" s="22">
        <v>7846.4</v>
      </c>
      <c r="AD54" s="38">
        <f t="shared" si="0"/>
        <v>9346.4</v>
      </c>
      <c r="AE54" s="42" t="s">
        <v>426</v>
      </c>
      <c r="AF54" s="42" t="s">
        <v>165</v>
      </c>
      <c r="AG54" s="100" t="s">
        <v>427</v>
      </c>
      <c r="AH54" s="100" t="s">
        <v>166</v>
      </c>
      <c r="AI54" s="12"/>
    </row>
    <row r="55" spans="1:35" ht="38.25" x14ac:dyDescent="0.25">
      <c r="A55" s="133">
        <v>39</v>
      </c>
      <c r="B55" s="102" t="s">
        <v>148</v>
      </c>
      <c r="C55" s="92" t="s">
        <v>149</v>
      </c>
      <c r="D55" s="92" t="s">
        <v>144</v>
      </c>
      <c r="E55" s="92" t="s">
        <v>150</v>
      </c>
      <c r="F55" s="1" t="s">
        <v>606</v>
      </c>
      <c r="G55" s="30">
        <v>712911</v>
      </c>
      <c r="H55" s="30" t="s">
        <v>432</v>
      </c>
      <c r="I55" s="1" t="s">
        <v>431</v>
      </c>
      <c r="J55" s="1" t="s">
        <v>430</v>
      </c>
      <c r="K55" s="129" t="s">
        <v>433</v>
      </c>
      <c r="L55" s="97">
        <v>689.43</v>
      </c>
      <c r="M55" s="33" t="s">
        <v>224</v>
      </c>
      <c r="N55" s="29">
        <v>5.5</v>
      </c>
      <c r="O55" s="35">
        <v>45512</v>
      </c>
      <c r="P55" s="35">
        <v>45515</v>
      </c>
      <c r="Q55" s="36" t="s">
        <v>434</v>
      </c>
      <c r="R55" s="36" t="s">
        <v>226</v>
      </c>
      <c r="S55" s="28">
        <v>33901400</v>
      </c>
      <c r="T55" s="28">
        <v>1500</v>
      </c>
      <c r="U55" s="1" t="s">
        <v>435</v>
      </c>
      <c r="V55" s="1" t="s">
        <v>436</v>
      </c>
      <c r="W55" s="22"/>
      <c r="X55" s="22">
        <v>3791.87</v>
      </c>
      <c r="Y55" s="22">
        <v>3791.87</v>
      </c>
      <c r="Z55" s="22"/>
      <c r="AA55" s="22"/>
      <c r="AB55" s="30" t="s">
        <v>373</v>
      </c>
      <c r="AC55" s="22">
        <v>7668.55</v>
      </c>
      <c r="AD55" s="38">
        <f t="shared" si="0"/>
        <v>11460.42</v>
      </c>
      <c r="AE55" s="42" t="s">
        <v>437</v>
      </c>
      <c r="AF55" s="42" t="s">
        <v>165</v>
      </c>
      <c r="AG55" s="100" t="s">
        <v>438</v>
      </c>
      <c r="AH55" s="100" t="s">
        <v>166</v>
      </c>
      <c r="AI55" s="12"/>
    </row>
    <row r="56" spans="1:35" ht="63.75" x14ac:dyDescent="0.25">
      <c r="A56" s="133">
        <v>40</v>
      </c>
      <c r="B56" s="102" t="s">
        <v>151</v>
      </c>
      <c r="C56" s="92" t="s">
        <v>70</v>
      </c>
      <c r="D56" s="92" t="s">
        <v>152</v>
      </c>
      <c r="E56" s="92" t="s">
        <v>131</v>
      </c>
      <c r="F56" s="1" t="s">
        <v>600</v>
      </c>
      <c r="G56" s="33">
        <v>72898</v>
      </c>
      <c r="H56" s="36" t="s">
        <v>190</v>
      </c>
      <c r="I56" s="36" t="s">
        <v>190</v>
      </c>
      <c r="J56" s="36" t="s">
        <v>191</v>
      </c>
      <c r="K56" s="129" t="s">
        <v>441</v>
      </c>
      <c r="L56" s="103">
        <v>1000</v>
      </c>
      <c r="M56" s="30" t="s">
        <v>158</v>
      </c>
      <c r="N56" s="104">
        <v>1</v>
      </c>
      <c r="O56" s="35">
        <v>45595</v>
      </c>
      <c r="P56" s="35">
        <v>45595</v>
      </c>
      <c r="Q56" s="36" t="s">
        <v>412</v>
      </c>
      <c r="R56" s="36" t="s">
        <v>226</v>
      </c>
      <c r="S56" s="28">
        <v>33901400</v>
      </c>
      <c r="T56" s="28">
        <v>1500</v>
      </c>
      <c r="U56" s="1" t="s">
        <v>442</v>
      </c>
      <c r="V56" s="1" t="s">
        <v>443</v>
      </c>
      <c r="W56" s="22"/>
      <c r="X56" s="22">
        <v>1000</v>
      </c>
      <c r="Y56" s="22">
        <v>1000</v>
      </c>
      <c r="Z56" s="22"/>
      <c r="AA56" s="22"/>
      <c r="AB56" s="30" t="s">
        <v>373</v>
      </c>
      <c r="AC56" s="22">
        <v>7667.69</v>
      </c>
      <c r="AD56" s="38">
        <f t="shared" si="0"/>
        <v>8667.6899999999987</v>
      </c>
      <c r="AE56" s="42" t="s">
        <v>439</v>
      </c>
      <c r="AF56" s="42" t="s">
        <v>165</v>
      </c>
      <c r="AG56" s="100" t="s">
        <v>440</v>
      </c>
      <c r="AH56" s="100" t="s">
        <v>166</v>
      </c>
      <c r="AI56" s="12"/>
    </row>
    <row r="57" spans="1:35" ht="204" x14ac:dyDescent="0.25">
      <c r="A57" s="133">
        <v>41</v>
      </c>
      <c r="B57" s="96" t="s">
        <v>444</v>
      </c>
      <c r="C57" s="92" t="s">
        <v>445</v>
      </c>
      <c r="D57" s="92" t="s">
        <v>446</v>
      </c>
      <c r="E57" s="92" t="s">
        <v>447</v>
      </c>
      <c r="F57" s="1" t="s">
        <v>624</v>
      </c>
      <c r="G57" s="30" t="s">
        <v>448</v>
      </c>
      <c r="H57" s="1" t="s">
        <v>432</v>
      </c>
      <c r="I57" s="36" t="s">
        <v>155</v>
      </c>
      <c r="J57" s="36" t="s">
        <v>294</v>
      </c>
      <c r="K57" s="129" t="s">
        <v>449</v>
      </c>
      <c r="L57" s="103">
        <v>413.66</v>
      </c>
      <c r="M57" s="30" t="s">
        <v>158</v>
      </c>
      <c r="N57" s="104">
        <v>1.5</v>
      </c>
      <c r="O57" s="105">
        <v>45592</v>
      </c>
      <c r="P57" s="105">
        <v>45593</v>
      </c>
      <c r="Q57" s="31" t="s">
        <v>580</v>
      </c>
      <c r="R57" s="30" t="s">
        <v>175</v>
      </c>
      <c r="S57" s="28">
        <v>33901400</v>
      </c>
      <c r="T57" s="28">
        <v>1500</v>
      </c>
      <c r="U57" s="1" t="s">
        <v>450</v>
      </c>
      <c r="V57" s="1" t="s">
        <v>451</v>
      </c>
      <c r="W57" s="22"/>
      <c r="X57" s="22">
        <v>620.49</v>
      </c>
      <c r="Y57" s="22">
        <v>620.49</v>
      </c>
      <c r="Z57" s="22"/>
      <c r="AA57" s="22"/>
      <c r="AB57" s="30" t="s">
        <v>164</v>
      </c>
      <c r="AC57" s="22">
        <v>228.24</v>
      </c>
      <c r="AD57" s="38">
        <f t="shared" si="0"/>
        <v>848.73</v>
      </c>
      <c r="AE57" s="42" t="s">
        <v>452</v>
      </c>
      <c r="AF57" s="42" t="s">
        <v>165</v>
      </c>
      <c r="AG57" s="100" t="s">
        <v>453</v>
      </c>
      <c r="AH57" s="100" t="s">
        <v>166</v>
      </c>
      <c r="AI57" s="12"/>
    </row>
    <row r="58" spans="1:35" ht="165.75" x14ac:dyDescent="0.25">
      <c r="A58" s="133">
        <v>42</v>
      </c>
      <c r="B58" s="96" t="s">
        <v>454</v>
      </c>
      <c r="C58" s="92" t="s">
        <v>455</v>
      </c>
      <c r="D58" s="92" t="s">
        <v>446</v>
      </c>
      <c r="E58" s="92" t="s">
        <v>447</v>
      </c>
      <c r="F58" s="1" t="s">
        <v>625</v>
      </c>
      <c r="G58" s="30" t="s">
        <v>456</v>
      </c>
      <c r="H58" s="1" t="s">
        <v>432</v>
      </c>
      <c r="I58" s="36" t="s">
        <v>155</v>
      </c>
      <c r="J58" s="36" t="s">
        <v>294</v>
      </c>
      <c r="K58" s="129" t="s">
        <v>457</v>
      </c>
      <c r="L58" s="103">
        <v>413.66</v>
      </c>
      <c r="M58" s="30" t="s">
        <v>158</v>
      </c>
      <c r="N58" s="104">
        <v>1.5</v>
      </c>
      <c r="O58" s="105">
        <v>45592</v>
      </c>
      <c r="P58" s="105">
        <v>45593</v>
      </c>
      <c r="Q58" s="31" t="s">
        <v>581</v>
      </c>
      <c r="R58" s="30" t="s">
        <v>175</v>
      </c>
      <c r="S58" s="28">
        <v>33901400</v>
      </c>
      <c r="T58" s="28">
        <v>1500</v>
      </c>
      <c r="U58" s="1" t="s">
        <v>458</v>
      </c>
      <c r="V58" s="1" t="s">
        <v>459</v>
      </c>
      <c r="W58" s="22"/>
      <c r="X58" s="22">
        <v>620.49</v>
      </c>
      <c r="Y58" s="22">
        <v>620.49</v>
      </c>
      <c r="Z58" s="22"/>
      <c r="AA58" s="22"/>
      <c r="AB58" s="30" t="s">
        <v>164</v>
      </c>
      <c r="AC58" s="22">
        <v>228.24</v>
      </c>
      <c r="AD58" s="38">
        <f t="shared" si="0"/>
        <v>848.73</v>
      </c>
      <c r="AE58" s="42" t="s">
        <v>460</v>
      </c>
      <c r="AF58" s="42" t="s">
        <v>165</v>
      </c>
      <c r="AG58" s="100" t="s">
        <v>461</v>
      </c>
      <c r="AH58" s="100" t="s">
        <v>166</v>
      </c>
      <c r="AI58" s="12"/>
    </row>
    <row r="59" spans="1:35" ht="89.25" x14ac:dyDescent="0.25">
      <c r="A59" s="133">
        <v>43</v>
      </c>
      <c r="B59" s="96" t="s">
        <v>462</v>
      </c>
      <c r="C59" s="92" t="s">
        <v>463</v>
      </c>
      <c r="D59" s="92" t="s">
        <v>446</v>
      </c>
      <c r="E59" s="92" t="s">
        <v>447</v>
      </c>
      <c r="F59" s="1" t="s">
        <v>611</v>
      </c>
      <c r="G59" s="30" t="s">
        <v>464</v>
      </c>
      <c r="H59" s="1" t="s">
        <v>432</v>
      </c>
      <c r="I59" s="36" t="s">
        <v>155</v>
      </c>
      <c r="J59" s="36" t="s">
        <v>294</v>
      </c>
      <c r="K59" s="129" t="s">
        <v>465</v>
      </c>
      <c r="L59" s="103">
        <v>1000</v>
      </c>
      <c r="M59" s="30" t="s">
        <v>158</v>
      </c>
      <c r="N59" s="104">
        <v>1.5</v>
      </c>
      <c r="O59" s="105">
        <v>45601</v>
      </c>
      <c r="P59" s="105">
        <v>45602</v>
      </c>
      <c r="Q59" s="1" t="s">
        <v>412</v>
      </c>
      <c r="R59" s="30" t="s">
        <v>466</v>
      </c>
      <c r="S59" s="28">
        <v>33901400</v>
      </c>
      <c r="T59" s="28">
        <v>1500</v>
      </c>
      <c r="U59" s="1" t="s">
        <v>587</v>
      </c>
      <c r="V59" s="1" t="s">
        <v>588</v>
      </c>
      <c r="W59" s="22"/>
      <c r="X59" s="22">
        <v>1500</v>
      </c>
      <c r="Y59" s="22">
        <v>1500</v>
      </c>
      <c r="Z59" s="22"/>
      <c r="AA59" s="22"/>
      <c r="AB59" s="30" t="s">
        <v>373</v>
      </c>
      <c r="AC59" s="32">
        <f>7965.86+762.67</f>
        <v>8728.5299999999988</v>
      </c>
      <c r="AD59" s="38">
        <f>AC59+Y59</f>
        <v>10228.529999999999</v>
      </c>
      <c r="AE59" s="42" t="s">
        <v>467</v>
      </c>
      <c r="AF59" s="42" t="s">
        <v>165</v>
      </c>
      <c r="AG59" s="100" t="s">
        <v>468</v>
      </c>
      <c r="AH59" s="100" t="s">
        <v>166</v>
      </c>
      <c r="AI59" s="12"/>
    </row>
    <row r="60" spans="1:35" ht="191.25" x14ac:dyDescent="0.25">
      <c r="A60" s="133">
        <v>44</v>
      </c>
      <c r="B60" s="96" t="s">
        <v>469</v>
      </c>
      <c r="C60" s="92" t="s">
        <v>470</v>
      </c>
      <c r="D60" s="92" t="s">
        <v>471</v>
      </c>
      <c r="E60" s="92" t="s">
        <v>472</v>
      </c>
      <c r="F60" s="1" t="s">
        <v>626</v>
      </c>
      <c r="G60" s="30">
        <v>708226</v>
      </c>
      <c r="H60" s="1" t="s">
        <v>432</v>
      </c>
      <c r="I60" s="36" t="s">
        <v>155</v>
      </c>
      <c r="J60" s="36" t="s">
        <v>294</v>
      </c>
      <c r="K60" s="129" t="s">
        <v>473</v>
      </c>
      <c r="L60" s="103">
        <v>413.66</v>
      </c>
      <c r="M60" s="30" t="s">
        <v>158</v>
      </c>
      <c r="N60" s="104">
        <v>3.5</v>
      </c>
      <c r="O60" s="105">
        <v>45575</v>
      </c>
      <c r="P60" s="105">
        <v>45578</v>
      </c>
      <c r="Q60" s="31" t="s">
        <v>582</v>
      </c>
      <c r="R60" s="30" t="s">
        <v>175</v>
      </c>
      <c r="S60" s="28">
        <v>33901400</v>
      </c>
      <c r="T60" s="28">
        <v>1500</v>
      </c>
      <c r="U60" s="48" t="s">
        <v>474</v>
      </c>
      <c r="V60" s="1" t="s">
        <v>475</v>
      </c>
      <c r="W60" s="22"/>
      <c r="X60" s="22">
        <v>1447.81</v>
      </c>
      <c r="Y60" s="22">
        <v>1447.81</v>
      </c>
      <c r="Z60" s="22"/>
      <c r="AA60" s="22"/>
      <c r="AB60" s="30" t="s">
        <v>164</v>
      </c>
      <c r="AC60" s="22">
        <v>99.12</v>
      </c>
      <c r="AD60" s="38">
        <f t="shared" si="0"/>
        <v>1546.9299999999998</v>
      </c>
      <c r="AE60" s="42" t="s">
        <v>476</v>
      </c>
      <c r="AF60" s="42" t="s">
        <v>165</v>
      </c>
      <c r="AG60" s="100" t="s">
        <v>477</v>
      </c>
      <c r="AH60" s="100" t="s">
        <v>166</v>
      </c>
      <c r="AI60" s="12"/>
    </row>
    <row r="61" spans="1:35" ht="102" x14ac:dyDescent="0.25">
      <c r="A61" s="133">
        <v>45</v>
      </c>
      <c r="B61" s="96" t="s">
        <v>478</v>
      </c>
      <c r="C61" s="92" t="s">
        <v>479</v>
      </c>
      <c r="D61" s="92" t="s">
        <v>480</v>
      </c>
      <c r="E61" s="92" t="s">
        <v>481</v>
      </c>
      <c r="F61" s="1" t="s">
        <v>617</v>
      </c>
      <c r="G61" s="33">
        <v>72898</v>
      </c>
      <c r="H61" s="36" t="s">
        <v>190</v>
      </c>
      <c r="I61" s="36" t="s">
        <v>190</v>
      </c>
      <c r="J61" s="36" t="s">
        <v>191</v>
      </c>
      <c r="K61" s="129" t="s">
        <v>482</v>
      </c>
      <c r="L61" s="103">
        <v>1000</v>
      </c>
      <c r="M61" s="30" t="s">
        <v>158</v>
      </c>
      <c r="N61" s="104">
        <v>1.5</v>
      </c>
      <c r="O61" s="105">
        <v>45601</v>
      </c>
      <c r="P61" s="105">
        <v>45602</v>
      </c>
      <c r="Q61" s="1" t="s">
        <v>412</v>
      </c>
      <c r="R61" s="30" t="s">
        <v>466</v>
      </c>
      <c r="S61" s="28">
        <v>33901400</v>
      </c>
      <c r="T61" s="28">
        <v>1500</v>
      </c>
      <c r="U61" s="1" t="s">
        <v>483</v>
      </c>
      <c r="V61" s="1" t="s">
        <v>484</v>
      </c>
      <c r="W61" s="22"/>
      <c r="X61" s="22">
        <v>1500</v>
      </c>
      <c r="Y61" s="22">
        <v>1500</v>
      </c>
      <c r="Z61" s="22"/>
      <c r="AA61" s="22"/>
      <c r="AB61" s="30" t="s">
        <v>373</v>
      </c>
      <c r="AC61" s="32">
        <f>7965.86+762.67</f>
        <v>8728.5299999999988</v>
      </c>
      <c r="AD61" s="38">
        <f t="shared" si="0"/>
        <v>10228.529999999999</v>
      </c>
      <c r="AE61" s="42" t="s">
        <v>485</v>
      </c>
      <c r="AF61" s="42" t="s">
        <v>165</v>
      </c>
      <c r="AG61" s="100" t="s">
        <v>486</v>
      </c>
      <c r="AH61" s="100" t="s">
        <v>166</v>
      </c>
      <c r="AI61" s="12"/>
    </row>
    <row r="62" spans="1:35" ht="102" x14ac:dyDescent="0.25">
      <c r="A62" s="133">
        <v>46</v>
      </c>
      <c r="B62" s="96" t="s">
        <v>487</v>
      </c>
      <c r="C62" s="92" t="s">
        <v>72</v>
      </c>
      <c r="D62" s="92" t="s">
        <v>488</v>
      </c>
      <c r="E62" s="92" t="s">
        <v>481</v>
      </c>
      <c r="F62" s="1" t="s">
        <v>617</v>
      </c>
      <c r="G62" s="33">
        <v>72898</v>
      </c>
      <c r="H62" s="36" t="s">
        <v>190</v>
      </c>
      <c r="I62" s="36" t="s">
        <v>190</v>
      </c>
      <c r="J62" s="36" t="s">
        <v>191</v>
      </c>
      <c r="K62" s="129" t="s">
        <v>489</v>
      </c>
      <c r="L62" s="103">
        <v>1000</v>
      </c>
      <c r="M62" s="30" t="s">
        <v>158</v>
      </c>
      <c r="N62" s="104">
        <v>5.5</v>
      </c>
      <c r="O62" s="105">
        <v>45609</v>
      </c>
      <c r="P62" s="105">
        <v>45614</v>
      </c>
      <c r="Q62" s="30" t="s">
        <v>497</v>
      </c>
      <c r="R62" s="30" t="s">
        <v>498</v>
      </c>
      <c r="S62" s="28">
        <v>33901400</v>
      </c>
      <c r="T62" s="28">
        <v>1500</v>
      </c>
      <c r="U62" s="1" t="s">
        <v>490</v>
      </c>
      <c r="V62" s="1" t="s">
        <v>491</v>
      </c>
      <c r="W62" s="22"/>
      <c r="X62" s="22">
        <v>9518.52</v>
      </c>
      <c r="Y62" s="22">
        <v>9518.52</v>
      </c>
      <c r="Z62" s="22"/>
      <c r="AA62" s="22"/>
      <c r="AB62" s="30" t="s">
        <v>373</v>
      </c>
      <c r="AC62" s="32">
        <f>184.56+270.9+309.6+4866.34</f>
        <v>5631.4</v>
      </c>
      <c r="AD62" s="38">
        <f t="shared" si="0"/>
        <v>15149.92</v>
      </c>
      <c r="AE62" s="42" t="s">
        <v>492</v>
      </c>
      <c r="AF62" s="42" t="s">
        <v>165</v>
      </c>
      <c r="AG62" s="100" t="s">
        <v>493</v>
      </c>
      <c r="AH62" s="100" t="s">
        <v>166</v>
      </c>
      <c r="AI62" s="12"/>
    </row>
    <row r="63" spans="1:35" ht="140.25" x14ac:dyDescent="0.25">
      <c r="A63" s="133">
        <v>47</v>
      </c>
      <c r="B63" s="96" t="s">
        <v>494</v>
      </c>
      <c r="C63" s="92" t="s">
        <v>495</v>
      </c>
      <c r="D63" s="92" t="s">
        <v>488</v>
      </c>
      <c r="E63" s="92" t="s">
        <v>496</v>
      </c>
      <c r="F63" s="1" t="s">
        <v>610</v>
      </c>
      <c r="G63" s="30">
        <v>712945</v>
      </c>
      <c r="H63" s="1" t="s">
        <v>432</v>
      </c>
      <c r="I63" s="36" t="s">
        <v>155</v>
      </c>
      <c r="J63" s="36" t="s">
        <v>294</v>
      </c>
      <c r="K63" s="135" t="s">
        <v>591</v>
      </c>
      <c r="L63" s="103">
        <v>1000</v>
      </c>
      <c r="M63" s="30" t="s">
        <v>158</v>
      </c>
      <c r="N63" s="104">
        <v>5.5</v>
      </c>
      <c r="O63" s="105">
        <v>45609</v>
      </c>
      <c r="P63" s="105">
        <v>45614</v>
      </c>
      <c r="Q63" s="30" t="s">
        <v>497</v>
      </c>
      <c r="R63" s="30" t="s">
        <v>499</v>
      </c>
      <c r="S63" s="28">
        <v>33901400</v>
      </c>
      <c r="T63" s="28">
        <v>1500</v>
      </c>
      <c r="U63" s="1" t="s">
        <v>500</v>
      </c>
      <c r="V63" s="1" t="s">
        <v>501</v>
      </c>
      <c r="W63" s="22"/>
      <c r="X63" s="22">
        <v>9518.52</v>
      </c>
      <c r="Y63" s="22">
        <v>9518.52</v>
      </c>
      <c r="Z63" s="22"/>
      <c r="AA63" s="22"/>
      <c r="AB63" s="30" t="s">
        <v>373</v>
      </c>
      <c r="AC63" s="32">
        <f>309.6+270.9+184.56+4866.34</f>
        <v>5631.4</v>
      </c>
      <c r="AD63" s="38">
        <f t="shared" si="0"/>
        <v>15149.92</v>
      </c>
      <c r="AE63" s="42" t="s">
        <v>502</v>
      </c>
      <c r="AF63" s="42" t="s">
        <v>165</v>
      </c>
      <c r="AG63" s="100" t="s">
        <v>503</v>
      </c>
      <c r="AH63" s="100" t="s">
        <v>166</v>
      </c>
      <c r="AI63" s="12"/>
    </row>
    <row r="64" spans="1:35" ht="114.75" x14ac:dyDescent="0.25">
      <c r="A64" s="133">
        <v>48</v>
      </c>
      <c r="B64" s="96" t="s">
        <v>504</v>
      </c>
      <c r="C64" s="92" t="s">
        <v>505</v>
      </c>
      <c r="D64" s="92" t="s">
        <v>506</v>
      </c>
      <c r="E64" s="92" t="s">
        <v>507</v>
      </c>
      <c r="F64" s="1" t="s">
        <v>627</v>
      </c>
      <c r="G64" s="33">
        <v>7129133</v>
      </c>
      <c r="H64" s="33" t="s">
        <v>154</v>
      </c>
      <c r="I64" s="33" t="s">
        <v>199</v>
      </c>
      <c r="J64" s="33" t="s">
        <v>200</v>
      </c>
      <c r="K64" s="129" t="s">
        <v>508</v>
      </c>
      <c r="L64" s="103">
        <v>689.43</v>
      </c>
      <c r="M64" s="30" t="s">
        <v>224</v>
      </c>
      <c r="N64" s="104">
        <v>3.5</v>
      </c>
      <c r="O64" s="105">
        <v>45621</v>
      </c>
      <c r="P64" s="105">
        <v>45624</v>
      </c>
      <c r="Q64" s="1" t="s">
        <v>509</v>
      </c>
      <c r="R64" s="30" t="s">
        <v>348</v>
      </c>
      <c r="S64" s="28">
        <v>33901400</v>
      </c>
      <c r="T64" s="28">
        <v>1500</v>
      </c>
      <c r="U64" s="1" t="s">
        <v>510</v>
      </c>
      <c r="V64" s="1" t="s">
        <v>511</v>
      </c>
      <c r="W64" s="22"/>
      <c r="X64" s="22">
        <v>2413.0100000000002</v>
      </c>
      <c r="Y64" s="22">
        <v>2413.0100000000002</v>
      </c>
      <c r="Z64" s="22"/>
      <c r="AA64" s="22"/>
      <c r="AB64" s="30" t="s">
        <v>373</v>
      </c>
      <c r="AC64" s="32">
        <f>2686.35+3755.27</f>
        <v>6441.62</v>
      </c>
      <c r="AD64" s="38">
        <f t="shared" si="0"/>
        <v>8854.630000000001</v>
      </c>
      <c r="AE64" s="42" t="s">
        <v>512</v>
      </c>
      <c r="AF64" s="42" t="s">
        <v>165</v>
      </c>
      <c r="AG64" s="100" t="s">
        <v>513</v>
      </c>
      <c r="AH64" s="100" t="s">
        <v>166</v>
      </c>
      <c r="AI64" s="12"/>
    </row>
    <row r="65" spans="1:38" ht="140.25" x14ac:dyDescent="0.25">
      <c r="A65" s="133">
        <v>49</v>
      </c>
      <c r="B65" s="96" t="s">
        <v>514</v>
      </c>
      <c r="C65" s="92" t="s">
        <v>515</v>
      </c>
      <c r="D65" s="92" t="s">
        <v>516</v>
      </c>
      <c r="E65" s="92" t="s">
        <v>517</v>
      </c>
      <c r="F65" s="1" t="s">
        <v>607</v>
      </c>
      <c r="G65" s="30">
        <v>712992</v>
      </c>
      <c r="H65" s="1" t="s">
        <v>432</v>
      </c>
      <c r="I65" s="36" t="s">
        <v>155</v>
      </c>
      <c r="J65" s="36" t="s">
        <v>294</v>
      </c>
      <c r="K65" s="129" t="s">
        <v>518</v>
      </c>
      <c r="L65" s="103">
        <v>413.66</v>
      </c>
      <c r="M65" s="30" t="s">
        <v>158</v>
      </c>
      <c r="N65" s="104">
        <v>1</v>
      </c>
      <c r="O65" s="105">
        <v>45609</v>
      </c>
      <c r="P65" s="105">
        <v>45609</v>
      </c>
      <c r="Q65" s="31" t="s">
        <v>583</v>
      </c>
      <c r="R65" s="30" t="s">
        <v>175</v>
      </c>
      <c r="S65" s="28">
        <v>33901400</v>
      </c>
      <c r="T65" s="28">
        <v>1500</v>
      </c>
      <c r="U65" s="1" t="s">
        <v>519</v>
      </c>
      <c r="V65" s="1" t="s">
        <v>520</v>
      </c>
      <c r="W65" s="22"/>
      <c r="X65" s="22">
        <v>413.66</v>
      </c>
      <c r="Y65" s="22">
        <v>413.66</v>
      </c>
      <c r="Z65" s="22"/>
      <c r="AA65" s="22"/>
      <c r="AB65" s="30" t="s">
        <v>164</v>
      </c>
      <c r="AC65" s="32">
        <v>270.89999999999998</v>
      </c>
      <c r="AD65" s="38">
        <f t="shared" si="0"/>
        <v>684.56</v>
      </c>
      <c r="AE65" s="42" t="s">
        <v>521</v>
      </c>
      <c r="AF65" s="42" t="s">
        <v>165</v>
      </c>
      <c r="AG65" s="100" t="s">
        <v>522</v>
      </c>
      <c r="AH65" s="100" t="s">
        <v>166</v>
      </c>
      <c r="AI65" s="12"/>
    </row>
    <row r="66" spans="1:38" ht="102" x14ac:dyDescent="0.25">
      <c r="A66" s="133">
        <v>50</v>
      </c>
      <c r="B66" s="96" t="s">
        <v>523</v>
      </c>
      <c r="C66" s="92" t="s">
        <v>524</v>
      </c>
      <c r="D66" s="92" t="s">
        <v>516</v>
      </c>
      <c r="E66" s="92" t="s">
        <v>517</v>
      </c>
      <c r="F66" s="1" t="s">
        <v>609</v>
      </c>
      <c r="G66" s="30" t="s">
        <v>525</v>
      </c>
      <c r="H66" s="1" t="s">
        <v>432</v>
      </c>
      <c r="I66" s="36" t="s">
        <v>155</v>
      </c>
      <c r="J66" s="36" t="s">
        <v>294</v>
      </c>
      <c r="K66" s="129" t="s">
        <v>526</v>
      </c>
      <c r="L66" s="103">
        <v>413.66</v>
      </c>
      <c r="M66" s="30" t="s">
        <v>158</v>
      </c>
      <c r="N66" s="104">
        <v>1</v>
      </c>
      <c r="O66" s="105">
        <v>45609</v>
      </c>
      <c r="P66" s="105">
        <v>45609</v>
      </c>
      <c r="Q66" s="31" t="s">
        <v>584</v>
      </c>
      <c r="R66" s="30" t="s">
        <v>175</v>
      </c>
      <c r="S66" s="28">
        <v>33901400</v>
      </c>
      <c r="T66" s="28">
        <v>1500</v>
      </c>
      <c r="U66" s="1" t="s">
        <v>527</v>
      </c>
      <c r="V66" s="1" t="s">
        <v>501</v>
      </c>
      <c r="W66" s="22"/>
      <c r="X66" s="22">
        <v>413.66</v>
      </c>
      <c r="Y66" s="22">
        <v>413.66</v>
      </c>
      <c r="Z66" s="22"/>
      <c r="AA66" s="22"/>
      <c r="AB66" s="30" t="s">
        <v>164</v>
      </c>
      <c r="AC66" s="32">
        <v>270.89999999999998</v>
      </c>
      <c r="AD66" s="38">
        <f t="shared" si="0"/>
        <v>684.56</v>
      </c>
      <c r="AE66" s="42" t="s">
        <v>528</v>
      </c>
      <c r="AF66" s="42" t="s">
        <v>165</v>
      </c>
      <c r="AG66" s="100" t="s">
        <v>529</v>
      </c>
      <c r="AH66" s="100" t="s">
        <v>166</v>
      </c>
      <c r="AI66" s="12"/>
    </row>
    <row r="67" spans="1:38" ht="63.75" x14ac:dyDescent="0.25">
      <c r="A67" s="133">
        <v>51</v>
      </c>
      <c r="B67" s="96" t="s">
        <v>242</v>
      </c>
      <c r="C67" s="92" t="s">
        <v>530</v>
      </c>
      <c r="D67" s="92" t="s">
        <v>488</v>
      </c>
      <c r="E67" s="92" t="s">
        <v>531</v>
      </c>
      <c r="F67" s="1" t="s">
        <v>597</v>
      </c>
      <c r="G67" s="30">
        <v>712945</v>
      </c>
      <c r="H67" s="1" t="s">
        <v>432</v>
      </c>
      <c r="I67" s="36" t="s">
        <v>155</v>
      </c>
      <c r="J67" s="36" t="s">
        <v>294</v>
      </c>
      <c r="K67" s="129" t="s">
        <v>532</v>
      </c>
      <c r="L67" s="103">
        <v>1000</v>
      </c>
      <c r="M67" s="30">
        <v>1</v>
      </c>
      <c r="N67" s="104">
        <v>1</v>
      </c>
      <c r="O67" s="105">
        <v>45595</v>
      </c>
      <c r="P67" s="105">
        <v>45595</v>
      </c>
      <c r="Q67" s="1" t="s">
        <v>302</v>
      </c>
      <c r="R67" s="30" t="s">
        <v>533</v>
      </c>
      <c r="S67" s="28">
        <v>33901400</v>
      </c>
      <c r="T67" s="28">
        <v>1500</v>
      </c>
      <c r="U67" s="1" t="s">
        <v>534</v>
      </c>
      <c r="V67" s="1" t="s">
        <v>535</v>
      </c>
      <c r="W67" s="22"/>
      <c r="X67" s="22">
        <v>1000</v>
      </c>
      <c r="Y67" s="22">
        <v>1000</v>
      </c>
      <c r="Z67" s="22"/>
      <c r="AA67" s="22"/>
      <c r="AB67" s="30" t="s">
        <v>373</v>
      </c>
      <c r="AC67" s="32">
        <v>7667.69</v>
      </c>
      <c r="AD67" s="38">
        <f t="shared" si="0"/>
        <v>8667.6899999999987</v>
      </c>
      <c r="AE67" s="42" t="s">
        <v>536</v>
      </c>
      <c r="AF67" s="42" t="s">
        <v>165</v>
      </c>
      <c r="AG67" s="100" t="s">
        <v>537</v>
      </c>
      <c r="AH67" s="100" t="s">
        <v>166</v>
      </c>
      <c r="AI67" s="12"/>
    </row>
    <row r="68" spans="1:38" ht="140.25" x14ac:dyDescent="0.25">
      <c r="A68" s="133">
        <v>52</v>
      </c>
      <c r="B68" s="96" t="s">
        <v>210</v>
      </c>
      <c r="C68" s="92" t="s">
        <v>538</v>
      </c>
      <c r="D68" s="92" t="s">
        <v>516</v>
      </c>
      <c r="E68" s="92" t="s">
        <v>517</v>
      </c>
      <c r="F68" s="1" t="s">
        <v>608</v>
      </c>
      <c r="G68" s="30">
        <v>708226</v>
      </c>
      <c r="H68" s="1" t="s">
        <v>432</v>
      </c>
      <c r="I68" s="36" t="s">
        <v>155</v>
      </c>
      <c r="J68" s="36" t="s">
        <v>294</v>
      </c>
      <c r="K68" s="129" t="s">
        <v>539</v>
      </c>
      <c r="L68" s="103">
        <v>413.66</v>
      </c>
      <c r="M68" s="30" t="s">
        <v>158</v>
      </c>
      <c r="N68" s="104">
        <v>1</v>
      </c>
      <c r="O68" s="105">
        <v>45609</v>
      </c>
      <c r="P68" s="105">
        <v>45609</v>
      </c>
      <c r="Q68" s="31" t="s">
        <v>585</v>
      </c>
      <c r="R68" s="30" t="s">
        <v>175</v>
      </c>
      <c r="S68" s="28">
        <v>33901400</v>
      </c>
      <c r="T68" s="28">
        <v>1500</v>
      </c>
      <c r="U68" s="48" t="s">
        <v>540</v>
      </c>
      <c r="V68" s="1" t="s">
        <v>541</v>
      </c>
      <c r="W68" s="22"/>
      <c r="X68" s="22">
        <v>413.66</v>
      </c>
      <c r="Y68" s="22">
        <v>413.66</v>
      </c>
      <c r="Z68" s="22"/>
      <c r="AA68" s="22"/>
      <c r="AB68" s="30" t="s">
        <v>164</v>
      </c>
      <c r="AC68" s="32">
        <v>309.60000000000002</v>
      </c>
      <c r="AD68" s="38">
        <f t="shared" si="0"/>
        <v>723.26</v>
      </c>
      <c r="AE68" s="42" t="s">
        <v>542</v>
      </c>
      <c r="AF68" s="42" t="s">
        <v>165</v>
      </c>
      <c r="AG68" s="100" t="s">
        <v>543</v>
      </c>
      <c r="AH68" s="100" t="s">
        <v>166</v>
      </c>
      <c r="AI68" s="12"/>
    </row>
    <row r="69" spans="1:38" ht="127.5" x14ac:dyDescent="0.25">
      <c r="A69" s="133">
        <v>53</v>
      </c>
      <c r="B69" s="96" t="s">
        <v>216</v>
      </c>
      <c r="C69" s="92" t="s">
        <v>546</v>
      </c>
      <c r="D69" s="92" t="s">
        <v>516</v>
      </c>
      <c r="E69" s="92" t="s">
        <v>517</v>
      </c>
      <c r="F69" s="1" t="s">
        <v>607</v>
      </c>
      <c r="G69" s="30">
        <v>712992</v>
      </c>
      <c r="H69" s="1" t="s">
        <v>432</v>
      </c>
      <c r="I69" s="36" t="s">
        <v>155</v>
      </c>
      <c r="J69" s="36" t="s">
        <v>294</v>
      </c>
      <c r="K69" s="129" t="s">
        <v>547</v>
      </c>
      <c r="L69" s="103">
        <v>413.66</v>
      </c>
      <c r="M69" s="30" t="s">
        <v>158</v>
      </c>
      <c r="N69" s="104">
        <v>1</v>
      </c>
      <c r="O69" s="105">
        <v>45614</v>
      </c>
      <c r="P69" s="105">
        <v>45614</v>
      </c>
      <c r="Q69" s="31" t="s">
        <v>586</v>
      </c>
      <c r="R69" s="30" t="s">
        <v>175</v>
      </c>
      <c r="S69" s="28">
        <v>33901400</v>
      </c>
      <c r="T69" s="28">
        <v>1500</v>
      </c>
      <c r="U69" s="1" t="s">
        <v>548</v>
      </c>
      <c r="V69" s="1" t="s">
        <v>549</v>
      </c>
      <c r="W69" s="22"/>
      <c r="X69" s="22">
        <v>413.66</v>
      </c>
      <c r="Y69" s="22">
        <v>413.66</v>
      </c>
      <c r="Z69" s="22"/>
      <c r="AA69" s="22"/>
      <c r="AB69" s="30" t="s">
        <v>164</v>
      </c>
      <c r="AC69" s="32">
        <v>270.89999999999998</v>
      </c>
      <c r="AD69" s="38">
        <f t="shared" ref="AD69" si="1">AC69+Y69</f>
        <v>684.56</v>
      </c>
      <c r="AE69" s="42" t="s">
        <v>544</v>
      </c>
      <c r="AF69" s="42" t="s">
        <v>165</v>
      </c>
      <c r="AG69" s="100" t="s">
        <v>545</v>
      </c>
      <c r="AH69" s="100" t="s">
        <v>166</v>
      </c>
      <c r="AI69" s="12"/>
    </row>
    <row r="70" spans="1:38" ht="114.75" x14ac:dyDescent="0.25">
      <c r="A70" s="133">
        <v>54</v>
      </c>
      <c r="B70" s="96" t="s">
        <v>550</v>
      </c>
      <c r="C70" s="92" t="s">
        <v>551</v>
      </c>
      <c r="D70" s="92" t="s">
        <v>552</v>
      </c>
      <c r="E70" s="92" t="s">
        <v>553</v>
      </c>
      <c r="F70" s="1" t="s">
        <v>606</v>
      </c>
      <c r="G70" s="30">
        <v>712911</v>
      </c>
      <c r="H70" s="30" t="s">
        <v>432</v>
      </c>
      <c r="I70" s="1" t="s">
        <v>431</v>
      </c>
      <c r="J70" s="1" t="s">
        <v>430</v>
      </c>
      <c r="K70" s="129" t="s">
        <v>554</v>
      </c>
      <c r="L70" s="103">
        <v>1000</v>
      </c>
      <c r="M70" s="30" t="s">
        <v>158</v>
      </c>
      <c r="N70" s="104">
        <v>3.5</v>
      </c>
      <c r="O70" s="105">
        <v>45623</v>
      </c>
      <c r="P70" s="105">
        <v>45625</v>
      </c>
      <c r="Q70" s="30" t="s">
        <v>555</v>
      </c>
      <c r="R70" s="30" t="s">
        <v>226</v>
      </c>
      <c r="S70" s="28">
        <v>33901400</v>
      </c>
      <c r="T70" s="28">
        <v>1500</v>
      </c>
      <c r="U70" s="1" t="s">
        <v>556</v>
      </c>
      <c r="V70" s="1" t="s">
        <v>557</v>
      </c>
      <c r="W70" s="22"/>
      <c r="X70" s="22">
        <v>3500</v>
      </c>
      <c r="Y70" s="22">
        <v>3500</v>
      </c>
      <c r="Z70" s="22"/>
      <c r="AA70" s="22"/>
      <c r="AB70" s="30" t="s">
        <v>373</v>
      </c>
      <c r="AC70" s="32">
        <v>8532.39</v>
      </c>
      <c r="AD70" s="38">
        <f t="shared" si="0"/>
        <v>12032.39</v>
      </c>
      <c r="AE70" s="42" t="s">
        <v>558</v>
      </c>
      <c r="AF70" s="42" t="s">
        <v>165</v>
      </c>
      <c r="AG70" s="100" t="s">
        <v>559</v>
      </c>
      <c r="AH70" s="100" t="s">
        <v>166</v>
      </c>
      <c r="AI70" s="12"/>
    </row>
    <row r="71" spans="1:38" ht="63.75" x14ac:dyDescent="0.25">
      <c r="A71" s="133">
        <v>55</v>
      </c>
      <c r="B71" s="96" t="s">
        <v>560</v>
      </c>
      <c r="C71" s="92" t="s">
        <v>561</v>
      </c>
      <c r="D71" s="92" t="s">
        <v>562</v>
      </c>
      <c r="E71" s="92" t="s">
        <v>138</v>
      </c>
      <c r="F71" s="1" t="s">
        <v>600</v>
      </c>
      <c r="G71" s="33">
        <v>72898</v>
      </c>
      <c r="H71" s="36" t="s">
        <v>190</v>
      </c>
      <c r="I71" s="36" t="s">
        <v>190</v>
      </c>
      <c r="J71" s="36" t="s">
        <v>191</v>
      </c>
      <c r="K71" s="129" t="s">
        <v>563</v>
      </c>
      <c r="L71" s="103">
        <v>1000</v>
      </c>
      <c r="M71" s="30" t="s">
        <v>158</v>
      </c>
      <c r="N71" s="104">
        <v>1.5</v>
      </c>
      <c r="O71" s="105">
        <v>45628</v>
      </c>
      <c r="P71" s="105">
        <v>45629</v>
      </c>
      <c r="Q71" s="30" t="s">
        <v>555</v>
      </c>
      <c r="R71" s="30" t="s">
        <v>226</v>
      </c>
      <c r="S71" s="28">
        <v>33901400</v>
      </c>
      <c r="T71" s="28">
        <v>1500</v>
      </c>
      <c r="U71" s="1" t="s">
        <v>564</v>
      </c>
      <c r="V71" s="1" t="s">
        <v>565</v>
      </c>
      <c r="W71" s="22"/>
      <c r="X71" s="22">
        <v>1500</v>
      </c>
      <c r="Y71" s="22">
        <v>1500</v>
      </c>
      <c r="Z71" s="22"/>
      <c r="AA71" s="22"/>
      <c r="AB71" s="30" t="s">
        <v>373</v>
      </c>
      <c r="AC71" s="32">
        <f>3275.06+4041.94</f>
        <v>7317</v>
      </c>
      <c r="AD71" s="38">
        <f>AC71+Y71</f>
        <v>8817</v>
      </c>
      <c r="AE71" s="42" t="s">
        <v>566</v>
      </c>
      <c r="AF71" s="42" t="s">
        <v>165</v>
      </c>
      <c r="AG71" s="100" t="s">
        <v>567</v>
      </c>
      <c r="AH71" s="100" t="s">
        <v>166</v>
      </c>
      <c r="AI71" s="12"/>
    </row>
    <row r="72" spans="1:38" ht="64.5" thickBot="1" x14ac:dyDescent="0.3">
      <c r="A72" s="133">
        <v>56</v>
      </c>
      <c r="B72" s="96" t="s">
        <v>248</v>
      </c>
      <c r="C72" s="92" t="s">
        <v>568</v>
      </c>
      <c r="D72" s="92" t="s">
        <v>569</v>
      </c>
      <c r="E72" s="92" t="s">
        <v>570</v>
      </c>
      <c r="F72" s="1" t="s">
        <v>605</v>
      </c>
      <c r="G72" s="33">
        <v>713109</v>
      </c>
      <c r="H72" s="1" t="s">
        <v>432</v>
      </c>
      <c r="I72" s="30" t="s">
        <v>571</v>
      </c>
      <c r="J72" s="1" t="s">
        <v>572</v>
      </c>
      <c r="K72" s="129" t="s">
        <v>573</v>
      </c>
      <c r="L72" s="103">
        <v>689.43</v>
      </c>
      <c r="M72" s="30" t="s">
        <v>224</v>
      </c>
      <c r="N72" s="104">
        <v>1.5</v>
      </c>
      <c r="O72" s="105">
        <v>45645</v>
      </c>
      <c r="P72" s="105">
        <v>45645</v>
      </c>
      <c r="Q72" s="30" t="s">
        <v>555</v>
      </c>
      <c r="R72" s="30" t="s">
        <v>226</v>
      </c>
      <c r="S72" s="28">
        <v>33901400</v>
      </c>
      <c r="T72" s="28">
        <v>1500</v>
      </c>
      <c r="U72" s="1" t="s">
        <v>574</v>
      </c>
      <c r="V72" s="1" t="s">
        <v>575</v>
      </c>
      <c r="W72" s="22"/>
      <c r="X72" s="22">
        <v>1034.1500000000001</v>
      </c>
      <c r="Y72" s="22">
        <v>1034.1500000000001</v>
      </c>
      <c r="Z72" s="22"/>
      <c r="AA72" s="22"/>
      <c r="AB72" s="30" t="s">
        <v>373</v>
      </c>
      <c r="AC72" s="32">
        <v>8389.2900000000009</v>
      </c>
      <c r="AD72" s="38">
        <f t="shared" si="0"/>
        <v>9423.44</v>
      </c>
      <c r="AE72" s="42" t="s">
        <v>576</v>
      </c>
      <c r="AF72" s="42"/>
      <c r="AG72" s="100"/>
      <c r="AH72" s="100" t="s">
        <v>578</v>
      </c>
      <c r="AI72" s="130" t="s">
        <v>577</v>
      </c>
    </row>
    <row r="73" spans="1:38" ht="13.5" thickBot="1" x14ac:dyDescent="0.3">
      <c r="A73" s="71" t="s">
        <v>41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23">
        <f>SUM(L17:L72)</f>
        <v>44479.36000000003</v>
      </c>
      <c r="M73" s="17"/>
      <c r="N73" s="17"/>
      <c r="O73" s="17"/>
      <c r="P73" s="17"/>
      <c r="Q73" s="17"/>
      <c r="R73" s="18"/>
      <c r="S73" s="13"/>
      <c r="T73" s="13"/>
      <c r="U73" s="2"/>
      <c r="V73" s="2"/>
      <c r="W73" s="26">
        <f>SUM(W17:W72)</f>
        <v>0</v>
      </c>
      <c r="X73" s="26">
        <f t="shared" ref="X73:AA73" si="2">SUM(X17:X72)</f>
        <v>108011.22000000002</v>
      </c>
      <c r="Y73" s="26">
        <f t="shared" si="2"/>
        <v>105598.21000000002</v>
      </c>
      <c r="Z73" s="26">
        <f t="shared" si="2"/>
        <v>2413.0100000000002</v>
      </c>
      <c r="AA73" s="26">
        <f t="shared" si="2"/>
        <v>0</v>
      </c>
      <c r="AB73" s="3"/>
      <c r="AC73" s="26">
        <f>SUM(AC17:AC72)</f>
        <v>271196.50999999989</v>
      </c>
      <c r="AD73" s="26">
        <f>SUM(AD17:AD72)</f>
        <v>369210.97999999981</v>
      </c>
      <c r="AE73" s="4"/>
      <c r="AF73" s="4"/>
      <c r="AG73" s="5"/>
      <c r="AH73" s="5"/>
      <c r="AI73" s="14"/>
    </row>
    <row r="74" spans="1:38" x14ac:dyDescent="0.25">
      <c r="A74" s="15"/>
      <c r="B74" s="15"/>
      <c r="C74" s="15"/>
      <c r="D74" s="15"/>
      <c r="E74" s="15"/>
      <c r="F74" s="10"/>
      <c r="G74" s="15"/>
      <c r="H74" s="15"/>
      <c r="I74" s="15"/>
      <c r="J74" s="15"/>
      <c r="K74" s="126"/>
      <c r="L74" s="24"/>
      <c r="M74" s="15"/>
      <c r="N74" s="15"/>
      <c r="O74" s="15"/>
      <c r="P74" s="15"/>
      <c r="Q74" s="15"/>
      <c r="R74" s="15"/>
      <c r="S74" s="15"/>
      <c r="T74" s="15"/>
      <c r="U74" s="6"/>
      <c r="V74" s="6"/>
      <c r="W74" s="27"/>
      <c r="X74" s="27"/>
      <c r="Y74" s="27"/>
      <c r="Z74" s="27"/>
      <c r="AA74" s="27"/>
      <c r="AB74" s="7"/>
      <c r="AC74" s="27"/>
      <c r="AD74" s="27"/>
      <c r="AE74" s="8"/>
      <c r="AF74" s="8"/>
      <c r="AG74" s="8"/>
      <c r="AH74" s="8"/>
      <c r="AI74" s="10"/>
    </row>
    <row r="75" spans="1:38" x14ac:dyDescent="0.25">
      <c r="A75" s="10" t="s">
        <v>579</v>
      </c>
      <c r="B75" s="10"/>
      <c r="C75" s="10"/>
      <c r="D75" s="10"/>
      <c r="E75" s="10"/>
      <c r="F75" s="10"/>
      <c r="G75" s="10"/>
      <c r="H75" s="10"/>
      <c r="I75" s="10"/>
      <c r="J75" s="10"/>
      <c r="K75" s="126"/>
      <c r="L75" s="2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20"/>
      <c r="X75" s="20"/>
      <c r="Y75" s="20"/>
      <c r="Z75" s="20"/>
      <c r="AA75" s="20"/>
      <c r="AB75" s="10"/>
      <c r="AC75" s="20"/>
      <c r="AD75" s="20"/>
      <c r="AE75" s="10"/>
      <c r="AF75" s="10"/>
      <c r="AG75" s="10"/>
      <c r="AH75" s="10"/>
      <c r="AI75" s="10"/>
      <c r="AJ75" s="10"/>
      <c r="AK75" s="10"/>
      <c r="AL75" s="10"/>
    </row>
    <row r="76" spans="1:38" x14ac:dyDescent="0.25">
      <c r="A76" s="10" t="s">
        <v>44</v>
      </c>
      <c r="B76" s="10"/>
      <c r="C76" s="10"/>
      <c r="D76" s="10"/>
      <c r="E76" s="10"/>
      <c r="F76" s="10"/>
      <c r="G76" s="10"/>
      <c r="H76" s="10"/>
      <c r="I76" s="10"/>
      <c r="J76" s="10"/>
      <c r="K76" s="126"/>
      <c r="L76" s="2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20"/>
      <c r="X76" s="20"/>
      <c r="Y76" s="20"/>
      <c r="Z76" s="20"/>
      <c r="AA76" s="20"/>
      <c r="AB76" s="10"/>
      <c r="AC76" s="20"/>
      <c r="AD76" s="20"/>
      <c r="AE76" s="10"/>
      <c r="AF76" s="10"/>
      <c r="AG76" s="10"/>
      <c r="AH76" s="10"/>
      <c r="AI76" s="10"/>
      <c r="AJ76" s="10"/>
      <c r="AK76" s="10"/>
      <c r="AL76" s="10"/>
    </row>
    <row r="77" spans="1:38" x14ac:dyDescent="0.25">
      <c r="A77" s="16" t="s">
        <v>45</v>
      </c>
      <c r="B77" s="16"/>
      <c r="C77" s="16"/>
      <c r="D77" s="16"/>
      <c r="E77" s="16"/>
      <c r="F77" s="10"/>
      <c r="G77" s="16"/>
      <c r="H77" s="16"/>
      <c r="I77" s="16"/>
      <c r="J77" s="16"/>
      <c r="K77" s="126"/>
      <c r="L77" s="25"/>
      <c r="M77" s="16"/>
      <c r="N77" s="16"/>
      <c r="O77" s="10"/>
      <c r="P77" s="10"/>
      <c r="Q77" s="10"/>
      <c r="R77" s="10"/>
      <c r="S77" s="10"/>
      <c r="T77" s="10"/>
      <c r="U77" s="10"/>
      <c r="V77" s="10"/>
      <c r="W77" s="20"/>
      <c r="X77" s="20"/>
      <c r="Y77" s="20"/>
      <c r="Z77" s="20"/>
      <c r="AA77" s="20"/>
      <c r="AB77" s="10"/>
      <c r="AC77" s="20"/>
      <c r="AD77" s="20"/>
      <c r="AE77" s="10"/>
      <c r="AF77" s="10"/>
      <c r="AG77" s="10"/>
      <c r="AH77" s="10"/>
      <c r="AI77" s="10"/>
      <c r="AJ77" s="10"/>
      <c r="AK77" s="10"/>
      <c r="AL77" s="10"/>
    </row>
    <row r="78" spans="1:38" x14ac:dyDescent="0.25">
      <c r="A78" s="11"/>
      <c r="B78" s="11"/>
      <c r="C78" s="11"/>
      <c r="D78" s="11"/>
      <c r="E78" s="11"/>
      <c r="G78" s="11"/>
      <c r="H78" s="11"/>
      <c r="I78" s="11"/>
      <c r="J78" s="11"/>
      <c r="L78" s="21"/>
      <c r="M78" s="11"/>
      <c r="N78" s="11"/>
    </row>
  </sheetData>
  <mergeCells count="34"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5:F16"/>
    <mergeCell ref="G15:G16"/>
    <mergeCell ref="A73:K73"/>
    <mergeCell ref="A14:A16"/>
    <mergeCell ref="T15:T16"/>
    <mergeCell ref="E10:F10"/>
    <mergeCell ref="E11:F11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SMCC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2025-01-10T19:15:38Z</dcterms:modified>
</cp:coreProperties>
</file>