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Desktop\To Do - Sheets\"/>
    </mc:Choice>
  </mc:AlternateContent>
  <bookViews>
    <workbookView xWindow="28680" yWindow="-120" windowWidth="29040" windowHeight="15720" tabRatio="787"/>
  </bookViews>
  <sheets>
    <sheet name="SEPLAN DIÁRIAS SERVIDOR 10 2024" sheetId="7"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9" i="7" l="1"/>
  <c r="Y20" i="7"/>
  <c r="Y21" i="7"/>
  <c r="Y22" i="7"/>
  <c r="Y23" i="7"/>
  <c r="Y24" i="7"/>
  <c r="Y25" i="7"/>
  <c r="Y26" i="7"/>
  <c r="Y27" i="7"/>
  <c r="Y28" i="7"/>
  <c r="Y29" i="7"/>
  <c r="Y30" i="7"/>
  <c r="Y31" i="7"/>
  <c r="Y18" i="7"/>
  <c r="AD32" i="7"/>
  <c r="AC32" i="7"/>
  <c r="Y32" i="7"/>
  <c r="Z32" i="7"/>
  <c r="AA32" i="7"/>
  <c r="X32" i="7" l="1"/>
  <c r="W32" i="7"/>
  <c r="G32" i="7"/>
  <c r="AD30" i="7"/>
  <c r="AD18" i="7"/>
  <c r="AD19" i="7" l="1"/>
  <c r="AD20" i="7"/>
  <c r="AD21" i="7"/>
  <c r="AD22" i="7"/>
  <c r="AD23" i="7"/>
  <c r="AD24" i="7"/>
  <c r="AD25" i="7"/>
  <c r="AD26" i="7"/>
  <c r="AD27" i="7"/>
  <c r="AD28" i="7"/>
  <c r="AD29" i="7"/>
</calcChain>
</file>

<file path=xl/sharedStrings.xml><?xml version="1.0" encoding="utf-8"?>
<sst xmlns="http://schemas.openxmlformats.org/spreadsheetml/2006/main" count="412" uniqueCount="235">
  <si>
    <t>Início</t>
  </si>
  <si>
    <t>Data</t>
  </si>
  <si>
    <t>Nome</t>
  </si>
  <si>
    <t>Matrícula</t>
  </si>
  <si>
    <t>Lotação</t>
  </si>
  <si>
    <t>Motivo</t>
  </si>
  <si>
    <t>Término</t>
  </si>
  <si>
    <t>D.O.E</t>
  </si>
  <si>
    <t>Nº da Portaria</t>
  </si>
  <si>
    <t>Da Concessão</t>
  </si>
  <si>
    <t>Da Prestação de Contas</t>
  </si>
  <si>
    <t>Do Deslocamento</t>
  </si>
  <si>
    <t>Nº de diárias</t>
  </si>
  <si>
    <t>Cargo ou Função</t>
  </si>
  <si>
    <t>Meio de transporte</t>
  </si>
  <si>
    <t>Da Despesa</t>
  </si>
  <si>
    <t>Resultado líquido</t>
  </si>
  <si>
    <t>PODER EXECUTIVO MUNICIPAL</t>
  </si>
  <si>
    <t>RESOLUÇÃO Nº 87, DE 28 DE NOVEMBRO DE 2013 - TRIBUNAL DE CONTAS DO ESTADO DO ACRE</t>
  </si>
  <si>
    <t xml:space="preserve">DEMONSTRATIVO DA CONCESSÃO DE ADIANTAMENTOS - DIÁRIAS E PASSAGENS </t>
  </si>
  <si>
    <t>Seq</t>
  </si>
  <si>
    <t>Dados do Responsável pelo Adiantamento</t>
  </si>
  <si>
    <t>Nº do Processo</t>
  </si>
  <si>
    <t>Valor unitário da diária</t>
  </si>
  <si>
    <t>Classe</t>
  </si>
  <si>
    <t>Vínculo</t>
  </si>
  <si>
    <t>Itinerário</t>
  </si>
  <si>
    <t>Classificação da Despesa</t>
  </si>
  <si>
    <t>Fonte de Recursos</t>
  </si>
  <si>
    <t>Nº da Nota de Empenho</t>
  </si>
  <si>
    <t>Nº da Nota de Pagamento</t>
  </si>
  <si>
    <t>Com diárias</t>
  </si>
  <si>
    <t>Nº do contrato de fornecimento da passagem</t>
  </si>
  <si>
    <t>Com transporte</t>
  </si>
  <si>
    <t xml:space="preserve">Total </t>
  </si>
  <si>
    <t>Valor do Adiantamento</t>
  </si>
  <si>
    <t>Valor Realizado</t>
  </si>
  <si>
    <t xml:space="preserve">Valor Devolvido </t>
  </si>
  <si>
    <t>Valor Recebido em complementação</t>
  </si>
  <si>
    <t>Situação quanto a aprovação</t>
  </si>
  <si>
    <t>(a)</t>
  </si>
  <si>
    <t>(b )</t>
  </si>
  <si>
    <t>(c)</t>
  </si>
  <si>
    <t>(d)</t>
  </si>
  <si>
    <t>(e)</t>
  </si>
  <si>
    <t>(f)</t>
  </si>
  <si>
    <t>(g)</t>
  </si>
  <si>
    <t>(h)</t>
  </si>
  <si>
    <t>(i)</t>
  </si>
  <si>
    <t>(j)</t>
  </si>
  <si>
    <t>(k)</t>
  </si>
  <si>
    <t>(l)</t>
  </si>
  <si>
    <t>(m)</t>
  </si>
  <si>
    <t>(n)</t>
  </si>
  <si>
    <t>(o)</t>
  </si>
  <si>
    <t>(p)</t>
  </si>
  <si>
    <t>(q)</t>
  </si>
  <si>
    <t>(r )</t>
  </si>
  <si>
    <t>(s)</t>
  </si>
  <si>
    <t>(t )</t>
  </si>
  <si>
    <t>(u)</t>
  </si>
  <si>
    <t>(v)</t>
  </si>
  <si>
    <t>(x)</t>
  </si>
  <si>
    <t>(y) = (v) - (x)</t>
  </si>
  <si>
    <t>(z)</t>
  </si>
  <si>
    <t>(aa)</t>
  </si>
  <si>
    <t>(ab)</t>
  </si>
  <si>
    <t>(ac)</t>
  </si>
  <si>
    <t>(ad) = (x) + (ac)</t>
  </si>
  <si>
    <t>(ae)</t>
  </si>
  <si>
    <t>(af)</t>
  </si>
  <si>
    <t>(ag)</t>
  </si>
  <si>
    <t>8 DIARIAS-CIVIL</t>
  </si>
  <si>
    <t>NÃO</t>
  </si>
  <si>
    <t>AÉREO</t>
  </si>
  <si>
    <t>3.3.90.14.00</t>
  </si>
  <si>
    <t>SIM</t>
  </si>
  <si>
    <t>TOTAL</t>
  </si>
  <si>
    <t>Ações de regularização/ responsabilização</t>
  </si>
  <si>
    <t>SEPLAN</t>
  </si>
  <si>
    <t>NEIVA AZEVEDO DA SILVA TESSINARI</t>
  </si>
  <si>
    <t>713026/2</t>
  </si>
  <si>
    <t>3 e 1/2</t>
  </si>
  <si>
    <t>TERRESTRE</t>
  </si>
  <si>
    <t>Nome do responsável pela elaboração: Raimundo Lima Pinheiro.</t>
  </si>
  <si>
    <t>Nome do responsável pelo Órgão: Neiva Azevedo da Silva Tessinari.</t>
  </si>
  <si>
    <t>Instruções de preenchimento:</t>
  </si>
  <si>
    <t>1)</t>
  </si>
  <si>
    <t>Este Demonstrativo deve ser preenchido por todos os órgãos e entidades da Administração Pública municipal  que autorizaram a realização de despesas pública com o pagamento de diárias e passagens</t>
  </si>
  <si>
    <t>2)</t>
  </si>
  <si>
    <t>Este Demonstrativo deve ser atualizado  rotineiramente , obedecida a ordem numérica e cronológica da expedição dos instrumentos de oncessões de adiantamentos - diárias e de passagens</t>
  </si>
  <si>
    <t>Coluna</t>
  </si>
  <si>
    <t>Instrução</t>
  </si>
  <si>
    <t>Informar o número do processo administrativo autuado no órgão/entidade cujo objeto é a concessão do adiantamento - diárias e de passagens</t>
  </si>
  <si>
    <t>(b)</t>
  </si>
  <si>
    <t>Informar o número da portaria que autorizou a concessão do adiantamento - diárias e de passagens</t>
  </si>
  <si>
    <t>(c )</t>
  </si>
  <si>
    <t>Informa a data de expedição da portaria que autorizou a concessão do adiantamento - diárias e de passagens</t>
  </si>
  <si>
    <t xml:space="preserve">(d) </t>
  </si>
  <si>
    <t xml:space="preserve">Informar o número do Diário Oficial do Estado em que se deu a publicação da portaria que autorizou a concessão do adiantamento - diárias e de passagens </t>
  </si>
  <si>
    <t xml:space="preserve">Informar o motivo da viagem, destacando o interesse público envolvido e os resultados esperados </t>
  </si>
  <si>
    <t>Informar o valor unitário da diária de acordo o enquadramento do responsável na Tabela de Diárias aprovada pela Administração municipal</t>
  </si>
  <si>
    <t>Informar a classe  em que o responsável se enquadra na Tabela de Diárias aprovada pela Administração municipal</t>
  </si>
  <si>
    <t xml:space="preserve">(h) </t>
  </si>
  <si>
    <t>Informar o número de diárias recebidas pelo responsável pelo adiantamento - diárias</t>
  </si>
  <si>
    <t>Informar o nome completo do responsável pelo adiantamento - diárias e de passagens</t>
  </si>
  <si>
    <t>Informar a matrícula funcional do servidor responsável pelo adiantamento - diárias e de passagens</t>
  </si>
  <si>
    <t>Informar o vínculo do responsável pelo adiantamento - diárias e de passagens com a Administração Pública municipal (servidor efetivo, cargo em comissão, função)</t>
  </si>
  <si>
    <t>informar a situação funcional do responsável pelo adiantamento - diáras e passagens, no Quadro de Pessoal da Administração Pública municipal</t>
  </si>
  <si>
    <t>informar o nome da unidade administrativa em que o responsável pelo adiantamento - diárias e passagens é lotado</t>
  </si>
  <si>
    <t>(n) (o)</t>
  </si>
  <si>
    <t>Informar o dia, mês e ano do início  e do término da viagem a que se refere o adiantamento - diárias e de passagens</t>
  </si>
  <si>
    <t>Informar o roteiro de viagem do responsável pelo adiantamento, indicando-se os trechos completos de ida e de volta</t>
  </si>
  <si>
    <t>Informar o meio de transporte utilizado (aéreo, terrestre, outros-especificar)</t>
  </si>
  <si>
    <t xml:space="preserve">Informar o código do Programa de Trabalho de Governo aprovado na LOA, ao qual está vinculada a despesa com adiantamento-diárias e passagens </t>
  </si>
  <si>
    <t>Informar a Fonte de Recursos que financiou a despesa com adiantamento - diárias e passagens</t>
  </si>
  <si>
    <t>Informar o número da nota de empenho referente ao adiantamento - diárias</t>
  </si>
  <si>
    <t>Informar o valor do adiantamento concedido a título de diárias</t>
  </si>
  <si>
    <t>informar o valor total da despesa realizada pelo responsável pelo adiantamento - diárias, sujeita a comprovação</t>
  </si>
  <si>
    <t>Informar o resultado financeiro líquido da viagem, apurado mediante o confronto do total do adiantamento concedido deduzido da despesa realizada pelo responsável</t>
  </si>
  <si>
    <t>(y)</t>
  </si>
  <si>
    <t>Informar o valor devolvido à Administração Pública, pelo responsável, caso o valor do adiantamento - diárias tenha sido superior ao valor da despesa realizada comprovada</t>
  </si>
  <si>
    <t>Informar o valor recebido em complementação, pelo responsável, caso o valor do adiantamento - diárias tenha sido inferior ao valor da despesa realizada comprovada</t>
  </si>
  <si>
    <t>Informar o número do contrato firmado com a empresa fornecedora/agenciadora da passagem concedida ao servidor</t>
  </si>
  <si>
    <t>Informar o valor total da despesa realizada com o pagamento de transporte necessário ao deslocamento do responsável (passagens aéreas, terrestres, outras-especificar)</t>
  </si>
  <si>
    <t>Informar o valor total da despesa realizada com diárias e passagens, decorrente de cada uma das autorizações concedidas pelo ordenador da despesa</t>
  </si>
  <si>
    <t>(ad)</t>
  </si>
  <si>
    <t>Informar a data da protocolização da prestação de contas do adiantamento - diárias e passagens no órgão/entidade proponente da concessão</t>
  </si>
  <si>
    <t>Informar a situação da prestação de contas na data da última atualização deste demonstrativo adotando uma das seguintes opções:</t>
  </si>
  <si>
    <t>C = Comprovada</t>
  </si>
  <si>
    <t>AC = A Cpmprovar</t>
  </si>
  <si>
    <t>Informar as providências determinadas pelo ordenador da despesa para saneamento das impropriedades ou responsabilização pelas irregularidades verificadas na execução do adiantamento - diárias e passagens. Nas informações prestadas nesta coluna deverão constar número e data de notificações e de eventuais ressarcimentos de valores não comprovados ou glosados.</t>
  </si>
  <si>
    <t>IDENTIFICAÇÃO DO ÓRGÃO/ENTIDADE/FUNDO: SECRETARIA MUNICIPAL DE PLANEJAMENTO - SEPLAN - UNIDADE 010.001.</t>
  </si>
  <si>
    <t>PRESTAÇÃO DE CONTAS MENSAL - EXERCÍCIO 2024</t>
  </si>
  <si>
    <t>61/2024</t>
  </si>
  <si>
    <t>VALDENIR CARDOSO GOMES DE MELO JÚNIOR</t>
  </si>
  <si>
    <t xml:space="preserve">DIRETOR DE PLENEJAMENTO ESTRATÉGICO DA SECRETARIA MUNICIPAL DE PLANEJAMENTO </t>
  </si>
  <si>
    <t>RIO BRANCO - ACRE , Destino: PORTO VELHO- RO</t>
  </si>
  <si>
    <t>001/2024</t>
  </si>
  <si>
    <t>002/2024</t>
  </si>
  <si>
    <t>100010008/2024</t>
  </si>
  <si>
    <t>100010001/2024</t>
  </si>
  <si>
    <t>50/2024</t>
  </si>
  <si>
    <t>SECRETÁRIA MUNICIPAL DE PLANEJAMENTO</t>
  </si>
  <si>
    <t>100010007/2024</t>
  </si>
  <si>
    <t>100010002/2024</t>
  </si>
  <si>
    <t>Para participar da agenda institucional de apresentação dos Projetos Prioritários da gestão municipal aos Senadores e Deputados Federais, bem como, participar da reunião técnica na Secretaria do Tesouro Nacional - STN, para tratar da celeridade ao trâmite de análise do processo de Operação de Crédito, na cidade de Brasília-DF</t>
  </si>
  <si>
    <t>Para participar do evento Conexão Target - 1ª fase da plataforma de Gerenciamento de Projetos, promovido pela Facilit Tecnologia especialista em TIC – desenvolver soluções de software para as áreas de Gestão e Monitoramento do Planejamento Estratégico, nos dias 06 a 09 de fevereiro de 2024 na cidade de Recife-PE</t>
  </si>
  <si>
    <t>5 e 1/2</t>
  </si>
  <si>
    <t xml:space="preserve"> RIO BRANCO - ACRE , Destino: RECIFE-PE</t>
  </si>
  <si>
    <t xml:space="preserve"> RIO BRANCO - ACRE , Destino: BRASILIA - DISTRITO FEDERAL</t>
  </si>
  <si>
    <t>100010011/2024</t>
  </si>
  <si>
    <t>100010005/2024</t>
  </si>
  <si>
    <t>003/2024</t>
  </si>
  <si>
    <t>64/2024</t>
  </si>
  <si>
    <t>004/2024</t>
  </si>
  <si>
    <r>
      <rPr>
        <i/>
        <sz val="10"/>
        <color theme="1"/>
        <rFont val="Arial"/>
        <family val="2"/>
      </rPr>
      <t>63/20</t>
    </r>
    <r>
      <rPr>
        <sz val="10"/>
        <color theme="1"/>
        <rFont val="Arial"/>
        <family val="2"/>
      </rPr>
      <t>24</t>
    </r>
  </si>
  <si>
    <t>Para acompanhar e assessorar a Secretária Municipal de Planejamento, no evento Conexão Target - 1ª fase da plataforma de Gerenciamento de Projetos, promovido pela Facilit Tecnologia especialista em TIC – desenvolver soluções de software para as áreas de Gestão e Monitoramento do Planejamento Estratégico, nos dias 06 a 09 de fevereiro de 2024 na cidade de Recife-PE</t>
  </si>
  <si>
    <t>MARIA CELY GOMES BARROSO</t>
  </si>
  <si>
    <t>CHEFE DE GABINETE DA SEPLAN</t>
  </si>
  <si>
    <t>100010010/2024</t>
  </si>
  <si>
    <t>100010006/2024</t>
  </si>
  <si>
    <t>19/03/2024</t>
  </si>
  <si>
    <t>01/04/2024</t>
  </si>
  <si>
    <t>005/2024</t>
  </si>
  <si>
    <t>84/2024</t>
  </si>
  <si>
    <t>006/2024</t>
  </si>
  <si>
    <t>141/2024</t>
  </si>
  <si>
    <t>para acompanhar e assessorar o Exmo. Sr. Prefeito na agenda institucional com os Senadores e Deputados Federais, com fito de apresentar os projetos prioritários do município de Rio Branco para captar recursos e planejamento de destinação de emendas parlamentares para execuções dos projeto do eixos estratégicos desta gestão municipal, nos dia 19 a 21 de fevereiro de 2024, na Cidade de Brasília – DF</t>
  </si>
  <si>
    <t>100010018/2024</t>
  </si>
  <si>
    <t>100010015/2024</t>
  </si>
  <si>
    <t>100010019/2024</t>
  </si>
  <si>
    <t>100010016/2024</t>
  </si>
  <si>
    <t>para representar o Chefe do Executivo no evento 3º LAB do Laboratório Urbano de Políticas Públicas Alimentares - LUPPA, por meio do Instituto Comida do Amanhã e do ICLEI América do Sul, com o propósito de apoiar cidades a desenvolverem e aperfeiçoarem sua rota para a construção da Política de Segurança Alimentar e Nutricional, nos dias 19 a 23 de março de 2024, na cidade de Curitiba-PR, bem como, no Smart City Expo Curitiba 2024 (SCECWB), com fito de identificar e debater desafios comuns e apresentar soluções orientadas a um melhor planejamento urbano em atendimento ao convite pela Frente Nacional dos Prefeitos (FNP), nos dias 20 a 22 de março de 2024 na cidade de Curitiba-PR</t>
  </si>
  <si>
    <t xml:space="preserve"> RIO BRANCO - ACRE , Destino: CURITIBA - CURITIBA - PR</t>
  </si>
  <si>
    <t>Autorizar o deslocamento da servidora técnica, Maria Cely Go_x0002_mes Barroso, para acompanhar e assessorar a Secretária Municipal de Planejamento, durante realização de agenda institucional sobre transfe_x0002_rências voluntárias com recursos da União e operação de crédito, nos dias 09 a 13 de abril de 2024, na cidade de Brasília - DF, concedendo- -lhe, passagens aéreas no trecho Rio Branco/Brasília/Rio Branco, e 4½ (quatro e meia) diárias referente aos dias 09 a 13 de abril 2024, nos termos do Decreto nº 1.275/2015 e suas alterações</t>
  </si>
  <si>
    <t>Autorizar o deslocamento da Secretária Municipal de Planejamento, Neiva Azevedo da Silva Tessinari, para realização de agenda institucional sobre transferências voluntárias com recursos da União e operação de cré_x0002_dito, nos dias 09 a 13 de abril de 2024, na cidade de Brasília - DF, conce_x0002_dendo-lhe, passagens aéreas no trecho Rio Branco/Brasília/Rio Branco, e 4½ (quatro e meia) diárias referente aos dias 09 a 13 de abril de 2024, nos termos do Decreto nº 1.275/2015 e suas alterações</t>
  </si>
  <si>
    <t>007/2024</t>
  </si>
  <si>
    <t>169/2024</t>
  </si>
  <si>
    <t>008/2024</t>
  </si>
  <si>
    <t>170/2024</t>
  </si>
  <si>
    <t>4 e 1/2</t>
  </si>
  <si>
    <t>100010023/2024</t>
  </si>
  <si>
    <t>100010022/2024</t>
  </si>
  <si>
    <t>100010021/2024</t>
  </si>
  <si>
    <t>009/2024</t>
  </si>
  <si>
    <t>192/2024</t>
  </si>
  <si>
    <t>Autorizar o deslocamento da Secretária Municipal de Planeja_x0002_mento, Neiva Azevedo da Silva Tessinari, para representar o Chefe do Executivo Municipal, Tião Bocalom, na Plenária Anual do Fórum das Ci_x0002_dades Amazônicas, bem como, no 3° Encontro Nacional do ICLEI Brasil, nos dias 15 a 17 de abril de 2024, na cidade de Belém - PA, conceden_x0002_do-lhe, passagens aéreas no trecho Rio Branco/Belém/Rio Branco, e 4½ (quatro e meia) diárias referente aos dias 14 a 18 de abril de 2024, nos termos do Decreto nº 1.275/2015 e suas alterações.</t>
  </si>
  <si>
    <t>RIO BRANCO - ACRE , Destino: BÉLEM - PA</t>
  </si>
  <si>
    <t>100010024/2024</t>
  </si>
  <si>
    <t>23/04/2024</t>
  </si>
  <si>
    <t>17/04/2024</t>
  </si>
  <si>
    <t>19/04/2024</t>
  </si>
  <si>
    <t>206/2024</t>
  </si>
  <si>
    <t>Autorizar o deslocamento da Secretária Municipal de Planejamento, Neiva Azevedo da Silva Tessinari, para participar de reunião no Banco de Desenvolvimento da América Latina e do Caribe – CAF, bem como, participar da reunião com os Deputados Federais da Bancada do Acre, para tratar de emendas parlamentares, na cidade de Brasília - DF, concedendo-lhe, passagens aéreas no trecho Rio Branco/Brasília/Rio Branco, e 3½ (três e meia) diárias referente aos dias 07 a 10 de abril de 2024, nos termos do Decreto nº 1.275/2015 e suas alterações</t>
  </si>
  <si>
    <t>100010027/2024</t>
  </si>
  <si>
    <t>100010031/2024</t>
  </si>
  <si>
    <t>Autorizar o deslocamento do Diretor de Planejamento Estratégico da Secretaria Municipal de Planejamento, Valdenir Cardoso Gomes de Melo Júnior, para acompanhar e assessorar o Excelentíssimo Sr. Prefeito, em uma agenda institucional, no período de 04 a 07 de junho do ano corrente, na Secretaria do Tesouro Nacional – STN, com fito de aprovação de crédito no Sistema de Análise da Dívida Pública, Operações de Crédito e Garantias da União, Estados e Municípios – SADIPEM, na cidade de Brasília – DF. Concedendo-lhe passagens aéreas nos trechos de Rio Branco/ Brasília/Rio Branco, 3 e ½ (três e meia) diárias, nos termos do Decreto nº 1.275/2015 e suas alterações</t>
  </si>
  <si>
    <t>04//06/2024</t>
  </si>
  <si>
    <t>100010034/2024</t>
  </si>
  <si>
    <t>100010033/2024</t>
  </si>
  <si>
    <t>01090002/2024</t>
  </si>
  <si>
    <t>0109002/2024</t>
  </si>
  <si>
    <t>01090003/2024</t>
  </si>
  <si>
    <t>010/2024</t>
  </si>
  <si>
    <t>011/2024</t>
  </si>
  <si>
    <t>322/2024</t>
  </si>
  <si>
    <t>19/06/2024</t>
  </si>
  <si>
    <t>20/03/2024</t>
  </si>
  <si>
    <t>03/06/2024</t>
  </si>
  <si>
    <t>350/2024</t>
  </si>
  <si>
    <t>Autorizar o deslocamento da Secretária Municipal de Planejamento, Neiva Azevedo da Silva Tessinari, para participar da 3ª edição do evento SEBRAE Transformar Juntos, que tem como objetivo discutir temas de desburocratização, simplificação, compras públicas de MPEs e outros planejamentos estratégicos, nos dias 09 a 11 de julho de 2024, na cidade de Brasília – DF, concedendo-lhe passagens áreas nos trechos Rio Branco/Brasília/Rio Branco, bem como, 4½ (quatro e meia) diárias, referente aos dias 08 a 12 de julho do corrente ano, nos termos do Decreto nº 1.275/2015 e suas alterações.</t>
  </si>
  <si>
    <t>100010035/224</t>
  </si>
  <si>
    <t>100010039/2024</t>
  </si>
  <si>
    <t>Manual de Referência - 10ª EDIÇÃO - Anexos IV, VI, VII e VIII</t>
  </si>
  <si>
    <t>Para acompanhar e assessorar o Excelentíssimo Prefeito, no período de 30/01/2024 a 02/02/2024, no Fórum Amazônico de Smart Cities que terá como propósito catalisar a transformação e impulsionar o desenvolvimento sustentável na região norte que acontecerá NA CIDADE DE PORTO VELHO RO</t>
  </si>
  <si>
    <t>013/2024</t>
  </si>
  <si>
    <t>406/2024</t>
  </si>
  <si>
    <t>Autorizar o deslocamento da Secretária  Municipal de Planejamento, Neiva Azevedo da Silva Tessinari, para representar o Chefe do Executivo Municipal, Sebastião Bocalom, na Plenária do Fórum de Cidades Amazônicas, que tem como tema “Resiliência e recursos hídricos nas cidades da Amazô_x0002_nia”, nos dias 08 a 9 de agosto de 2024, na cidade de Iquitos – Peru, concedendo-lhe 4½ (quatro e meia) diárias, referente aos dias 07 a 11 de agosto do corrente ano, nos termos do Decreto nº 1.275/2015 e suas alteraçõe</t>
  </si>
  <si>
    <t>11/089/2024</t>
  </si>
  <si>
    <t>BRASILIA - DISTRITO FEDERAL Destino Peru Bolivia</t>
  </si>
  <si>
    <t>100010036/2024</t>
  </si>
  <si>
    <t>100010044/2024</t>
  </si>
  <si>
    <t>0,0</t>
  </si>
  <si>
    <t>16/08/2024</t>
  </si>
  <si>
    <t>012/2024</t>
  </si>
  <si>
    <t>014/2024</t>
  </si>
  <si>
    <t>451/2024</t>
  </si>
  <si>
    <t xml:space="preserve"> RIO BRANCO - ACRE , Destino: Cidade de Cobija - Bolivia</t>
  </si>
  <si>
    <t>100010037/2024</t>
  </si>
  <si>
    <t>100010053/2024</t>
  </si>
  <si>
    <t>19/09/2024</t>
  </si>
  <si>
    <t>Autorizar o deslocamento da Secretária Municipal de Planejamento, Neiva Azevedo da Silva Tessinari, para participar e representar o Exmo. Prefeito, na Plenária do Fórum de Cidades Amazônicas, na cidade de Cobija – Bolívia, nos dias 09 e 10 de setembro de 2024, via terrestre, e conceder 3 ½ (três e meia) diárias referente aos dias 08 a 11 de setembro de 2024, nos termos do Decreto nº 1.275/2015 e suas alterações (Obs: SERVIDORA NÃO VIAJOU E O DINHEIRO FOI DEVOLVIDO)</t>
  </si>
  <si>
    <t>REALIZADO ATÉ O MÊS/ANO (ACUMULADO): JANEIRO A OUTUBRO DE 2024.</t>
  </si>
  <si>
    <t>Data da emissão: 04/11/2024.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</si>
</sst>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43" formatCode="_-* #,##0.00_-;\-* #,##0.00_-;_-* &quot;-&quot;??_-;_-@_-"/>
  </numFmts>
  <fonts count="1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sz val="10"/>
      <color rgb="FF000000"/>
      <name val="Arial"/>
      <family val="2"/>
    </font>
    <font>
      <b/>
      <sz val="10"/>
      <color rgb="FF000000"/>
      <name val="Arial"/>
      <family val="2"/>
    </font>
    <font>
      <i/>
      <sz val="10"/>
      <color theme="1"/>
      <name val="Arial"/>
      <family val="2"/>
    </font>
    <font>
      <sz val="10"/>
      <color theme="1"/>
      <name val="Calibri"/>
      <family val="2"/>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29">
    <xf numFmtId="0" fontId="0" fillId="0" borderId="0" xfId="0"/>
    <xf numFmtId="44" fontId="2" fillId="0" borderId="0" xfId="1"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2"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44" fontId="4" fillId="0" borderId="1" xfId="1" applyFont="1" applyBorder="1" applyAlignment="1">
      <alignment horizontal="center" vertical="center"/>
    </xf>
    <xf numFmtId="0" fontId="2"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wrapText="1"/>
    </xf>
    <xf numFmtId="0" fontId="3" fillId="0" borderId="0" xfId="0" applyFont="1" applyAlignment="1">
      <alignment horizontal="center" vertical="center"/>
    </xf>
    <xf numFmtId="44" fontId="3" fillId="0" borderId="0" xfId="1" applyFont="1" applyBorder="1" applyAlignment="1">
      <alignment horizontal="center"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center" vertical="center" wrapText="1"/>
    </xf>
    <xf numFmtId="14" fontId="7" fillId="0" borderId="0" xfId="0" applyNumberFormat="1" applyFont="1" applyAlignment="1">
      <alignment horizontal="center" vertical="center"/>
    </xf>
    <xf numFmtId="0" fontId="5" fillId="0" borderId="0" xfId="0" applyFont="1" applyAlignment="1">
      <alignment horizontal="center" vertical="center"/>
    </xf>
    <xf numFmtId="17" fontId="5" fillId="0" borderId="0" xfId="0" applyNumberFormat="1" applyFont="1" applyAlignment="1">
      <alignment horizontal="center" vertical="center"/>
    </xf>
    <xf numFmtId="14" fontId="5" fillId="0" borderId="0" xfId="0" applyNumberFormat="1" applyFont="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44" fontId="2" fillId="0"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4" fontId="4" fillId="0" borderId="1" xfId="1" applyFont="1" applyFill="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xf>
    <xf numFmtId="44" fontId="3" fillId="0" borderId="0" xfId="1" applyFont="1" applyAlignment="1">
      <alignment vertical="center"/>
    </xf>
    <xf numFmtId="44" fontId="3" fillId="0" borderId="0" xfId="1" applyFont="1" applyAlignment="1">
      <alignment horizontal="left" vertical="center"/>
    </xf>
    <xf numFmtId="0" fontId="3" fillId="0" borderId="0" xfId="0" applyFont="1" applyAlignment="1">
      <alignment horizontal="left" vertical="center"/>
    </xf>
    <xf numFmtId="0" fontId="5" fillId="0" borderId="0" xfId="0" applyFont="1" applyAlignment="1">
      <alignment vertical="center"/>
    </xf>
    <xf numFmtId="0" fontId="2" fillId="0" borderId="1" xfId="0" applyFont="1" applyBorder="1" applyAlignment="1">
      <alignment horizontal="left" vertical="top" wrapText="1"/>
    </xf>
    <xf numFmtId="0" fontId="2" fillId="0" borderId="0" xfId="0" applyFont="1" applyAlignment="1">
      <alignment horizontal="left" vertical="center" wrapText="1"/>
    </xf>
    <xf numFmtId="44" fontId="2" fillId="0" borderId="0" xfId="1" applyFont="1" applyAlignment="1">
      <alignment horizontal="left" vertical="center"/>
    </xf>
    <xf numFmtId="44" fontId="2" fillId="0" borderId="0" xfId="1" applyFont="1" applyAlignment="1">
      <alignment vertical="center" wrapText="1"/>
    </xf>
    <xf numFmtId="44" fontId="2" fillId="0" borderId="1" xfId="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9" fillId="0" borderId="1" xfId="0" applyFont="1" applyBorder="1" applyAlignment="1">
      <alignment vertical="top" wrapText="1"/>
    </xf>
    <xf numFmtId="14" fontId="6" fillId="0" borderId="1" xfId="0" applyNumberFormat="1" applyFont="1" applyBorder="1" applyAlignment="1">
      <alignment horizontal="center" vertical="center"/>
    </xf>
    <xf numFmtId="0" fontId="2" fillId="0" borderId="11" xfId="0" applyFont="1" applyBorder="1" applyAlignment="1">
      <alignment horizontal="center" vertical="center" wrapText="1"/>
    </xf>
    <xf numFmtId="0" fontId="3" fillId="0" borderId="0" xfId="0" applyFont="1" applyAlignment="1">
      <alignment horizontal="left" vertical="center"/>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7"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2" fillId="0" borderId="12" xfId="0" applyFont="1" applyBorder="1" applyAlignment="1">
      <alignment horizontal="center" vertical="center" wrapText="1"/>
    </xf>
    <xf numFmtId="14" fontId="2" fillId="0" borderId="12" xfId="0" applyNumberFormat="1" applyFont="1" applyBorder="1" applyAlignment="1">
      <alignment horizontal="center" vertical="center" wrapText="1"/>
    </xf>
    <xf numFmtId="3" fontId="2" fillId="0" borderId="12" xfId="0" applyNumberFormat="1" applyFont="1" applyBorder="1" applyAlignment="1">
      <alignment horizontal="center" vertical="center" wrapText="1"/>
    </xf>
    <xf numFmtId="0" fontId="2" fillId="0" borderId="12" xfId="0" applyFont="1" applyBorder="1" applyAlignment="1">
      <alignment horizontal="left" vertical="top" wrapText="1"/>
    </xf>
    <xf numFmtId="44" fontId="2" fillId="0" borderId="12" xfId="1" applyFont="1" applyBorder="1" applyAlignment="1">
      <alignment horizontal="center" vertical="center" wrapText="1"/>
    </xf>
    <xf numFmtId="0" fontId="6" fillId="0" borderId="12" xfId="0" applyFont="1" applyBorder="1" applyAlignment="1">
      <alignment horizontal="center" vertical="center"/>
    </xf>
    <xf numFmtId="49" fontId="6" fillId="0" borderId="12" xfId="0" applyNumberFormat="1" applyFont="1" applyBorder="1" applyAlignment="1">
      <alignment horizontal="center" vertical="center"/>
    </xf>
    <xf numFmtId="0" fontId="2" fillId="0" borderId="12" xfId="0" applyFont="1" applyBorder="1" applyAlignment="1">
      <alignment horizontal="left" vertical="center" wrapText="1"/>
    </xf>
    <xf numFmtId="0" fontId="2" fillId="0" borderId="12" xfId="0" applyFont="1" applyBorder="1" applyAlignment="1">
      <alignment horizontal="center" vertical="center"/>
    </xf>
    <xf numFmtId="0" fontId="6" fillId="0" borderId="12" xfId="0" applyFont="1" applyBorder="1" applyAlignment="1">
      <alignment horizontal="left" vertical="center" wrapText="1"/>
    </xf>
    <xf numFmtId="14" fontId="6" fillId="0" borderId="12" xfId="0" applyNumberFormat="1" applyFont="1" applyBorder="1" applyAlignment="1">
      <alignment horizontal="center" vertical="center"/>
    </xf>
    <xf numFmtId="0" fontId="2" fillId="0" borderId="12" xfId="0" applyFont="1" applyBorder="1" applyAlignment="1">
      <alignment horizontal="left" vertical="center"/>
    </xf>
    <xf numFmtId="0" fontId="4" fillId="0" borderId="12" xfId="0" applyFont="1" applyBorder="1" applyAlignment="1">
      <alignment horizontal="center" vertical="center" wrapText="1"/>
    </xf>
    <xf numFmtId="44" fontId="4" fillId="0" borderId="12" xfId="1" applyFont="1" applyFill="1" applyBorder="1" applyAlignment="1">
      <alignment horizontal="center" vertical="center" wrapText="1"/>
    </xf>
    <xf numFmtId="44" fontId="4" fillId="0" borderId="12" xfId="1" applyFont="1" applyBorder="1" applyAlignment="1">
      <alignment horizontal="center" vertical="center"/>
    </xf>
    <xf numFmtId="49" fontId="4" fillId="0" borderId="12" xfId="0" applyNumberFormat="1" applyFont="1" applyBorder="1" applyAlignment="1">
      <alignment horizontal="center" vertical="center"/>
    </xf>
    <xf numFmtId="44" fontId="2" fillId="0" borderId="12" xfId="1" applyFont="1" applyFill="1" applyBorder="1" applyAlignment="1">
      <alignment horizontal="center" vertical="center" wrapText="1"/>
    </xf>
    <xf numFmtId="49" fontId="2" fillId="0" borderId="1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4" fontId="3" fillId="0" borderId="1" xfId="1" applyFont="1" applyBorder="1" applyAlignment="1">
      <alignment horizontal="center" vertical="center" wrapText="1"/>
    </xf>
    <xf numFmtId="44" fontId="5" fillId="0" borderId="1" xfId="1" applyFont="1" applyBorder="1" applyAlignment="1">
      <alignment horizontal="center" vertical="center" wrapText="1"/>
    </xf>
    <xf numFmtId="44" fontId="5" fillId="0" borderId="1" xfId="1" applyFont="1" applyFill="1" applyBorder="1" applyAlignment="1">
      <alignment horizontal="center" vertical="center" wrapText="1"/>
    </xf>
    <xf numFmtId="44" fontId="5" fillId="0" borderId="1" xfId="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44" fontId="3" fillId="0" borderId="7" xfId="1" applyFont="1" applyBorder="1" applyAlignment="1">
      <alignment horizontal="center" vertical="center" wrapText="1"/>
    </xf>
    <xf numFmtId="0" fontId="5" fillId="0" borderId="7" xfId="0" applyFont="1" applyBorder="1" applyAlignment="1">
      <alignment horizontal="center" vertical="center" wrapText="1"/>
    </xf>
    <xf numFmtId="44" fontId="5" fillId="0" borderId="7" xfId="1" applyFont="1" applyFill="1" applyBorder="1" applyAlignment="1">
      <alignment horizontal="center" vertical="center" wrapText="1"/>
    </xf>
    <xf numFmtId="44" fontId="3" fillId="0" borderId="7" xfId="1" applyFont="1" applyFill="1" applyBorder="1" applyAlignment="1">
      <alignment horizontal="center" vertical="center" wrapText="1"/>
    </xf>
    <xf numFmtId="49" fontId="3" fillId="0" borderId="7" xfId="0" applyNumberFormat="1" applyFont="1" applyBorder="1" applyAlignment="1">
      <alignment horizontal="center" vertical="center" wrapText="1"/>
    </xf>
    <xf numFmtId="0" fontId="3" fillId="0" borderId="8" xfId="0" applyFont="1" applyBorder="1" applyAlignment="1">
      <alignment horizontal="center" vertical="center" wrapText="1"/>
    </xf>
    <xf numFmtId="17" fontId="2" fillId="0" borderId="11" xfId="0" applyNumberFormat="1" applyFont="1" applyBorder="1" applyAlignment="1">
      <alignment horizontal="center" vertical="center" wrapText="1"/>
    </xf>
    <xf numFmtId="14" fontId="2" fillId="0" borderId="11"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9" fillId="0" borderId="11" xfId="0" applyFont="1" applyBorder="1" applyAlignment="1">
      <alignment vertical="top" wrapText="1"/>
    </xf>
    <xf numFmtId="44" fontId="2" fillId="0" borderId="11" xfId="1" applyFont="1" applyBorder="1" applyAlignment="1">
      <alignment horizontal="center" vertical="center" wrapText="1"/>
    </xf>
    <xf numFmtId="0" fontId="6" fillId="0" borderId="11" xfId="0" applyFont="1" applyBorder="1" applyAlignment="1">
      <alignment horizontal="center" vertical="center"/>
    </xf>
    <xf numFmtId="49" fontId="6" fillId="0" borderId="11" xfId="0" applyNumberFormat="1" applyFont="1" applyBorder="1" applyAlignment="1">
      <alignment horizontal="center" vertical="center"/>
    </xf>
    <xf numFmtId="0" fontId="6" fillId="0" borderId="11" xfId="0" applyFont="1" applyBorder="1" applyAlignment="1">
      <alignment horizontal="left" vertical="center" wrapText="1"/>
    </xf>
    <xf numFmtId="0" fontId="6" fillId="0" borderId="11" xfId="0" applyFont="1" applyBorder="1" applyAlignment="1">
      <alignment horizontal="center" vertical="center" wrapText="1"/>
    </xf>
    <xf numFmtId="14" fontId="6" fillId="0" borderId="11" xfId="0" applyNumberFormat="1" applyFont="1" applyBorder="1" applyAlignment="1">
      <alignment horizontal="center" vertical="center" wrapText="1"/>
    </xf>
    <xf numFmtId="0" fontId="2" fillId="0" borderId="11" xfId="0" applyFont="1" applyBorder="1" applyAlignment="1">
      <alignment horizontal="left" vertical="center"/>
    </xf>
    <xf numFmtId="0" fontId="4" fillId="0" borderId="11" xfId="0" applyFont="1" applyBorder="1" applyAlignment="1">
      <alignment horizontal="center" vertical="center" wrapText="1"/>
    </xf>
    <xf numFmtId="44" fontId="4" fillId="0" borderId="11" xfId="1" applyFont="1" applyFill="1" applyBorder="1" applyAlignment="1">
      <alignment horizontal="center" vertical="center" wrapText="1"/>
    </xf>
    <xf numFmtId="44" fontId="4" fillId="0" borderId="4" xfId="1" applyFont="1" applyBorder="1" applyAlignment="1">
      <alignment horizontal="center" vertical="center"/>
    </xf>
    <xf numFmtId="44" fontId="4" fillId="0" borderId="11" xfId="1" applyFont="1" applyBorder="1" applyAlignment="1">
      <alignment horizontal="center" vertical="center"/>
    </xf>
    <xf numFmtId="49" fontId="4" fillId="0" borderId="11" xfId="0" applyNumberFormat="1" applyFont="1" applyBorder="1" applyAlignment="1">
      <alignment horizontal="center" vertical="center"/>
    </xf>
    <xf numFmtId="44" fontId="2" fillId="0" borderId="11" xfId="1" applyFont="1" applyFill="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44" fontId="3" fillId="0" borderId="9" xfId="1" applyFont="1" applyBorder="1" applyAlignment="1">
      <alignment horizontal="center" vertical="center"/>
    </xf>
    <xf numFmtId="0" fontId="7" fillId="0" borderId="9" xfId="0" applyFont="1" applyBorder="1" applyAlignment="1">
      <alignment horizontal="center" vertical="center"/>
    </xf>
    <xf numFmtId="49" fontId="7" fillId="0" borderId="9" xfId="0" applyNumberFormat="1" applyFont="1" applyBorder="1" applyAlignment="1">
      <alignment horizontal="center" vertical="center"/>
    </xf>
    <xf numFmtId="14" fontId="7" fillId="0" borderId="9" xfId="0" applyNumberFormat="1" applyFont="1" applyBorder="1" applyAlignment="1">
      <alignment horizontal="center" vertical="center"/>
    </xf>
    <xf numFmtId="0" fontId="5" fillId="0" borderId="9" xfId="0" applyFont="1" applyBorder="1" applyAlignment="1">
      <alignment horizontal="center" vertical="center"/>
    </xf>
    <xf numFmtId="44" fontId="3" fillId="0" borderId="18" xfId="1" applyFont="1" applyBorder="1" applyAlignment="1">
      <alignment horizontal="center" vertical="center"/>
    </xf>
    <xf numFmtId="17" fontId="5" fillId="0" borderId="9" xfId="0" applyNumberFormat="1" applyFont="1" applyBorder="1" applyAlignment="1">
      <alignment horizontal="center" vertical="center"/>
    </xf>
    <xf numFmtId="14" fontId="5" fillId="0" borderId="9" xfId="0" applyNumberFormat="1" applyFont="1" applyBorder="1" applyAlignment="1">
      <alignment horizontal="center" vertical="center"/>
    </xf>
    <xf numFmtId="0" fontId="3" fillId="0" borderId="10" xfId="0" applyFont="1" applyBorder="1" applyAlignment="1">
      <alignment horizontal="center" vertical="center"/>
    </xf>
  </cellXfs>
  <cellStyles count="3">
    <cellStyle name="Moeda" xfId="1" builtinId="4"/>
    <cellStyle name="Normal" xfId="0" builtinId="0"/>
    <cellStyle name="Vírgula 2" xfId="2"/>
  </cellStyles>
  <dxfs count="0"/>
  <tableStyles count="0" defaultTableStyle="TableStyleMedium2" defaultPivotStyle="PivotStyleLight16"/>
  <colors>
    <mruColors>
      <color rgb="FFC4C4C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23812</xdr:rowOff>
    </xdr:from>
    <xdr:to>
      <xdr:col>1</xdr:col>
      <xdr:colOff>409576</xdr:colOff>
      <xdr:row>2</xdr:row>
      <xdr:rowOff>144835</xdr:rowOff>
    </xdr:to>
    <xdr:pic>
      <xdr:nvPicPr>
        <xdr:cNvPr id="2" name="Imagem 1" descr="pmrb_evandro">
          <a:extLst>
            <a:ext uri="{FF2B5EF4-FFF2-40B4-BE49-F238E27FC236}">
              <a16:creationId xmlns:a16="http://schemas.microsoft.com/office/drawing/2014/main" id="{4275229D-DA90-46EC-9844-A6A8FDA7FE71}"/>
            </a:ext>
          </a:extLst>
        </xdr:cNvPr>
        <xdr:cNvPicPr/>
      </xdr:nvPicPr>
      <xdr:blipFill>
        <a:blip xmlns:r="http://schemas.openxmlformats.org/officeDocument/2006/relationships" r:embed="rId1" cstate="print"/>
        <a:srcRect/>
        <a:stretch>
          <a:fillRect/>
        </a:stretch>
      </xdr:blipFill>
      <xdr:spPr bwMode="auto">
        <a:xfrm>
          <a:off x="619126" y="23812"/>
          <a:ext cx="409575" cy="45439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9"/>
  <sheetViews>
    <sheetView tabSelected="1" topLeftCell="P26" zoomScale="80" zoomScaleNormal="80" workbookViewId="0">
      <selection activeCell="AI22" sqref="AI22"/>
    </sheetView>
  </sheetViews>
  <sheetFormatPr defaultRowHeight="12.75" x14ac:dyDescent="0.25"/>
  <cols>
    <col min="1" max="1" width="9.28515625" style="33" bestFit="1" customWidth="1"/>
    <col min="2" max="2" width="14.28515625" style="33" bestFit="1" customWidth="1"/>
    <col min="3" max="3" width="10.140625" style="33" customWidth="1"/>
    <col min="4" max="4" width="11.42578125" style="33" customWidth="1"/>
    <col min="5" max="5" width="9.28515625" style="33" customWidth="1"/>
    <col min="6" max="6" width="71.28515625" style="33" bestFit="1" customWidth="1"/>
    <col min="7" max="7" width="16.140625" style="1" customWidth="1"/>
    <col min="8" max="8" width="15.5703125" style="33" customWidth="1"/>
    <col min="9" max="9" width="10.7109375" style="33" customWidth="1"/>
    <col min="10" max="10" width="39.85546875" style="33" customWidth="1"/>
    <col min="11" max="12" width="11.85546875" style="33" customWidth="1"/>
    <col min="13" max="13" width="30.7109375" style="33" customWidth="1"/>
    <col min="14" max="15" width="11.42578125" style="33" customWidth="1"/>
    <col min="16" max="16" width="13" style="3" customWidth="1"/>
    <col min="17" max="17" width="58" style="3" bestFit="1" customWidth="1"/>
    <col min="18" max="18" width="17" style="3" customWidth="1"/>
    <col min="19" max="19" width="17" style="33" customWidth="1"/>
    <col min="20" max="20" width="11.7109375" style="33" customWidth="1"/>
    <col min="21" max="21" width="15.7109375" style="33" customWidth="1"/>
    <col min="22" max="22" width="16.28515625" style="33" customWidth="1"/>
    <col min="23" max="23" width="15.140625" style="1" bestFit="1" customWidth="1"/>
    <col min="24" max="24" width="17" style="1" bestFit="1" customWidth="1"/>
    <col min="25" max="25" width="19.140625" style="1" bestFit="1" customWidth="1"/>
    <col min="26" max="26" width="17.140625" style="1" bestFit="1" customWidth="1"/>
    <col min="27" max="27" width="20.7109375" style="1" bestFit="1" customWidth="1"/>
    <col min="28" max="28" width="14" style="33" customWidth="1"/>
    <col min="29" max="29" width="17.7109375" style="1" bestFit="1" customWidth="1"/>
    <col min="30" max="30" width="16" style="1" bestFit="1" customWidth="1"/>
    <col min="31" max="31" width="16.42578125" style="33" customWidth="1"/>
    <col min="32" max="32" width="23.5703125" style="33" customWidth="1"/>
    <col min="33" max="33" width="22" style="33" customWidth="1"/>
    <col min="34" max="16384" width="9.140625" style="33"/>
  </cols>
  <sheetData>
    <row r="1" spans="1:36" x14ac:dyDescent="0.25">
      <c r="B1" s="1"/>
      <c r="C1" s="1"/>
      <c r="D1" s="1"/>
      <c r="E1" s="1"/>
      <c r="F1" s="1"/>
      <c r="H1" s="1"/>
      <c r="I1" s="1"/>
      <c r="J1" s="1"/>
      <c r="K1" s="1"/>
      <c r="L1" s="1"/>
      <c r="M1" s="1"/>
      <c r="N1" s="1"/>
      <c r="O1" s="1"/>
      <c r="P1" s="1"/>
      <c r="Q1" s="1"/>
      <c r="R1" s="1"/>
      <c r="S1" s="1"/>
      <c r="T1" s="1"/>
      <c r="U1" s="1"/>
      <c r="V1" s="1"/>
      <c r="AB1" s="1"/>
      <c r="AE1" s="1"/>
      <c r="AF1" s="1"/>
      <c r="AG1" s="1"/>
    </row>
    <row r="2" spans="1:36" x14ac:dyDescent="0.25">
      <c r="A2" s="1"/>
      <c r="B2" s="1"/>
      <c r="C2" s="1"/>
      <c r="D2" s="1"/>
      <c r="E2" s="1"/>
      <c r="F2" s="1"/>
      <c r="H2" s="1"/>
      <c r="I2" s="1"/>
      <c r="J2" s="1"/>
      <c r="K2" s="1"/>
      <c r="L2" s="1"/>
      <c r="M2" s="1"/>
      <c r="N2" s="1"/>
      <c r="O2" s="1"/>
      <c r="P2" s="1"/>
      <c r="Q2" s="1"/>
      <c r="R2" s="1"/>
      <c r="S2" s="1"/>
      <c r="T2" s="1"/>
      <c r="U2" s="1"/>
      <c r="V2" s="1"/>
      <c r="AB2" s="1"/>
      <c r="AE2" s="1"/>
      <c r="AF2" s="1"/>
      <c r="AG2" s="1"/>
    </row>
    <row r="3" spans="1:36" x14ac:dyDescent="0.25">
      <c r="A3" s="1"/>
      <c r="B3" s="1"/>
      <c r="C3" s="1"/>
      <c r="D3" s="1"/>
      <c r="E3" s="1"/>
      <c r="F3" s="1"/>
      <c r="H3" s="1"/>
      <c r="I3" s="1"/>
      <c r="J3" s="1"/>
      <c r="K3" s="1"/>
      <c r="L3" s="1"/>
      <c r="M3" s="1"/>
      <c r="N3" s="1"/>
      <c r="O3" s="1"/>
      <c r="P3" s="1"/>
      <c r="Q3" s="1"/>
      <c r="R3" s="1"/>
      <c r="S3" s="1"/>
      <c r="T3" s="1"/>
      <c r="U3" s="1"/>
      <c r="V3" s="1"/>
      <c r="AB3" s="1"/>
      <c r="AE3" s="1"/>
      <c r="AF3" s="1"/>
      <c r="AG3" s="1"/>
    </row>
    <row r="4" spans="1:36" x14ac:dyDescent="0.25">
      <c r="A4" s="12" t="s">
        <v>17</v>
      </c>
      <c r="B4" s="12"/>
      <c r="C4" s="12"/>
      <c r="D4" s="12"/>
      <c r="E4" s="12"/>
      <c r="F4" s="1"/>
      <c r="H4" s="1"/>
      <c r="I4" s="1"/>
      <c r="J4" s="1"/>
      <c r="K4" s="1"/>
      <c r="L4" s="1"/>
      <c r="M4" s="1"/>
      <c r="N4" s="1"/>
      <c r="O4" s="1"/>
      <c r="P4" s="1"/>
      <c r="Q4" s="1"/>
      <c r="R4" s="1"/>
      <c r="S4" s="1"/>
      <c r="T4" s="1"/>
      <c r="U4" s="1"/>
      <c r="V4" s="1"/>
      <c r="AB4" s="1"/>
      <c r="AE4" s="1"/>
      <c r="AF4" s="1"/>
      <c r="AG4" s="1"/>
      <c r="AH4" s="2"/>
      <c r="AI4" s="2"/>
      <c r="AJ4" s="2"/>
    </row>
    <row r="5" spans="1:36" x14ac:dyDescent="0.25">
      <c r="A5" s="47"/>
      <c r="B5" s="1"/>
      <c r="C5" s="1"/>
      <c r="D5" s="1"/>
      <c r="E5" s="1"/>
      <c r="F5" s="1"/>
      <c r="H5" s="1"/>
      <c r="I5" s="1"/>
      <c r="J5" s="1"/>
      <c r="K5" s="1"/>
      <c r="L5" s="1"/>
      <c r="M5" s="1"/>
      <c r="N5" s="1"/>
      <c r="O5" s="1"/>
      <c r="P5" s="1"/>
      <c r="Q5" s="1"/>
      <c r="R5" s="1"/>
      <c r="S5" s="1"/>
      <c r="T5" s="1"/>
      <c r="U5" s="1"/>
      <c r="V5" s="1"/>
      <c r="AB5" s="1"/>
      <c r="AE5" s="1"/>
      <c r="AF5" s="1"/>
      <c r="AG5" s="1"/>
      <c r="AH5" s="2"/>
      <c r="AI5" s="2"/>
      <c r="AJ5" s="2"/>
    </row>
    <row r="6" spans="1:36" s="36" customFormat="1" x14ac:dyDescent="0.25">
      <c r="A6" s="55" t="s">
        <v>133</v>
      </c>
      <c r="B6" s="55"/>
      <c r="C6" s="55"/>
      <c r="D6" s="55"/>
      <c r="E6" s="55"/>
      <c r="G6" s="35"/>
      <c r="W6" s="35"/>
      <c r="X6" s="35"/>
      <c r="Y6" s="35"/>
      <c r="Z6" s="35"/>
      <c r="AA6" s="35"/>
      <c r="AC6" s="35"/>
      <c r="AD6" s="35"/>
    </row>
    <row r="7" spans="1:36" s="36" customFormat="1" x14ac:dyDescent="0.25">
      <c r="A7" s="55" t="s">
        <v>18</v>
      </c>
      <c r="B7" s="55"/>
      <c r="C7" s="55"/>
      <c r="D7" s="55"/>
      <c r="E7" s="55"/>
      <c r="F7" s="55"/>
      <c r="G7" s="55"/>
      <c r="H7" s="55"/>
      <c r="I7" s="55"/>
      <c r="J7" s="55"/>
      <c r="W7" s="35"/>
      <c r="X7" s="35"/>
      <c r="Y7" s="35"/>
      <c r="Z7" s="35"/>
      <c r="AA7" s="35"/>
      <c r="AC7" s="35"/>
      <c r="AD7" s="35"/>
    </row>
    <row r="8" spans="1:36" s="36" customFormat="1" x14ac:dyDescent="0.25">
      <c r="A8" s="55" t="s">
        <v>214</v>
      </c>
      <c r="B8" s="55"/>
      <c r="C8" s="55"/>
      <c r="D8" s="55"/>
      <c r="E8" s="55"/>
      <c r="F8" s="55"/>
      <c r="G8" s="35"/>
      <c r="W8" s="35"/>
      <c r="X8" s="35"/>
      <c r="Y8" s="35"/>
      <c r="Z8" s="35"/>
      <c r="AA8" s="35"/>
      <c r="AC8" s="35"/>
      <c r="AD8" s="35"/>
    </row>
    <row r="9" spans="1:36" s="36" customFormat="1" x14ac:dyDescent="0.25">
      <c r="G9" s="35"/>
      <c r="W9" s="35"/>
      <c r="X9" s="35"/>
      <c r="Y9" s="35"/>
      <c r="Z9" s="35"/>
      <c r="AA9" s="35"/>
      <c r="AC9" s="35"/>
      <c r="AD9" s="35"/>
    </row>
    <row r="10" spans="1:36" s="36" customFormat="1" x14ac:dyDescent="0.25">
      <c r="A10" s="55" t="s">
        <v>132</v>
      </c>
      <c r="B10" s="55"/>
      <c r="C10" s="55"/>
      <c r="D10" s="55"/>
      <c r="E10" s="55"/>
      <c r="F10" s="55"/>
      <c r="G10" s="35"/>
      <c r="W10" s="35"/>
      <c r="X10" s="35"/>
      <c r="Y10" s="35"/>
      <c r="Z10" s="35"/>
      <c r="AA10" s="35"/>
      <c r="AC10" s="35"/>
      <c r="AD10" s="35"/>
    </row>
    <row r="11" spans="1:36" s="36" customFormat="1" x14ac:dyDescent="0.25">
      <c r="A11" s="55" t="s">
        <v>233</v>
      </c>
      <c r="B11" s="55"/>
      <c r="C11" s="55"/>
      <c r="D11" s="55"/>
      <c r="E11" s="55"/>
      <c r="F11" s="55"/>
      <c r="G11" s="55"/>
      <c r="H11" s="55"/>
      <c r="I11" s="55"/>
      <c r="W11" s="35"/>
      <c r="X11" s="35"/>
      <c r="Y11" s="35"/>
      <c r="Z11" s="35"/>
      <c r="AA11" s="35"/>
      <c r="AC11" s="35"/>
      <c r="AD11" s="35"/>
    </row>
    <row r="12" spans="1:36" x14ac:dyDescent="0.25">
      <c r="A12" s="32"/>
      <c r="B12" s="32"/>
      <c r="C12" s="32"/>
      <c r="D12" s="32"/>
      <c r="E12" s="32"/>
      <c r="F12" s="32"/>
      <c r="G12" s="40"/>
      <c r="H12" s="32"/>
      <c r="I12" s="32"/>
      <c r="P12" s="33"/>
      <c r="Q12" s="33"/>
      <c r="R12" s="33"/>
    </row>
    <row r="13" spans="1:36" ht="13.5" thickBot="1" x14ac:dyDescent="0.3">
      <c r="A13" s="56" t="s">
        <v>19</v>
      </c>
      <c r="B13" s="56"/>
      <c r="C13" s="56"/>
      <c r="D13" s="56"/>
      <c r="E13" s="56"/>
      <c r="F13" s="56"/>
      <c r="G13" s="41"/>
      <c r="H13" s="13"/>
      <c r="I13" s="13"/>
      <c r="J13" s="13"/>
      <c r="K13" s="13"/>
      <c r="L13" s="13"/>
      <c r="M13" s="13"/>
      <c r="N13" s="13"/>
      <c r="O13" s="13"/>
      <c r="P13" s="13"/>
      <c r="Q13" s="13"/>
      <c r="R13" s="13"/>
      <c r="S13" s="13"/>
      <c r="T13" s="13"/>
      <c r="U13" s="13"/>
      <c r="V13" s="13"/>
      <c r="W13" s="41"/>
      <c r="X13" s="41"/>
      <c r="Y13" s="41"/>
      <c r="Z13" s="41"/>
      <c r="AA13" s="41"/>
      <c r="AB13" s="13"/>
      <c r="AC13" s="41"/>
      <c r="AD13" s="41"/>
      <c r="AE13" s="13"/>
      <c r="AF13" s="13"/>
      <c r="AG13" s="13"/>
    </row>
    <row r="14" spans="1:36" x14ac:dyDescent="0.25">
      <c r="A14" s="54" t="s">
        <v>20</v>
      </c>
      <c r="B14" s="84" t="s">
        <v>9</v>
      </c>
      <c r="C14" s="84"/>
      <c r="D14" s="84"/>
      <c r="E14" s="84"/>
      <c r="F14" s="84"/>
      <c r="G14" s="84"/>
      <c r="H14" s="84"/>
      <c r="I14" s="84"/>
      <c r="J14" s="53" t="s">
        <v>21</v>
      </c>
      <c r="K14" s="53"/>
      <c r="L14" s="53"/>
      <c r="M14" s="53"/>
      <c r="N14" s="53"/>
      <c r="O14" s="53" t="s">
        <v>11</v>
      </c>
      <c r="P14" s="53"/>
      <c r="Q14" s="53"/>
      <c r="R14" s="53"/>
      <c r="S14" s="85" t="s">
        <v>15</v>
      </c>
      <c r="T14" s="85"/>
      <c r="U14" s="85"/>
      <c r="V14" s="85"/>
      <c r="W14" s="85"/>
      <c r="X14" s="85"/>
      <c r="Y14" s="85"/>
      <c r="Z14" s="85"/>
      <c r="AA14" s="85"/>
      <c r="AB14" s="85"/>
      <c r="AC14" s="85"/>
      <c r="AD14" s="85"/>
      <c r="AE14" s="86" t="s">
        <v>10</v>
      </c>
      <c r="AF14" s="86"/>
      <c r="AG14" s="87" t="s">
        <v>78</v>
      </c>
    </row>
    <row r="15" spans="1:36" x14ac:dyDescent="0.25">
      <c r="A15" s="88"/>
      <c r="B15" s="75" t="s">
        <v>22</v>
      </c>
      <c r="C15" s="75" t="s">
        <v>8</v>
      </c>
      <c r="D15" s="75" t="s">
        <v>1</v>
      </c>
      <c r="E15" s="75" t="s">
        <v>7</v>
      </c>
      <c r="F15" s="75" t="s">
        <v>5</v>
      </c>
      <c r="G15" s="79" t="s">
        <v>23</v>
      </c>
      <c r="H15" s="75" t="s">
        <v>24</v>
      </c>
      <c r="I15" s="75" t="s">
        <v>12</v>
      </c>
      <c r="J15" s="76" t="s">
        <v>2</v>
      </c>
      <c r="K15" s="76" t="s">
        <v>3</v>
      </c>
      <c r="L15" s="76" t="s">
        <v>25</v>
      </c>
      <c r="M15" s="76" t="s">
        <v>13</v>
      </c>
      <c r="N15" s="76" t="s">
        <v>4</v>
      </c>
      <c r="O15" s="76" t="s">
        <v>0</v>
      </c>
      <c r="P15" s="76" t="s">
        <v>6</v>
      </c>
      <c r="Q15" s="76" t="s">
        <v>26</v>
      </c>
      <c r="R15" s="76" t="s">
        <v>14</v>
      </c>
      <c r="S15" s="76" t="s">
        <v>27</v>
      </c>
      <c r="T15" s="76" t="s">
        <v>28</v>
      </c>
      <c r="U15" s="76" t="s">
        <v>29</v>
      </c>
      <c r="V15" s="76" t="s">
        <v>30</v>
      </c>
      <c r="W15" s="80" t="s">
        <v>31</v>
      </c>
      <c r="X15" s="80"/>
      <c r="Y15" s="80"/>
      <c r="Z15" s="80"/>
      <c r="AA15" s="80"/>
      <c r="AB15" s="77" t="s">
        <v>32</v>
      </c>
      <c r="AC15" s="81" t="s">
        <v>33</v>
      </c>
      <c r="AD15" s="81" t="s">
        <v>34</v>
      </c>
      <c r="AE15" s="78"/>
      <c r="AF15" s="78"/>
      <c r="AG15" s="89"/>
    </row>
    <row r="16" spans="1:36" ht="25.5" x14ac:dyDescent="0.25">
      <c r="A16" s="88"/>
      <c r="B16" s="75"/>
      <c r="C16" s="75"/>
      <c r="D16" s="75"/>
      <c r="E16" s="75"/>
      <c r="F16" s="75"/>
      <c r="G16" s="79"/>
      <c r="H16" s="75"/>
      <c r="I16" s="75"/>
      <c r="J16" s="76"/>
      <c r="K16" s="76"/>
      <c r="L16" s="76"/>
      <c r="M16" s="76"/>
      <c r="N16" s="76"/>
      <c r="O16" s="76"/>
      <c r="P16" s="76"/>
      <c r="Q16" s="76"/>
      <c r="R16" s="76"/>
      <c r="S16" s="76"/>
      <c r="T16" s="76"/>
      <c r="U16" s="76"/>
      <c r="V16" s="76"/>
      <c r="W16" s="82" t="s">
        <v>35</v>
      </c>
      <c r="X16" s="82" t="s">
        <v>36</v>
      </c>
      <c r="Y16" s="82" t="s">
        <v>16</v>
      </c>
      <c r="Z16" s="82" t="s">
        <v>37</v>
      </c>
      <c r="AA16" s="82" t="s">
        <v>38</v>
      </c>
      <c r="AB16" s="77"/>
      <c r="AC16" s="81"/>
      <c r="AD16" s="81"/>
      <c r="AE16" s="83" t="s">
        <v>1</v>
      </c>
      <c r="AF16" s="83" t="s">
        <v>39</v>
      </c>
      <c r="AG16" s="89"/>
    </row>
    <row r="17" spans="1:36" ht="13.5" thickBot="1" x14ac:dyDescent="0.3">
      <c r="A17" s="90"/>
      <c r="B17" s="91" t="s">
        <v>40</v>
      </c>
      <c r="C17" s="91" t="s">
        <v>41</v>
      </c>
      <c r="D17" s="91" t="s">
        <v>42</v>
      </c>
      <c r="E17" s="91" t="s">
        <v>43</v>
      </c>
      <c r="F17" s="91" t="s">
        <v>44</v>
      </c>
      <c r="G17" s="92" t="s">
        <v>45</v>
      </c>
      <c r="H17" s="91" t="s">
        <v>46</v>
      </c>
      <c r="I17" s="49" t="s">
        <v>47</v>
      </c>
      <c r="J17" s="49" t="s">
        <v>48</v>
      </c>
      <c r="K17" s="49" t="s">
        <v>49</v>
      </c>
      <c r="L17" s="49" t="s">
        <v>50</v>
      </c>
      <c r="M17" s="49" t="s">
        <v>51</v>
      </c>
      <c r="N17" s="49" t="s">
        <v>52</v>
      </c>
      <c r="O17" s="49" t="s">
        <v>53</v>
      </c>
      <c r="P17" s="49" t="s">
        <v>54</v>
      </c>
      <c r="Q17" s="49" t="s">
        <v>55</v>
      </c>
      <c r="R17" s="49" t="s">
        <v>56</v>
      </c>
      <c r="S17" s="49" t="s">
        <v>57</v>
      </c>
      <c r="T17" s="49" t="s">
        <v>58</v>
      </c>
      <c r="U17" s="93" t="s">
        <v>59</v>
      </c>
      <c r="V17" s="93" t="s">
        <v>60</v>
      </c>
      <c r="W17" s="94" t="s">
        <v>61</v>
      </c>
      <c r="X17" s="94" t="s">
        <v>62</v>
      </c>
      <c r="Y17" s="94" t="s">
        <v>63</v>
      </c>
      <c r="Z17" s="94" t="s">
        <v>64</v>
      </c>
      <c r="AA17" s="94" t="s">
        <v>65</v>
      </c>
      <c r="AB17" s="93" t="s">
        <v>66</v>
      </c>
      <c r="AC17" s="94" t="s">
        <v>67</v>
      </c>
      <c r="AD17" s="95" t="s">
        <v>68</v>
      </c>
      <c r="AE17" s="96" t="s">
        <v>69</v>
      </c>
      <c r="AF17" s="91" t="s">
        <v>70</v>
      </c>
      <c r="AG17" s="97" t="s">
        <v>71</v>
      </c>
      <c r="AH17" s="2"/>
      <c r="AI17" s="2"/>
      <c r="AJ17" s="2"/>
    </row>
    <row r="18" spans="1:36" ht="54.75" customHeight="1" x14ac:dyDescent="0.25">
      <c r="A18" s="57">
        <v>1</v>
      </c>
      <c r="B18" s="57" t="s">
        <v>138</v>
      </c>
      <c r="C18" s="57" t="s">
        <v>134</v>
      </c>
      <c r="D18" s="58">
        <v>45322</v>
      </c>
      <c r="E18" s="59">
        <v>13703</v>
      </c>
      <c r="F18" s="60" t="s">
        <v>215</v>
      </c>
      <c r="G18" s="61">
        <v>1000</v>
      </c>
      <c r="H18" s="62" t="s">
        <v>72</v>
      </c>
      <c r="I18" s="63" t="s">
        <v>82</v>
      </c>
      <c r="J18" s="64" t="s">
        <v>135</v>
      </c>
      <c r="K18" s="65">
        <v>100010001</v>
      </c>
      <c r="L18" s="62" t="s">
        <v>73</v>
      </c>
      <c r="M18" s="66" t="s">
        <v>136</v>
      </c>
      <c r="N18" s="62" t="s">
        <v>79</v>
      </c>
      <c r="O18" s="67">
        <v>45321</v>
      </c>
      <c r="P18" s="67">
        <v>45324</v>
      </c>
      <c r="Q18" s="68" t="s">
        <v>137</v>
      </c>
      <c r="R18" s="62" t="s">
        <v>83</v>
      </c>
      <c r="S18" s="62" t="s">
        <v>75</v>
      </c>
      <c r="T18" s="62">
        <v>1500</v>
      </c>
      <c r="U18" s="69" t="s">
        <v>140</v>
      </c>
      <c r="V18" s="69" t="s">
        <v>141</v>
      </c>
      <c r="W18" s="70">
        <v>3500</v>
      </c>
      <c r="X18" s="70">
        <v>3500</v>
      </c>
      <c r="Y18" s="71">
        <f>W18-X18</f>
        <v>0</v>
      </c>
      <c r="Z18" s="71">
        <v>0</v>
      </c>
      <c r="AA18" s="71">
        <v>0</v>
      </c>
      <c r="AB18" s="72"/>
      <c r="AC18" s="71"/>
      <c r="AD18" s="73">
        <f>X18+AC18</f>
        <v>3500</v>
      </c>
      <c r="AE18" s="74" t="s">
        <v>162</v>
      </c>
      <c r="AF18" s="62" t="s">
        <v>76</v>
      </c>
      <c r="AG18" s="65" t="s">
        <v>73</v>
      </c>
      <c r="AH18" s="2"/>
      <c r="AI18" s="2"/>
      <c r="AJ18" s="2"/>
    </row>
    <row r="19" spans="1:36" ht="63.75" x14ac:dyDescent="0.25">
      <c r="A19" s="10">
        <v>2</v>
      </c>
      <c r="B19" s="10" t="s">
        <v>139</v>
      </c>
      <c r="C19" s="43" t="s">
        <v>142</v>
      </c>
      <c r="D19" s="25">
        <v>45320</v>
      </c>
      <c r="E19" s="26">
        <v>13703</v>
      </c>
      <c r="F19" s="38" t="s">
        <v>146</v>
      </c>
      <c r="G19" s="27">
        <v>689.43</v>
      </c>
      <c r="H19" s="6" t="s">
        <v>72</v>
      </c>
      <c r="I19" s="7" t="s">
        <v>82</v>
      </c>
      <c r="J19" s="5" t="s">
        <v>80</v>
      </c>
      <c r="K19" s="6" t="s">
        <v>81</v>
      </c>
      <c r="L19" s="6" t="s">
        <v>73</v>
      </c>
      <c r="M19" s="5" t="s">
        <v>143</v>
      </c>
      <c r="N19" s="6" t="s">
        <v>79</v>
      </c>
      <c r="O19" s="45">
        <v>45320</v>
      </c>
      <c r="P19" s="45">
        <v>45324</v>
      </c>
      <c r="Q19" s="23" t="s">
        <v>150</v>
      </c>
      <c r="R19" s="6" t="s">
        <v>74</v>
      </c>
      <c r="S19" s="6" t="s">
        <v>75</v>
      </c>
      <c r="T19" s="6">
        <v>1500</v>
      </c>
      <c r="U19" s="29" t="s">
        <v>144</v>
      </c>
      <c r="V19" s="29" t="s">
        <v>145</v>
      </c>
      <c r="W19" s="30">
        <v>2413.0100000000002</v>
      </c>
      <c r="X19" s="30">
        <v>2413.0100000000002</v>
      </c>
      <c r="Y19" s="71">
        <f t="shared" ref="Y19:Y31" si="0">W19-X19</f>
        <v>0</v>
      </c>
      <c r="Z19" s="9">
        <v>0</v>
      </c>
      <c r="AA19" s="9">
        <v>0</v>
      </c>
      <c r="AB19" s="11" t="s">
        <v>201</v>
      </c>
      <c r="AC19" s="9">
        <v>6446.12</v>
      </c>
      <c r="AD19" s="42">
        <f t="shared" ref="AD19:AD30" si="1">X19+AC19</f>
        <v>8859.130000000001</v>
      </c>
      <c r="AE19" s="43" t="s">
        <v>162</v>
      </c>
      <c r="AF19" s="6" t="s">
        <v>76</v>
      </c>
      <c r="AG19" s="4" t="s">
        <v>73</v>
      </c>
      <c r="AH19" s="2"/>
      <c r="AI19" s="2"/>
      <c r="AJ19" s="2"/>
    </row>
    <row r="20" spans="1:36" ht="63.75" x14ac:dyDescent="0.25">
      <c r="A20" s="10">
        <v>3</v>
      </c>
      <c r="B20" s="10" t="s">
        <v>153</v>
      </c>
      <c r="C20" s="10" t="s">
        <v>154</v>
      </c>
      <c r="D20" s="25">
        <v>45351</v>
      </c>
      <c r="E20" s="26">
        <v>13707</v>
      </c>
      <c r="F20" s="38" t="s">
        <v>147</v>
      </c>
      <c r="G20" s="27">
        <v>689.43</v>
      </c>
      <c r="H20" s="6" t="s">
        <v>72</v>
      </c>
      <c r="I20" s="7" t="s">
        <v>148</v>
      </c>
      <c r="J20" s="5" t="s">
        <v>80</v>
      </c>
      <c r="K20" s="6" t="s">
        <v>81</v>
      </c>
      <c r="L20" s="6" t="s">
        <v>73</v>
      </c>
      <c r="M20" s="5" t="s">
        <v>143</v>
      </c>
      <c r="N20" s="8" t="s">
        <v>79</v>
      </c>
      <c r="O20" s="28">
        <v>45327</v>
      </c>
      <c r="P20" s="28">
        <v>45332</v>
      </c>
      <c r="Q20" s="23" t="s">
        <v>149</v>
      </c>
      <c r="R20" s="6" t="s">
        <v>74</v>
      </c>
      <c r="S20" s="6" t="s">
        <v>75</v>
      </c>
      <c r="T20" s="8">
        <v>1500</v>
      </c>
      <c r="U20" s="29" t="s">
        <v>151</v>
      </c>
      <c r="V20" s="29" t="s">
        <v>152</v>
      </c>
      <c r="W20" s="30">
        <v>3791.87</v>
      </c>
      <c r="X20" s="30">
        <v>3791.87</v>
      </c>
      <c r="Y20" s="71">
        <f t="shared" si="0"/>
        <v>0</v>
      </c>
      <c r="Z20" s="9">
        <v>0</v>
      </c>
      <c r="AA20" s="9">
        <v>0</v>
      </c>
      <c r="AB20" s="11" t="s">
        <v>201</v>
      </c>
      <c r="AC20" s="9">
        <v>2640.83</v>
      </c>
      <c r="AD20" s="42">
        <f t="shared" si="1"/>
        <v>6432.7</v>
      </c>
      <c r="AE20" s="43" t="s">
        <v>162</v>
      </c>
      <c r="AF20" s="6" t="s">
        <v>76</v>
      </c>
      <c r="AG20" s="4" t="s">
        <v>73</v>
      </c>
      <c r="AH20" s="2"/>
      <c r="AI20" s="2"/>
      <c r="AJ20" s="2"/>
    </row>
    <row r="21" spans="1:36" ht="63.75" x14ac:dyDescent="0.25">
      <c r="A21" s="10">
        <v>4</v>
      </c>
      <c r="B21" s="10" t="s">
        <v>155</v>
      </c>
      <c r="C21" s="10" t="s">
        <v>156</v>
      </c>
      <c r="D21" s="25">
        <v>45351</v>
      </c>
      <c r="E21" s="26">
        <v>13707</v>
      </c>
      <c r="F21" s="38" t="s">
        <v>157</v>
      </c>
      <c r="G21" s="27">
        <v>689.43</v>
      </c>
      <c r="H21" s="6" t="s">
        <v>72</v>
      </c>
      <c r="I21" s="7" t="s">
        <v>148</v>
      </c>
      <c r="J21" s="5" t="s">
        <v>158</v>
      </c>
      <c r="K21" s="6">
        <v>100010001</v>
      </c>
      <c r="L21" s="6" t="s">
        <v>73</v>
      </c>
      <c r="M21" s="5" t="s">
        <v>159</v>
      </c>
      <c r="N21" s="8" t="s">
        <v>79</v>
      </c>
      <c r="O21" s="28">
        <v>45327</v>
      </c>
      <c r="P21" s="28">
        <v>45332</v>
      </c>
      <c r="Q21" s="23" t="s">
        <v>149</v>
      </c>
      <c r="R21" s="6" t="s">
        <v>74</v>
      </c>
      <c r="S21" s="6" t="s">
        <v>75</v>
      </c>
      <c r="T21" s="8">
        <v>1500</v>
      </c>
      <c r="U21" s="29" t="s">
        <v>160</v>
      </c>
      <c r="V21" s="29" t="s">
        <v>161</v>
      </c>
      <c r="W21" s="30">
        <v>3791.87</v>
      </c>
      <c r="X21" s="30">
        <v>3791.87</v>
      </c>
      <c r="Y21" s="71">
        <f t="shared" si="0"/>
        <v>0</v>
      </c>
      <c r="Z21" s="9">
        <v>0</v>
      </c>
      <c r="AA21" s="9">
        <v>0</v>
      </c>
      <c r="AB21" s="11" t="s">
        <v>201</v>
      </c>
      <c r="AC21" s="9">
        <v>2640.83</v>
      </c>
      <c r="AD21" s="42">
        <f t="shared" si="1"/>
        <v>6432.7</v>
      </c>
      <c r="AE21" s="43" t="s">
        <v>162</v>
      </c>
      <c r="AF21" s="6" t="s">
        <v>76</v>
      </c>
      <c r="AG21" s="4" t="s">
        <v>73</v>
      </c>
      <c r="AH21" s="2"/>
      <c r="AI21" s="2"/>
      <c r="AJ21" s="2"/>
    </row>
    <row r="22" spans="1:36" ht="76.5" x14ac:dyDescent="0.25">
      <c r="A22" s="10">
        <v>5</v>
      </c>
      <c r="B22" s="10" t="s">
        <v>164</v>
      </c>
      <c r="C22" s="10" t="s">
        <v>165</v>
      </c>
      <c r="D22" s="25">
        <v>45341</v>
      </c>
      <c r="E22" s="26">
        <v>13713</v>
      </c>
      <c r="F22" s="38" t="s">
        <v>168</v>
      </c>
      <c r="G22" s="27">
        <v>1000</v>
      </c>
      <c r="H22" s="6" t="s">
        <v>72</v>
      </c>
      <c r="I22" s="7" t="s">
        <v>82</v>
      </c>
      <c r="J22" s="5" t="s">
        <v>80</v>
      </c>
      <c r="K22" s="6" t="s">
        <v>81</v>
      </c>
      <c r="L22" s="6" t="s">
        <v>73</v>
      </c>
      <c r="M22" s="5" t="s">
        <v>143</v>
      </c>
      <c r="N22" s="8" t="s">
        <v>79</v>
      </c>
      <c r="O22" s="28">
        <v>45341</v>
      </c>
      <c r="P22" s="28">
        <v>45343</v>
      </c>
      <c r="Q22" s="23" t="s">
        <v>150</v>
      </c>
      <c r="R22" s="6" t="s">
        <v>74</v>
      </c>
      <c r="S22" s="6" t="s">
        <v>75</v>
      </c>
      <c r="T22" s="8">
        <v>1500</v>
      </c>
      <c r="U22" s="29" t="s">
        <v>169</v>
      </c>
      <c r="V22" s="29" t="s">
        <v>170</v>
      </c>
      <c r="W22" s="30">
        <v>3500</v>
      </c>
      <c r="X22" s="30">
        <v>3500</v>
      </c>
      <c r="Y22" s="71">
        <f t="shared" si="0"/>
        <v>0</v>
      </c>
      <c r="Z22" s="9">
        <v>0</v>
      </c>
      <c r="AA22" s="9">
        <v>0</v>
      </c>
      <c r="AB22" s="11" t="s">
        <v>201</v>
      </c>
      <c r="AC22" s="9">
        <v>6446.12</v>
      </c>
      <c r="AD22" s="42">
        <f t="shared" si="1"/>
        <v>9946.119999999999</v>
      </c>
      <c r="AE22" s="43" t="s">
        <v>208</v>
      </c>
      <c r="AF22" s="6" t="s">
        <v>76</v>
      </c>
      <c r="AG22" s="4" t="s">
        <v>73</v>
      </c>
      <c r="AH22" s="2"/>
      <c r="AI22" s="2"/>
      <c r="AJ22" s="2"/>
    </row>
    <row r="23" spans="1:36" ht="123.75" customHeight="1" x14ac:dyDescent="0.25">
      <c r="A23" s="10">
        <v>6</v>
      </c>
      <c r="B23" s="10" t="s">
        <v>166</v>
      </c>
      <c r="C23" s="10" t="s">
        <v>167</v>
      </c>
      <c r="D23" s="25">
        <v>45372</v>
      </c>
      <c r="E23" s="26">
        <v>13738</v>
      </c>
      <c r="F23" s="38" t="s">
        <v>173</v>
      </c>
      <c r="G23" s="27">
        <v>1000</v>
      </c>
      <c r="H23" s="6" t="s">
        <v>72</v>
      </c>
      <c r="I23" s="7" t="s">
        <v>148</v>
      </c>
      <c r="J23" s="5" t="s">
        <v>80</v>
      </c>
      <c r="K23" s="6" t="s">
        <v>81</v>
      </c>
      <c r="L23" s="6" t="s">
        <v>73</v>
      </c>
      <c r="M23" s="5" t="s">
        <v>143</v>
      </c>
      <c r="N23" s="8" t="s">
        <v>79</v>
      </c>
      <c r="O23" s="28">
        <v>45370</v>
      </c>
      <c r="P23" s="28">
        <v>45374</v>
      </c>
      <c r="Q23" s="23" t="s">
        <v>174</v>
      </c>
      <c r="R23" s="6" t="s">
        <v>74</v>
      </c>
      <c r="S23" s="6" t="s">
        <v>75</v>
      </c>
      <c r="T23" s="8">
        <v>1500</v>
      </c>
      <c r="U23" s="29" t="s">
        <v>171</v>
      </c>
      <c r="V23" s="29" t="s">
        <v>172</v>
      </c>
      <c r="W23" s="30">
        <v>5500</v>
      </c>
      <c r="X23" s="30">
        <v>5500</v>
      </c>
      <c r="Y23" s="71">
        <f t="shared" si="0"/>
        <v>0</v>
      </c>
      <c r="Z23" s="9">
        <v>0</v>
      </c>
      <c r="AA23" s="9">
        <v>0</v>
      </c>
      <c r="AB23" s="11" t="s">
        <v>201</v>
      </c>
      <c r="AC23" s="9">
        <v>2247.61</v>
      </c>
      <c r="AD23" s="42">
        <f t="shared" si="1"/>
        <v>7747.6100000000006</v>
      </c>
      <c r="AE23" s="43" t="s">
        <v>163</v>
      </c>
      <c r="AF23" s="6" t="s">
        <v>76</v>
      </c>
      <c r="AG23" s="4" t="s">
        <v>73</v>
      </c>
      <c r="AH23" s="2"/>
      <c r="AI23" s="2"/>
      <c r="AJ23" s="2"/>
    </row>
    <row r="24" spans="1:36" ht="89.25" x14ac:dyDescent="0.25">
      <c r="A24" s="10">
        <v>7</v>
      </c>
      <c r="B24" s="10" t="s">
        <v>177</v>
      </c>
      <c r="C24" s="10" t="s">
        <v>178</v>
      </c>
      <c r="D24" s="25">
        <v>45394</v>
      </c>
      <c r="E24" s="26">
        <v>13752</v>
      </c>
      <c r="F24" s="38" t="s">
        <v>175</v>
      </c>
      <c r="G24" s="27">
        <v>689.43</v>
      </c>
      <c r="H24" s="6" t="s">
        <v>72</v>
      </c>
      <c r="I24" s="7" t="s">
        <v>181</v>
      </c>
      <c r="J24" s="5" t="s">
        <v>158</v>
      </c>
      <c r="K24" s="6">
        <v>100010001</v>
      </c>
      <c r="L24" s="6" t="s">
        <v>73</v>
      </c>
      <c r="M24" s="5" t="s">
        <v>159</v>
      </c>
      <c r="N24" s="8" t="s">
        <v>79</v>
      </c>
      <c r="O24" s="28">
        <v>45391</v>
      </c>
      <c r="P24" s="28">
        <v>45395</v>
      </c>
      <c r="Q24" s="23" t="s">
        <v>150</v>
      </c>
      <c r="R24" s="6" t="s">
        <v>74</v>
      </c>
      <c r="S24" s="6" t="s">
        <v>75</v>
      </c>
      <c r="T24" s="8">
        <v>1500</v>
      </c>
      <c r="U24" s="29" t="s">
        <v>182</v>
      </c>
      <c r="V24" s="29" t="s">
        <v>183</v>
      </c>
      <c r="W24" s="30">
        <v>3102.44</v>
      </c>
      <c r="X24" s="30">
        <v>3102.44</v>
      </c>
      <c r="Y24" s="71">
        <f t="shared" si="0"/>
        <v>0</v>
      </c>
      <c r="Z24" s="9">
        <v>0</v>
      </c>
      <c r="AA24" s="9">
        <v>0</v>
      </c>
      <c r="AB24" s="11" t="s">
        <v>201</v>
      </c>
      <c r="AC24" s="9">
        <v>1522.44</v>
      </c>
      <c r="AD24" s="42">
        <f t="shared" si="1"/>
        <v>4624.88</v>
      </c>
      <c r="AE24" s="43" t="s">
        <v>191</v>
      </c>
      <c r="AF24" s="6" t="s">
        <v>76</v>
      </c>
      <c r="AG24" s="4" t="s">
        <v>73</v>
      </c>
      <c r="AH24" s="2"/>
      <c r="AI24" s="2"/>
      <c r="AJ24" s="2"/>
    </row>
    <row r="25" spans="1:36" ht="94.5" customHeight="1" x14ac:dyDescent="0.25">
      <c r="A25" s="10">
        <v>8</v>
      </c>
      <c r="B25" s="10" t="s">
        <v>179</v>
      </c>
      <c r="C25" s="10" t="s">
        <v>180</v>
      </c>
      <c r="D25" s="25">
        <v>45394</v>
      </c>
      <c r="E25" s="26">
        <v>13752</v>
      </c>
      <c r="F25" s="38" t="s">
        <v>176</v>
      </c>
      <c r="G25" s="27">
        <v>689.43</v>
      </c>
      <c r="H25" s="6" t="s">
        <v>72</v>
      </c>
      <c r="I25" s="7" t="s">
        <v>181</v>
      </c>
      <c r="J25" s="5" t="s">
        <v>80</v>
      </c>
      <c r="K25" s="6" t="s">
        <v>81</v>
      </c>
      <c r="L25" s="6" t="s">
        <v>73</v>
      </c>
      <c r="M25" s="5" t="s">
        <v>143</v>
      </c>
      <c r="N25" s="8" t="s">
        <v>79</v>
      </c>
      <c r="O25" s="28">
        <v>45391</v>
      </c>
      <c r="P25" s="28">
        <v>45395</v>
      </c>
      <c r="Q25" s="23" t="s">
        <v>150</v>
      </c>
      <c r="R25" s="6" t="s">
        <v>74</v>
      </c>
      <c r="S25" s="6" t="s">
        <v>75</v>
      </c>
      <c r="T25" s="8">
        <v>1500</v>
      </c>
      <c r="U25" s="29" t="s">
        <v>183</v>
      </c>
      <c r="V25" s="29" t="s">
        <v>184</v>
      </c>
      <c r="W25" s="30">
        <v>3102.44</v>
      </c>
      <c r="X25" s="30">
        <v>3102.44</v>
      </c>
      <c r="Y25" s="71">
        <f t="shared" si="0"/>
        <v>0</v>
      </c>
      <c r="Z25" s="9">
        <v>0</v>
      </c>
      <c r="AA25" s="9">
        <v>0</v>
      </c>
      <c r="AB25" s="11" t="s">
        <v>201</v>
      </c>
      <c r="AC25" s="9">
        <v>1522.44</v>
      </c>
      <c r="AD25" s="42">
        <f t="shared" si="1"/>
        <v>4624.88</v>
      </c>
      <c r="AE25" s="43" t="s">
        <v>192</v>
      </c>
      <c r="AF25" s="6" t="s">
        <v>76</v>
      </c>
      <c r="AG25" s="4" t="s">
        <v>73</v>
      </c>
      <c r="AH25" s="2"/>
      <c r="AI25" s="2"/>
      <c r="AJ25" s="2"/>
    </row>
    <row r="26" spans="1:36" ht="97.5" customHeight="1" x14ac:dyDescent="0.25">
      <c r="A26" s="10">
        <v>9</v>
      </c>
      <c r="B26" s="10" t="s">
        <v>185</v>
      </c>
      <c r="C26" s="10" t="s">
        <v>186</v>
      </c>
      <c r="D26" s="25">
        <v>45399</v>
      </c>
      <c r="E26" s="26">
        <v>13755</v>
      </c>
      <c r="F26" s="38" t="s">
        <v>187</v>
      </c>
      <c r="G26" s="27">
        <v>1000</v>
      </c>
      <c r="H26" s="6" t="s">
        <v>72</v>
      </c>
      <c r="I26" s="7" t="s">
        <v>181</v>
      </c>
      <c r="J26" s="5" t="s">
        <v>80</v>
      </c>
      <c r="K26" s="6" t="s">
        <v>81</v>
      </c>
      <c r="L26" s="6" t="s">
        <v>73</v>
      </c>
      <c r="M26" s="5" t="s">
        <v>143</v>
      </c>
      <c r="N26" s="8" t="s">
        <v>79</v>
      </c>
      <c r="O26" s="28">
        <v>45396</v>
      </c>
      <c r="P26" s="28">
        <v>45400</v>
      </c>
      <c r="Q26" s="23" t="s">
        <v>188</v>
      </c>
      <c r="R26" s="6" t="s">
        <v>74</v>
      </c>
      <c r="S26" s="6" t="s">
        <v>75</v>
      </c>
      <c r="T26" s="8">
        <v>1500</v>
      </c>
      <c r="U26" s="29" t="s">
        <v>189</v>
      </c>
      <c r="V26" s="29" t="s">
        <v>182</v>
      </c>
      <c r="W26" s="30">
        <v>4500</v>
      </c>
      <c r="X26" s="30">
        <v>4500</v>
      </c>
      <c r="Y26" s="71">
        <f t="shared" si="0"/>
        <v>0</v>
      </c>
      <c r="Z26" s="9">
        <v>0</v>
      </c>
      <c r="AA26" s="9">
        <v>0</v>
      </c>
      <c r="AB26" s="11" t="s">
        <v>202</v>
      </c>
      <c r="AC26" s="9">
        <v>0</v>
      </c>
      <c r="AD26" s="42">
        <f t="shared" si="1"/>
        <v>4500</v>
      </c>
      <c r="AE26" s="43" t="s">
        <v>190</v>
      </c>
      <c r="AF26" s="6" t="s">
        <v>76</v>
      </c>
      <c r="AG26" s="4" t="s">
        <v>73</v>
      </c>
      <c r="AH26" s="2"/>
      <c r="AI26" s="2"/>
      <c r="AJ26" s="2"/>
    </row>
    <row r="27" spans="1:36" ht="105.75" customHeight="1" x14ac:dyDescent="0.25">
      <c r="A27" s="10">
        <v>10</v>
      </c>
      <c r="B27" s="10" t="s">
        <v>204</v>
      </c>
      <c r="C27" s="10" t="s">
        <v>193</v>
      </c>
      <c r="D27" s="25">
        <v>45536</v>
      </c>
      <c r="E27" s="26">
        <v>13771</v>
      </c>
      <c r="F27" s="38" t="s">
        <v>194</v>
      </c>
      <c r="G27" s="27">
        <v>689.43</v>
      </c>
      <c r="H27" s="6" t="s">
        <v>72</v>
      </c>
      <c r="I27" s="7" t="s">
        <v>82</v>
      </c>
      <c r="J27" s="5" t="s">
        <v>80</v>
      </c>
      <c r="K27" s="6" t="s">
        <v>81</v>
      </c>
      <c r="L27" s="6" t="s">
        <v>73</v>
      </c>
      <c r="M27" s="5" t="s">
        <v>143</v>
      </c>
      <c r="N27" s="8" t="s">
        <v>79</v>
      </c>
      <c r="O27" s="28">
        <v>45419</v>
      </c>
      <c r="P27" s="28">
        <v>45422</v>
      </c>
      <c r="Q27" s="23" t="s">
        <v>150</v>
      </c>
      <c r="R27" s="6" t="s">
        <v>74</v>
      </c>
      <c r="S27" s="6" t="s">
        <v>75</v>
      </c>
      <c r="T27" s="8">
        <v>1500</v>
      </c>
      <c r="U27" s="29" t="s">
        <v>195</v>
      </c>
      <c r="V27" s="29" t="s">
        <v>196</v>
      </c>
      <c r="W27" s="30">
        <v>2413.0100000000002</v>
      </c>
      <c r="X27" s="30">
        <v>2413.0100000000002</v>
      </c>
      <c r="Y27" s="71">
        <f t="shared" si="0"/>
        <v>0</v>
      </c>
      <c r="Z27" s="9">
        <v>0</v>
      </c>
      <c r="AA27" s="9">
        <v>0</v>
      </c>
      <c r="AB27" s="11"/>
      <c r="AC27" s="9">
        <v>0</v>
      </c>
      <c r="AD27" s="42">
        <f t="shared" si="1"/>
        <v>2413.0100000000002</v>
      </c>
      <c r="AE27" s="43" t="s">
        <v>209</v>
      </c>
      <c r="AF27" s="6" t="s">
        <v>76</v>
      </c>
      <c r="AG27" s="4" t="s">
        <v>73</v>
      </c>
      <c r="AH27" s="2"/>
      <c r="AI27" s="2"/>
      <c r="AJ27" s="2"/>
    </row>
    <row r="28" spans="1:36" ht="121.5" customHeight="1" x14ac:dyDescent="0.25">
      <c r="A28" s="10">
        <v>11</v>
      </c>
      <c r="B28" s="31" t="s">
        <v>205</v>
      </c>
      <c r="C28" s="10" t="s">
        <v>206</v>
      </c>
      <c r="D28" s="25">
        <v>45450</v>
      </c>
      <c r="E28" s="26">
        <v>13791</v>
      </c>
      <c r="F28" s="38" t="s">
        <v>197</v>
      </c>
      <c r="G28" s="27">
        <v>1000</v>
      </c>
      <c r="H28" s="6" t="s">
        <v>72</v>
      </c>
      <c r="I28" s="7" t="s">
        <v>82</v>
      </c>
      <c r="J28" s="24" t="s">
        <v>135</v>
      </c>
      <c r="K28" s="6">
        <v>713264</v>
      </c>
      <c r="L28" s="6" t="s">
        <v>73</v>
      </c>
      <c r="M28" s="5" t="s">
        <v>136</v>
      </c>
      <c r="N28" s="8" t="s">
        <v>79</v>
      </c>
      <c r="O28" s="28" t="s">
        <v>198</v>
      </c>
      <c r="P28" s="28">
        <v>45450</v>
      </c>
      <c r="Q28" s="23" t="s">
        <v>150</v>
      </c>
      <c r="R28" s="6" t="s">
        <v>74</v>
      </c>
      <c r="S28" s="6" t="s">
        <v>75</v>
      </c>
      <c r="T28" s="8">
        <v>1500</v>
      </c>
      <c r="U28" s="29" t="s">
        <v>199</v>
      </c>
      <c r="V28" s="29" t="s">
        <v>200</v>
      </c>
      <c r="W28" s="30">
        <v>3500</v>
      </c>
      <c r="X28" s="30">
        <v>3500</v>
      </c>
      <c r="Y28" s="71">
        <f t="shared" si="0"/>
        <v>0</v>
      </c>
      <c r="Z28" s="9">
        <v>0</v>
      </c>
      <c r="AA28" s="9">
        <v>0</v>
      </c>
      <c r="AB28" s="11" t="s">
        <v>203</v>
      </c>
      <c r="AC28" s="9">
        <v>5883.85</v>
      </c>
      <c r="AD28" s="42">
        <f t="shared" si="1"/>
        <v>9383.85</v>
      </c>
      <c r="AE28" s="43" t="s">
        <v>207</v>
      </c>
      <c r="AF28" s="6" t="s">
        <v>76</v>
      </c>
      <c r="AG28" s="4" t="s">
        <v>73</v>
      </c>
      <c r="AH28" s="2"/>
      <c r="AI28" s="2"/>
      <c r="AJ28" s="2"/>
    </row>
    <row r="29" spans="1:36" ht="109.5" customHeight="1" x14ac:dyDescent="0.25">
      <c r="A29" s="10">
        <v>12</v>
      </c>
      <c r="B29" s="31" t="s">
        <v>225</v>
      </c>
      <c r="C29" s="10" t="s">
        <v>210</v>
      </c>
      <c r="D29" s="25">
        <v>45482</v>
      </c>
      <c r="E29" s="26">
        <v>13813</v>
      </c>
      <c r="F29" s="38" t="s">
        <v>211</v>
      </c>
      <c r="G29" s="27">
        <v>689.43</v>
      </c>
      <c r="H29" s="6" t="s">
        <v>72</v>
      </c>
      <c r="I29" s="7" t="s">
        <v>82</v>
      </c>
      <c r="J29" s="5" t="s">
        <v>80</v>
      </c>
      <c r="K29" s="6" t="s">
        <v>81</v>
      </c>
      <c r="L29" s="6" t="s">
        <v>73</v>
      </c>
      <c r="M29" s="5" t="s">
        <v>143</v>
      </c>
      <c r="N29" s="8" t="s">
        <v>79</v>
      </c>
      <c r="O29" s="28">
        <v>45481</v>
      </c>
      <c r="P29" s="28">
        <v>45485</v>
      </c>
      <c r="Q29" s="23" t="s">
        <v>150</v>
      </c>
      <c r="R29" s="6" t="s">
        <v>74</v>
      </c>
      <c r="S29" s="6" t="s">
        <v>75</v>
      </c>
      <c r="T29" s="8">
        <v>1500</v>
      </c>
      <c r="U29" s="29" t="s">
        <v>212</v>
      </c>
      <c r="V29" s="29" t="s">
        <v>213</v>
      </c>
      <c r="W29" s="30">
        <v>3102.44</v>
      </c>
      <c r="X29" s="30">
        <v>3102.44</v>
      </c>
      <c r="Y29" s="71">
        <f t="shared" si="0"/>
        <v>0</v>
      </c>
      <c r="Z29" s="9">
        <v>0</v>
      </c>
      <c r="AA29" s="9">
        <v>0</v>
      </c>
      <c r="AB29" s="11" t="s">
        <v>203</v>
      </c>
      <c r="AC29" s="9">
        <v>5199.07</v>
      </c>
      <c r="AD29" s="42">
        <f t="shared" si="1"/>
        <v>8301.51</v>
      </c>
      <c r="AE29" s="43"/>
      <c r="AF29" s="6" t="s">
        <v>76</v>
      </c>
      <c r="AG29" s="4" t="s">
        <v>73</v>
      </c>
      <c r="AH29" s="2"/>
      <c r="AI29" s="2"/>
      <c r="AJ29" s="2"/>
    </row>
    <row r="30" spans="1:36" ht="97.5" customHeight="1" x14ac:dyDescent="0.25">
      <c r="A30" s="46">
        <v>13</v>
      </c>
      <c r="B30" s="31" t="s">
        <v>216</v>
      </c>
      <c r="C30" s="10" t="s">
        <v>217</v>
      </c>
      <c r="D30" s="25">
        <v>45497</v>
      </c>
      <c r="E30" s="26">
        <v>13825</v>
      </c>
      <c r="F30" s="44" t="s">
        <v>218</v>
      </c>
      <c r="G30" s="27">
        <v>1000</v>
      </c>
      <c r="H30" s="6" t="s">
        <v>72</v>
      </c>
      <c r="I30" s="7" t="s">
        <v>181</v>
      </c>
      <c r="J30" s="5" t="s">
        <v>80</v>
      </c>
      <c r="K30" s="6" t="s">
        <v>81</v>
      </c>
      <c r="L30" s="6" t="s">
        <v>73</v>
      </c>
      <c r="M30" s="5" t="s">
        <v>143</v>
      </c>
      <c r="N30" s="8" t="s">
        <v>79</v>
      </c>
      <c r="O30" s="28">
        <v>45511</v>
      </c>
      <c r="P30" s="28" t="s">
        <v>219</v>
      </c>
      <c r="Q30" s="23" t="s">
        <v>220</v>
      </c>
      <c r="R30" s="6" t="s">
        <v>74</v>
      </c>
      <c r="S30" s="6" t="s">
        <v>75</v>
      </c>
      <c r="T30" s="8">
        <v>1500</v>
      </c>
      <c r="U30" s="29" t="s">
        <v>221</v>
      </c>
      <c r="V30" s="29" t="s">
        <v>222</v>
      </c>
      <c r="W30" s="30">
        <v>7651.13</v>
      </c>
      <c r="X30" s="30">
        <v>7651.13</v>
      </c>
      <c r="Y30" s="71">
        <f t="shared" si="0"/>
        <v>0</v>
      </c>
      <c r="Z30" s="9">
        <v>0</v>
      </c>
      <c r="AA30" s="9">
        <v>0</v>
      </c>
      <c r="AB30" s="11" t="s">
        <v>223</v>
      </c>
      <c r="AC30" s="9">
        <v>0</v>
      </c>
      <c r="AD30" s="42">
        <f t="shared" si="1"/>
        <v>7651.13</v>
      </c>
      <c r="AE30" s="43" t="s">
        <v>224</v>
      </c>
      <c r="AF30" s="6" t="s">
        <v>76</v>
      </c>
      <c r="AG30" s="4" t="s">
        <v>73</v>
      </c>
      <c r="AH30" s="2"/>
      <c r="AI30" s="2"/>
      <c r="AJ30" s="2"/>
    </row>
    <row r="31" spans="1:36" ht="86.25" customHeight="1" thickBot="1" x14ac:dyDescent="0.3">
      <c r="A31" s="46">
        <v>14</v>
      </c>
      <c r="B31" s="98" t="s">
        <v>226</v>
      </c>
      <c r="C31" s="46" t="s">
        <v>227</v>
      </c>
      <c r="D31" s="99">
        <v>45543</v>
      </c>
      <c r="E31" s="100">
        <v>13854</v>
      </c>
      <c r="F31" s="101" t="s">
        <v>232</v>
      </c>
      <c r="G31" s="102">
        <v>1000</v>
      </c>
      <c r="H31" s="103" t="s">
        <v>72</v>
      </c>
      <c r="I31" s="104" t="s">
        <v>82</v>
      </c>
      <c r="J31" s="105" t="s">
        <v>80</v>
      </c>
      <c r="K31" s="103" t="s">
        <v>81</v>
      </c>
      <c r="L31" s="103" t="s">
        <v>73</v>
      </c>
      <c r="M31" s="105" t="s">
        <v>143</v>
      </c>
      <c r="N31" s="106" t="s">
        <v>79</v>
      </c>
      <c r="O31" s="107">
        <v>45543</v>
      </c>
      <c r="P31" s="107">
        <v>45546</v>
      </c>
      <c r="Q31" s="108" t="s">
        <v>228</v>
      </c>
      <c r="R31" s="103" t="s">
        <v>83</v>
      </c>
      <c r="S31" s="103" t="s">
        <v>75</v>
      </c>
      <c r="T31" s="106">
        <v>1500</v>
      </c>
      <c r="U31" s="109" t="s">
        <v>229</v>
      </c>
      <c r="V31" s="109" t="s">
        <v>230</v>
      </c>
      <c r="W31" s="110">
        <v>4339.18</v>
      </c>
      <c r="X31" s="110">
        <v>4339.18</v>
      </c>
      <c r="Y31" s="111">
        <f t="shared" si="0"/>
        <v>0</v>
      </c>
      <c r="Z31" s="112">
        <v>0</v>
      </c>
      <c r="AA31" s="112">
        <v>0</v>
      </c>
      <c r="AB31" s="113" t="s">
        <v>223</v>
      </c>
      <c r="AC31" s="112">
        <v>0</v>
      </c>
      <c r="AD31" s="114">
        <v>4339.18</v>
      </c>
      <c r="AE31" s="115" t="s">
        <v>231</v>
      </c>
      <c r="AF31" s="103" t="s">
        <v>76</v>
      </c>
      <c r="AG31" s="116" t="s">
        <v>73</v>
      </c>
      <c r="AH31" s="2"/>
      <c r="AI31" s="2"/>
      <c r="AJ31" s="2"/>
    </row>
    <row r="32" spans="1:36" ht="13.5" thickBot="1" x14ac:dyDescent="0.3">
      <c r="A32" s="117" t="s">
        <v>77</v>
      </c>
      <c r="B32" s="118"/>
      <c r="C32" s="118"/>
      <c r="D32" s="118"/>
      <c r="E32" s="118"/>
      <c r="F32" s="119"/>
      <c r="G32" s="120">
        <f>SUM(G18:G31)</f>
        <v>11826.01</v>
      </c>
      <c r="H32" s="121"/>
      <c r="I32" s="122"/>
      <c r="J32" s="48"/>
      <c r="K32" s="121"/>
      <c r="L32" s="121"/>
      <c r="M32" s="48"/>
      <c r="N32" s="121"/>
      <c r="O32" s="123"/>
      <c r="P32" s="123"/>
      <c r="Q32" s="124"/>
      <c r="R32" s="121"/>
      <c r="S32" s="121"/>
      <c r="T32" s="121"/>
      <c r="U32" s="121"/>
      <c r="V32" s="121"/>
      <c r="W32" s="120">
        <f>SUM(W18:W31)</f>
        <v>54207.39</v>
      </c>
      <c r="X32" s="125">
        <f>SUM(X18:X31)</f>
        <v>54207.39</v>
      </c>
      <c r="Y32" s="125">
        <f t="shared" ref="Y32:AA32" si="2">SUM(Y18:Y31)</f>
        <v>0</v>
      </c>
      <c r="Z32" s="125">
        <f t="shared" si="2"/>
        <v>0</v>
      </c>
      <c r="AA32" s="125">
        <f t="shared" si="2"/>
        <v>0</v>
      </c>
      <c r="AB32" s="126"/>
      <c r="AC32" s="120">
        <f>SUM(AC18:AC31)</f>
        <v>34549.31</v>
      </c>
      <c r="AD32" s="120">
        <f>SUM(AD18:AD31)</f>
        <v>88756.700000000012</v>
      </c>
      <c r="AE32" s="127"/>
      <c r="AF32" s="121"/>
      <c r="AG32" s="128"/>
    </row>
    <row r="33" spans="1:33" x14ac:dyDescent="0.25">
      <c r="A33" s="14"/>
      <c r="B33" s="14"/>
      <c r="C33" s="14"/>
      <c r="D33" s="14"/>
      <c r="E33" s="14"/>
      <c r="F33" s="14"/>
      <c r="G33" s="15"/>
      <c r="H33" s="16"/>
      <c r="I33" s="17"/>
      <c r="J33" s="18"/>
      <c r="K33" s="16"/>
      <c r="L33" s="16"/>
      <c r="M33" s="18"/>
      <c r="N33" s="16"/>
      <c r="O33" s="19"/>
      <c r="P33" s="19"/>
      <c r="Q33" s="20"/>
      <c r="R33" s="16"/>
      <c r="S33" s="16"/>
      <c r="T33" s="16"/>
      <c r="U33" s="16"/>
      <c r="V33" s="16"/>
      <c r="W33" s="15"/>
      <c r="X33" s="15"/>
      <c r="Y33" s="15"/>
      <c r="Z33" s="15"/>
      <c r="AA33" s="15"/>
      <c r="AB33" s="21"/>
      <c r="AC33" s="15"/>
      <c r="AD33" s="15"/>
      <c r="AE33" s="22"/>
      <c r="AF33" s="16"/>
      <c r="AG33" s="14"/>
    </row>
    <row r="34" spans="1:33" s="12" customFormat="1" x14ac:dyDescent="0.25">
      <c r="A34" s="55" t="s">
        <v>234</v>
      </c>
      <c r="B34" s="55"/>
      <c r="C34" s="55"/>
      <c r="D34" s="55"/>
      <c r="E34" s="55"/>
      <c r="F34" s="36"/>
      <c r="G34" s="35"/>
      <c r="H34" s="36"/>
      <c r="I34" s="36"/>
      <c r="J34" s="36"/>
      <c r="W34" s="34"/>
      <c r="X34" s="34"/>
      <c r="Y34" s="34"/>
      <c r="Z34" s="34"/>
      <c r="AA34" s="34"/>
      <c r="AC34" s="34"/>
      <c r="AD34" s="34"/>
    </row>
    <row r="35" spans="1:33" s="12" customFormat="1" x14ac:dyDescent="0.25">
      <c r="A35" s="55" t="s">
        <v>84</v>
      </c>
      <c r="B35" s="55"/>
      <c r="C35" s="55"/>
      <c r="D35" s="55"/>
      <c r="E35" s="55"/>
      <c r="F35" s="55"/>
      <c r="G35" s="34"/>
      <c r="P35" s="37"/>
      <c r="Q35" s="37"/>
      <c r="R35" s="37"/>
      <c r="W35" s="34"/>
      <c r="X35" s="34"/>
      <c r="Y35" s="34"/>
      <c r="Z35" s="34"/>
      <c r="AA35" s="34"/>
      <c r="AC35" s="34"/>
      <c r="AD35" s="34"/>
    </row>
    <row r="36" spans="1:33" s="12" customFormat="1" x14ac:dyDescent="0.25">
      <c r="A36" s="55" t="s">
        <v>85</v>
      </c>
      <c r="B36" s="55"/>
      <c r="C36" s="55"/>
      <c r="D36" s="55"/>
      <c r="E36" s="55"/>
      <c r="F36" s="55"/>
      <c r="G36" s="34"/>
      <c r="P36" s="37"/>
      <c r="Q36" s="37"/>
      <c r="R36" s="37"/>
      <c r="W36" s="34"/>
      <c r="X36" s="34"/>
      <c r="Y36" s="34"/>
      <c r="Z36" s="34"/>
      <c r="AA36" s="34"/>
      <c r="AC36" s="34"/>
      <c r="AD36" s="34"/>
    </row>
    <row r="39" spans="1:33" x14ac:dyDescent="0.25">
      <c r="A39" s="33" t="s">
        <v>86</v>
      </c>
    </row>
    <row r="40" spans="1:33" x14ac:dyDescent="0.25">
      <c r="A40" s="51" t="s">
        <v>87</v>
      </c>
      <c r="B40" s="52" t="s">
        <v>88</v>
      </c>
      <c r="C40" s="52"/>
      <c r="D40" s="52"/>
      <c r="E40" s="52"/>
      <c r="F40" s="52"/>
      <c r="G40" s="52"/>
      <c r="H40" s="52"/>
      <c r="I40" s="52"/>
      <c r="J40" s="52"/>
      <c r="K40" s="52"/>
      <c r="L40" s="52"/>
      <c r="M40" s="52"/>
    </row>
    <row r="41" spans="1:33" x14ac:dyDescent="0.25">
      <c r="A41" s="51"/>
      <c r="B41" s="52"/>
      <c r="C41" s="52"/>
      <c r="D41" s="52"/>
      <c r="E41" s="52"/>
      <c r="F41" s="52"/>
      <c r="G41" s="52"/>
      <c r="H41" s="52"/>
      <c r="I41" s="52"/>
      <c r="J41" s="52"/>
      <c r="K41" s="52"/>
      <c r="L41" s="52"/>
      <c r="M41" s="52"/>
    </row>
    <row r="42" spans="1:33" x14ac:dyDescent="0.25">
      <c r="A42" s="51"/>
      <c r="B42" s="52"/>
      <c r="C42" s="52"/>
      <c r="D42" s="52"/>
      <c r="E42" s="52"/>
      <c r="F42" s="52"/>
      <c r="G42" s="52"/>
      <c r="H42" s="52"/>
      <c r="I42" s="52"/>
      <c r="J42" s="52"/>
      <c r="K42" s="52"/>
      <c r="L42" s="52"/>
      <c r="M42" s="52"/>
    </row>
    <row r="43" spans="1:33" x14ac:dyDescent="0.25">
      <c r="A43" s="51" t="s">
        <v>89</v>
      </c>
      <c r="B43" s="52" t="s">
        <v>90</v>
      </c>
      <c r="C43" s="52"/>
      <c r="D43" s="52"/>
      <c r="E43" s="52"/>
      <c r="F43" s="52"/>
      <c r="G43" s="52"/>
      <c r="H43" s="52"/>
      <c r="I43" s="52"/>
      <c r="J43" s="52"/>
      <c r="K43" s="52"/>
      <c r="L43" s="52"/>
      <c r="M43" s="52"/>
    </row>
    <row r="44" spans="1:33" x14ac:dyDescent="0.25">
      <c r="A44" s="51"/>
      <c r="B44" s="52"/>
      <c r="C44" s="52"/>
      <c r="D44" s="52"/>
      <c r="E44" s="52"/>
      <c r="F44" s="52"/>
      <c r="G44" s="52"/>
      <c r="H44" s="52"/>
      <c r="I44" s="52"/>
      <c r="J44" s="52"/>
      <c r="K44" s="52"/>
      <c r="L44" s="52"/>
      <c r="M44" s="52"/>
    </row>
    <row r="45" spans="1:33" x14ac:dyDescent="0.25">
      <c r="A45" s="2"/>
      <c r="B45" s="52"/>
      <c r="C45" s="52"/>
      <c r="D45" s="52"/>
      <c r="E45" s="52"/>
      <c r="F45" s="52"/>
      <c r="G45" s="52"/>
      <c r="H45" s="39"/>
    </row>
    <row r="46" spans="1:33" x14ac:dyDescent="0.25">
      <c r="B46" s="2" t="s">
        <v>91</v>
      </c>
      <c r="C46" s="51" t="s">
        <v>92</v>
      </c>
      <c r="D46" s="51"/>
      <c r="E46" s="51"/>
      <c r="F46" s="51"/>
      <c r="G46" s="51"/>
      <c r="H46" s="2"/>
    </row>
    <row r="47" spans="1:33" x14ac:dyDescent="0.25">
      <c r="B47" s="2" t="s">
        <v>40</v>
      </c>
      <c r="C47" s="50" t="s">
        <v>93</v>
      </c>
      <c r="D47" s="50"/>
      <c r="E47" s="50"/>
      <c r="F47" s="50"/>
      <c r="G47" s="50"/>
      <c r="H47" s="50"/>
      <c r="I47" s="50"/>
      <c r="J47" s="50"/>
      <c r="K47" s="50"/>
      <c r="L47" s="50"/>
      <c r="M47" s="50"/>
    </row>
    <row r="48" spans="1:33" x14ac:dyDescent="0.25">
      <c r="B48" s="2" t="s">
        <v>94</v>
      </c>
      <c r="C48" s="50" t="s">
        <v>95</v>
      </c>
      <c r="D48" s="50"/>
      <c r="E48" s="50"/>
      <c r="F48" s="50"/>
      <c r="G48" s="50"/>
      <c r="H48" s="50"/>
      <c r="I48" s="50"/>
      <c r="J48" s="50"/>
      <c r="K48" s="50"/>
      <c r="L48" s="50"/>
      <c r="M48" s="50"/>
    </row>
    <row r="49" spans="2:13" x14ac:dyDescent="0.25">
      <c r="B49" s="2" t="s">
        <v>96</v>
      </c>
      <c r="C49" s="50" t="s">
        <v>97</v>
      </c>
      <c r="D49" s="50"/>
      <c r="E49" s="50"/>
      <c r="F49" s="50"/>
      <c r="G49" s="50"/>
      <c r="H49" s="50"/>
      <c r="I49" s="50"/>
      <c r="J49" s="50"/>
      <c r="K49" s="50"/>
      <c r="L49" s="50"/>
      <c r="M49" s="50"/>
    </row>
    <row r="50" spans="2:13" x14ac:dyDescent="0.25">
      <c r="B50" s="2" t="s">
        <v>98</v>
      </c>
      <c r="C50" s="32" t="s">
        <v>99</v>
      </c>
      <c r="D50" s="32"/>
      <c r="E50" s="32"/>
      <c r="F50" s="32"/>
      <c r="G50" s="40"/>
      <c r="H50" s="32"/>
      <c r="I50" s="32"/>
      <c r="J50" s="32"/>
      <c r="K50" s="32"/>
      <c r="L50" s="32"/>
      <c r="M50" s="32"/>
    </row>
    <row r="51" spans="2:13" x14ac:dyDescent="0.25">
      <c r="B51" s="2" t="s">
        <v>44</v>
      </c>
      <c r="C51" s="50" t="s">
        <v>100</v>
      </c>
      <c r="D51" s="50"/>
      <c r="E51" s="50"/>
      <c r="F51" s="50"/>
      <c r="G51" s="50"/>
      <c r="H51" s="50"/>
      <c r="I51" s="50"/>
      <c r="J51" s="50"/>
      <c r="K51" s="50"/>
      <c r="L51" s="50"/>
      <c r="M51" s="32"/>
    </row>
    <row r="52" spans="2:13" x14ac:dyDescent="0.25">
      <c r="B52" s="2" t="s">
        <v>45</v>
      </c>
      <c r="C52" s="50" t="s">
        <v>101</v>
      </c>
      <c r="D52" s="50"/>
      <c r="E52" s="50"/>
      <c r="F52" s="50"/>
      <c r="G52" s="50"/>
      <c r="H52" s="50"/>
      <c r="I52" s="50"/>
      <c r="J52" s="50"/>
      <c r="K52" s="50"/>
      <c r="L52" s="50"/>
      <c r="M52" s="32"/>
    </row>
    <row r="53" spans="2:13" x14ac:dyDescent="0.25">
      <c r="B53" s="2" t="s">
        <v>46</v>
      </c>
      <c r="C53" s="52" t="s">
        <v>102</v>
      </c>
      <c r="D53" s="52"/>
      <c r="E53" s="52"/>
      <c r="F53" s="52"/>
      <c r="G53" s="52"/>
      <c r="H53" s="52"/>
      <c r="I53" s="52"/>
      <c r="J53" s="52"/>
      <c r="K53" s="39"/>
      <c r="L53" s="39"/>
      <c r="M53" s="39"/>
    </row>
    <row r="54" spans="2:13" x14ac:dyDescent="0.25">
      <c r="B54" s="2" t="s">
        <v>103</v>
      </c>
      <c r="C54" s="50" t="s">
        <v>104</v>
      </c>
      <c r="D54" s="50"/>
      <c r="E54" s="50"/>
      <c r="F54" s="50"/>
      <c r="G54" s="50"/>
      <c r="H54" s="50"/>
      <c r="I54" s="50"/>
      <c r="J54" s="50"/>
    </row>
    <row r="55" spans="2:13" x14ac:dyDescent="0.25">
      <c r="B55" s="2" t="s">
        <v>48</v>
      </c>
      <c r="C55" s="50" t="s">
        <v>105</v>
      </c>
      <c r="D55" s="50"/>
      <c r="E55" s="50"/>
      <c r="F55" s="50"/>
      <c r="G55" s="50"/>
      <c r="H55" s="32"/>
      <c r="I55" s="32"/>
      <c r="J55" s="32"/>
    </row>
    <row r="56" spans="2:13" x14ac:dyDescent="0.25">
      <c r="B56" s="2" t="s">
        <v>49</v>
      </c>
      <c r="C56" s="50" t="s">
        <v>106</v>
      </c>
      <c r="D56" s="50"/>
      <c r="E56" s="50"/>
      <c r="F56" s="50"/>
      <c r="G56" s="50"/>
      <c r="H56" s="32"/>
      <c r="I56" s="32"/>
      <c r="J56" s="32"/>
    </row>
    <row r="57" spans="2:13" x14ac:dyDescent="0.25">
      <c r="B57" s="2" t="s">
        <v>50</v>
      </c>
      <c r="C57" s="50" t="s">
        <v>107</v>
      </c>
      <c r="D57" s="50"/>
      <c r="E57" s="50"/>
      <c r="F57" s="50"/>
      <c r="G57" s="50"/>
      <c r="H57" s="50"/>
      <c r="I57" s="50"/>
      <c r="J57" s="50"/>
    </row>
    <row r="58" spans="2:13" x14ac:dyDescent="0.25">
      <c r="B58" s="2" t="s">
        <v>51</v>
      </c>
      <c r="C58" s="50" t="s">
        <v>108</v>
      </c>
      <c r="D58" s="50"/>
      <c r="E58" s="50"/>
      <c r="F58" s="50"/>
      <c r="G58" s="50"/>
      <c r="H58" s="50"/>
      <c r="I58" s="50"/>
      <c r="J58" s="50"/>
    </row>
    <row r="59" spans="2:13" x14ac:dyDescent="0.25">
      <c r="B59" s="2" t="s">
        <v>52</v>
      </c>
      <c r="C59" s="50" t="s">
        <v>109</v>
      </c>
      <c r="D59" s="50"/>
      <c r="E59" s="50"/>
      <c r="F59" s="50"/>
      <c r="G59" s="50"/>
      <c r="H59" s="50"/>
      <c r="I59" s="50"/>
      <c r="J59" s="50"/>
    </row>
    <row r="60" spans="2:13" x14ac:dyDescent="0.25">
      <c r="B60" s="2" t="s">
        <v>110</v>
      </c>
      <c r="C60" s="50" t="s">
        <v>111</v>
      </c>
      <c r="D60" s="50"/>
      <c r="E60" s="50"/>
      <c r="F60" s="50"/>
      <c r="G60" s="50"/>
      <c r="H60" s="50"/>
      <c r="I60" s="50"/>
      <c r="J60" s="50"/>
    </row>
    <row r="61" spans="2:13" x14ac:dyDescent="0.25">
      <c r="B61" s="2" t="s">
        <v>55</v>
      </c>
      <c r="C61" s="50" t="s">
        <v>112</v>
      </c>
      <c r="D61" s="50"/>
      <c r="E61" s="50"/>
      <c r="F61" s="50"/>
      <c r="G61" s="50"/>
      <c r="H61" s="50"/>
      <c r="I61" s="50"/>
      <c r="J61" s="50"/>
    </row>
    <row r="62" spans="2:13" x14ac:dyDescent="0.25">
      <c r="B62" s="2" t="s">
        <v>56</v>
      </c>
      <c r="C62" s="50" t="s">
        <v>113</v>
      </c>
      <c r="D62" s="50"/>
      <c r="E62" s="50"/>
      <c r="F62" s="50"/>
      <c r="G62" s="50"/>
      <c r="H62" s="50"/>
      <c r="I62" s="50"/>
      <c r="J62" s="50"/>
    </row>
    <row r="63" spans="2:13" x14ac:dyDescent="0.25">
      <c r="B63" s="2" t="s">
        <v>57</v>
      </c>
      <c r="C63" s="50" t="s">
        <v>114</v>
      </c>
      <c r="D63" s="50"/>
      <c r="E63" s="50"/>
      <c r="F63" s="50"/>
      <c r="G63" s="50"/>
      <c r="H63" s="50"/>
      <c r="I63" s="50"/>
      <c r="J63" s="50"/>
    </row>
    <row r="64" spans="2:13" x14ac:dyDescent="0.25">
      <c r="B64" s="2" t="s">
        <v>58</v>
      </c>
      <c r="C64" s="50" t="s">
        <v>115</v>
      </c>
      <c r="D64" s="50"/>
      <c r="E64" s="50"/>
      <c r="F64" s="50"/>
      <c r="G64" s="50"/>
      <c r="H64" s="50"/>
      <c r="I64" s="50"/>
      <c r="J64" s="50"/>
    </row>
    <row r="65" spans="2:13" x14ac:dyDescent="0.25">
      <c r="B65" s="2" t="s">
        <v>59</v>
      </c>
      <c r="C65" s="50" t="s">
        <v>116</v>
      </c>
      <c r="D65" s="50"/>
      <c r="E65" s="50"/>
      <c r="F65" s="50"/>
      <c r="G65" s="50"/>
      <c r="H65" s="50"/>
      <c r="I65" s="50"/>
      <c r="J65" s="32"/>
    </row>
    <row r="66" spans="2:13" x14ac:dyDescent="0.25">
      <c r="B66" s="2" t="s">
        <v>60</v>
      </c>
      <c r="C66" s="50" t="s">
        <v>117</v>
      </c>
      <c r="D66" s="50"/>
      <c r="E66" s="50"/>
      <c r="F66" s="50"/>
      <c r="G66" s="50"/>
      <c r="H66" s="50"/>
      <c r="I66" s="50"/>
      <c r="J66" s="50"/>
    </row>
    <row r="67" spans="2:13" x14ac:dyDescent="0.25">
      <c r="B67" s="2" t="s">
        <v>61</v>
      </c>
      <c r="C67" s="50" t="s">
        <v>118</v>
      </c>
      <c r="D67" s="50"/>
      <c r="E67" s="50"/>
      <c r="F67" s="50"/>
      <c r="G67" s="50"/>
      <c r="H67" s="50"/>
      <c r="I67" s="50"/>
      <c r="J67" s="50"/>
    </row>
    <row r="68" spans="2:13" x14ac:dyDescent="0.25">
      <c r="B68" s="2" t="s">
        <v>62</v>
      </c>
      <c r="C68" s="33" t="s">
        <v>119</v>
      </c>
      <c r="H68" s="32"/>
    </row>
    <row r="69" spans="2:13" x14ac:dyDescent="0.25">
      <c r="B69" s="2" t="s">
        <v>120</v>
      </c>
      <c r="C69" s="50" t="s">
        <v>121</v>
      </c>
      <c r="D69" s="50"/>
      <c r="E69" s="50"/>
      <c r="F69" s="50"/>
      <c r="G69" s="50"/>
      <c r="H69" s="50"/>
      <c r="I69" s="50"/>
      <c r="J69" s="50"/>
    </row>
    <row r="70" spans="2:13" x14ac:dyDescent="0.25">
      <c r="B70" s="2" t="s">
        <v>64</v>
      </c>
      <c r="C70" s="32" t="s">
        <v>122</v>
      </c>
      <c r="D70" s="32"/>
      <c r="E70" s="32"/>
      <c r="F70" s="32"/>
      <c r="G70" s="40"/>
      <c r="H70" s="32"/>
      <c r="I70" s="32"/>
      <c r="J70" s="32"/>
    </row>
    <row r="71" spans="2:13" x14ac:dyDescent="0.25">
      <c r="B71" s="2" t="s">
        <v>65</v>
      </c>
      <c r="C71" s="33" t="s">
        <v>123</v>
      </c>
      <c r="H71" s="32"/>
    </row>
    <row r="72" spans="2:13" x14ac:dyDescent="0.25">
      <c r="B72" s="2" t="s">
        <v>66</v>
      </c>
      <c r="C72" s="33" t="s">
        <v>124</v>
      </c>
      <c r="H72" s="32"/>
    </row>
    <row r="73" spans="2:13" x14ac:dyDescent="0.25">
      <c r="B73" s="2" t="s">
        <v>67</v>
      </c>
      <c r="C73" s="33" t="s">
        <v>125</v>
      </c>
      <c r="H73" s="32"/>
    </row>
    <row r="74" spans="2:13" x14ac:dyDescent="0.25">
      <c r="B74" s="2" t="s">
        <v>126</v>
      </c>
      <c r="C74" s="50" t="s">
        <v>127</v>
      </c>
      <c r="D74" s="50"/>
      <c r="E74" s="50"/>
      <c r="F74" s="50"/>
      <c r="G74" s="50"/>
      <c r="H74" s="50"/>
      <c r="I74" s="50"/>
      <c r="J74" s="50"/>
    </row>
    <row r="75" spans="2:13" x14ac:dyDescent="0.25">
      <c r="B75" s="2" t="s">
        <v>69</v>
      </c>
      <c r="C75" s="33" t="s">
        <v>128</v>
      </c>
    </row>
    <row r="76" spans="2:13" x14ac:dyDescent="0.25">
      <c r="B76" s="2"/>
      <c r="C76" s="33" t="s">
        <v>129</v>
      </c>
    </row>
    <row r="77" spans="2:13" x14ac:dyDescent="0.25">
      <c r="B77" s="2"/>
      <c r="C77" s="33" t="s">
        <v>130</v>
      </c>
    </row>
    <row r="78" spans="2:13" x14ac:dyDescent="0.25">
      <c r="B78" s="51" t="s">
        <v>70</v>
      </c>
      <c r="C78" s="52" t="s">
        <v>131</v>
      </c>
      <c r="D78" s="52"/>
      <c r="E78" s="52"/>
      <c r="F78" s="52"/>
      <c r="G78" s="52"/>
      <c r="H78" s="52"/>
      <c r="I78" s="52"/>
      <c r="J78" s="52"/>
      <c r="K78" s="52"/>
      <c r="L78" s="52"/>
      <c r="M78" s="52"/>
    </row>
    <row r="79" spans="2:13" x14ac:dyDescent="0.25">
      <c r="B79" s="51"/>
      <c r="C79" s="52"/>
      <c r="D79" s="52"/>
      <c r="E79" s="52"/>
      <c r="F79" s="52"/>
      <c r="G79" s="52"/>
      <c r="H79" s="52"/>
      <c r="I79" s="52"/>
      <c r="J79" s="52"/>
      <c r="K79" s="52"/>
      <c r="L79" s="52"/>
      <c r="M79" s="52"/>
    </row>
  </sheetData>
  <mergeCells count="72">
    <mergeCell ref="A34:E34"/>
    <mergeCell ref="A35:F35"/>
    <mergeCell ref="A36:F36"/>
    <mergeCell ref="U15:U16"/>
    <mergeCell ref="S15:S16"/>
    <mergeCell ref="M15:M16"/>
    <mergeCell ref="N15:N16"/>
    <mergeCell ref="A6:E6"/>
    <mergeCell ref="A8:F8"/>
    <mergeCell ref="A10:F10"/>
    <mergeCell ref="A13:F13"/>
    <mergeCell ref="A11:I11"/>
    <mergeCell ref="A7:J7"/>
    <mergeCell ref="AE14:AF15"/>
    <mergeCell ref="R15:R16"/>
    <mergeCell ref="AG14:AG16"/>
    <mergeCell ref="S14:AD14"/>
    <mergeCell ref="V15:V16"/>
    <mergeCell ref="O14:R14"/>
    <mergeCell ref="AD15:AD16"/>
    <mergeCell ref="AC15:AC16"/>
    <mergeCell ref="AB15:AB16"/>
    <mergeCell ref="P15:P16"/>
    <mergeCell ref="Q15:Q16"/>
    <mergeCell ref="T15:T16"/>
    <mergeCell ref="O15:O16"/>
    <mergeCell ref="W15:AA15"/>
    <mergeCell ref="B14:I14"/>
    <mergeCell ref="J14:N14"/>
    <mergeCell ref="A32:F32"/>
    <mergeCell ref="B15:B16"/>
    <mergeCell ref="L15:L16"/>
    <mergeCell ref="K15:K16"/>
    <mergeCell ref="D15:D16"/>
    <mergeCell ref="E15:E16"/>
    <mergeCell ref="H15:H16"/>
    <mergeCell ref="C15:C16"/>
    <mergeCell ref="G15:G16"/>
    <mergeCell ref="A14:A17"/>
    <mergeCell ref="F15:F16"/>
    <mergeCell ref="I15:I16"/>
    <mergeCell ref="J15:J16"/>
    <mergeCell ref="A40:A42"/>
    <mergeCell ref="B40:M42"/>
    <mergeCell ref="A43:A44"/>
    <mergeCell ref="B43:M44"/>
    <mergeCell ref="B45:G45"/>
    <mergeCell ref="C46:G46"/>
    <mergeCell ref="C47:M47"/>
    <mergeCell ref="C48:M48"/>
    <mergeCell ref="C49:M49"/>
    <mergeCell ref="C51:L51"/>
    <mergeCell ref="C52:L52"/>
    <mergeCell ref="C53:J53"/>
    <mergeCell ref="C54:J54"/>
    <mergeCell ref="C55:G55"/>
    <mergeCell ref="C56:G56"/>
    <mergeCell ref="C57:J57"/>
    <mergeCell ref="C58:J58"/>
    <mergeCell ref="C59:J59"/>
    <mergeCell ref="C60:J60"/>
    <mergeCell ref="C61:J61"/>
    <mergeCell ref="C62:J62"/>
    <mergeCell ref="C63:J63"/>
    <mergeCell ref="C64:J64"/>
    <mergeCell ref="C65:I65"/>
    <mergeCell ref="C66:J66"/>
    <mergeCell ref="C67:J67"/>
    <mergeCell ref="C69:J69"/>
    <mergeCell ref="C74:J74"/>
    <mergeCell ref="B78:B79"/>
    <mergeCell ref="C78:M79"/>
  </mergeCells>
  <pageMargins left="0.51181102362204722" right="0.51181102362204722" top="0.78740157480314965" bottom="0.78740157480314965" header="0.31496062992125984" footer="0.31496062992125984"/>
  <pageSetup paperSize="9" scale="30"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SEPLAN DIÁRIAS SERVIDOR 10 2024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Arão de Andrade Cavalcante</dc:creator>
  <cp:lastModifiedBy>Bruno Melo</cp:lastModifiedBy>
  <cp:lastPrinted>2022-01-19T13:49:12Z</cp:lastPrinted>
  <dcterms:created xsi:type="dcterms:W3CDTF">2013-01-24T12:08:50Z</dcterms:created>
  <dcterms:modified xsi:type="dcterms:W3CDTF">2024-11-11T15:24:38Z</dcterms:modified>
</cp:coreProperties>
</file>