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gmrb\Downloads\2023-PRESTAÇÃO DE CONTAS MENSAIS\"/>
    </mc:Choice>
  </mc:AlternateContent>
  <bookViews>
    <workbookView xWindow="0" yWindow="0" windowWidth="28800" windowHeight="12210" tabRatio="831"/>
  </bookViews>
  <sheets>
    <sheet name="SASDH DIÁRIAS MAR 2022" sheetId="7"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19" i="7" l="1"/>
  <c r="AD20" i="7"/>
  <c r="AD21" i="7"/>
  <c r="AD22" i="7"/>
  <c r="AD23" i="7"/>
  <c r="AD24" i="7"/>
  <c r="AD25" i="7"/>
  <c r="AD26" i="7"/>
  <c r="AD27" i="7"/>
  <c r="AD28" i="7"/>
  <c r="AD29" i="7"/>
  <c r="AD30" i="7"/>
  <c r="AD31" i="7"/>
  <c r="AD32" i="7"/>
  <c r="AD33" i="7"/>
  <c r="AD34" i="7"/>
  <c r="AD18" i="7"/>
  <c r="Y19" i="7"/>
  <c r="Y20" i="7"/>
  <c r="Y21" i="7"/>
  <c r="Y35" i="7" s="1"/>
  <c r="Y22" i="7"/>
  <c r="Y23" i="7"/>
  <c r="Y24" i="7"/>
  <c r="Y25" i="7"/>
  <c r="Y26" i="7"/>
  <c r="Y27" i="7"/>
  <c r="Y28" i="7"/>
  <c r="Y29" i="7"/>
  <c r="Y30" i="7"/>
  <c r="Y31" i="7"/>
  <c r="Y32" i="7"/>
  <c r="Y33" i="7"/>
  <c r="Y34" i="7"/>
  <c r="Y18" i="7"/>
  <c r="AC35" i="7"/>
  <c r="AA35" i="7"/>
  <c r="Z35" i="7"/>
  <c r="X35" i="7"/>
  <c r="W35" i="7"/>
  <c r="G35" i="7"/>
  <c r="AD35" i="7" l="1"/>
</calcChain>
</file>

<file path=xl/sharedStrings.xml><?xml version="1.0" encoding="utf-8"?>
<sst xmlns="http://schemas.openxmlformats.org/spreadsheetml/2006/main" count="384" uniqueCount="195">
  <si>
    <t>Início</t>
  </si>
  <si>
    <t>Data</t>
  </si>
  <si>
    <t>Nome</t>
  </si>
  <si>
    <t>Matrícula</t>
  </si>
  <si>
    <t>Lotação</t>
  </si>
  <si>
    <t>Motivo</t>
  </si>
  <si>
    <t>Término</t>
  </si>
  <si>
    <t>D.O.E</t>
  </si>
  <si>
    <t>Nº da Portaria</t>
  </si>
  <si>
    <t>Da Concessão</t>
  </si>
  <si>
    <t>Da Prestação de Contas</t>
  </si>
  <si>
    <t>Do Deslocamento</t>
  </si>
  <si>
    <t>Nº de diárias</t>
  </si>
  <si>
    <t>Cargo ou Função</t>
  </si>
  <si>
    <t>Meio de transporte</t>
  </si>
  <si>
    <t>Da Despesa</t>
  </si>
  <si>
    <t>Resultado líquido</t>
  </si>
  <si>
    <t>PODER EXECUTIVO MUNICIPAL</t>
  </si>
  <si>
    <t>RESOLUÇÃO Nº 87, DE 28 DE NOVEMBRO DE 2013 - TRIBUNAL DE CONTAS DO ESTADO DO ACRE</t>
  </si>
  <si>
    <t xml:space="preserve">DEMONSTRATIVO DA CONCESSÃO DE ADIANTAMENTOS - DIÁRIAS E PASSAGENS </t>
  </si>
  <si>
    <t>Seq</t>
  </si>
  <si>
    <t>Dados do Responsável pelo Adiantamento</t>
  </si>
  <si>
    <t>Nº do Processo</t>
  </si>
  <si>
    <t>Valor unitário da diária</t>
  </si>
  <si>
    <t>Classe</t>
  </si>
  <si>
    <t>Vínculo</t>
  </si>
  <si>
    <t>Itinerário</t>
  </si>
  <si>
    <t>Classificação da Despesa</t>
  </si>
  <si>
    <t>Fonte de Recursos</t>
  </si>
  <si>
    <t>Nº da Nota de Empenho</t>
  </si>
  <si>
    <t>Nº da Nota de Pagamento</t>
  </si>
  <si>
    <t>Com diárias</t>
  </si>
  <si>
    <t>Nº do contrato de fornecimento da passagem</t>
  </si>
  <si>
    <t>Com transporte</t>
  </si>
  <si>
    <t xml:space="preserve">Total </t>
  </si>
  <si>
    <t>Valor do Adiantamento</t>
  </si>
  <si>
    <t>Valor Realizado</t>
  </si>
  <si>
    <t xml:space="preserve">Valor Devolvido </t>
  </si>
  <si>
    <t>Valor Recebido em complementação</t>
  </si>
  <si>
    <t>Situação quanto a aprovação</t>
  </si>
  <si>
    <t>(a)</t>
  </si>
  <si>
    <t>(b )</t>
  </si>
  <si>
    <t>(c)</t>
  </si>
  <si>
    <t>(d)</t>
  </si>
  <si>
    <t>(e)</t>
  </si>
  <si>
    <t>(f)</t>
  </si>
  <si>
    <t>(g)</t>
  </si>
  <si>
    <t>(h)</t>
  </si>
  <si>
    <t>(i)</t>
  </si>
  <si>
    <t>(j)</t>
  </si>
  <si>
    <t>(k)</t>
  </si>
  <si>
    <t>(l)</t>
  </si>
  <si>
    <t>(m)</t>
  </si>
  <si>
    <t>(n)</t>
  </si>
  <si>
    <t>(o)</t>
  </si>
  <si>
    <t>(p)</t>
  </si>
  <si>
    <t>(q)</t>
  </si>
  <si>
    <t>(r )</t>
  </si>
  <si>
    <t>(s)</t>
  </si>
  <si>
    <t>(t )</t>
  </si>
  <si>
    <t>(u)</t>
  </si>
  <si>
    <t>(v)</t>
  </si>
  <si>
    <t>(x)</t>
  </si>
  <si>
    <t>(y) = (v) - (x)</t>
  </si>
  <si>
    <t>(z)</t>
  </si>
  <si>
    <t>(aa)</t>
  </si>
  <si>
    <t>(ab)</t>
  </si>
  <si>
    <t>(ac)</t>
  </si>
  <si>
    <t>(ad) = (x) + (ac)</t>
  </si>
  <si>
    <t>(ae)</t>
  </si>
  <si>
    <t>(af)</t>
  </si>
  <si>
    <t>(ag)</t>
  </si>
  <si>
    <t>8 DIARIAS-CIVIL</t>
  </si>
  <si>
    <t>NÃO</t>
  </si>
  <si>
    <t>AÉREO</t>
  </si>
  <si>
    <t>3.3.90.14.00</t>
  </si>
  <si>
    <t>SECRETARIA MUNICIPAL</t>
  </si>
  <si>
    <t>SIM</t>
  </si>
  <si>
    <t>TOTAL</t>
  </si>
  <si>
    <t>Ações de regularização/ responsabilização</t>
  </si>
  <si>
    <t>Nome do responsável pela elaboração: Raimundo Lima Pinheiro</t>
  </si>
  <si>
    <t>Nome do responsável pelo Órgão: Neiva Azevedo da Silva Tessinari</t>
  </si>
  <si>
    <t>SEPLAN</t>
  </si>
  <si>
    <t>NEIVA AZEVEDO DA SILVA TESSINARI</t>
  </si>
  <si>
    <t>4 e 1/2</t>
  </si>
  <si>
    <t>713026/2</t>
  </si>
  <si>
    <t>3 e 1/2</t>
  </si>
  <si>
    <t>RIO BRANCO(AC)/BRASÍLIA(DF)/RIO BRANCO(AC)</t>
  </si>
  <si>
    <t>100010016/2022</t>
  </si>
  <si>
    <t>RIO BRANCO - ACRE , Destino: CURITIBA - PARANÁ</t>
  </si>
  <si>
    <t>2 e 1/2</t>
  </si>
  <si>
    <t>RIO BRANCO - ACRE , Destino: SÃO PAULO - SÃO PAULO</t>
  </si>
  <si>
    <t>: RIO BRANCO - ACRE , Destino: BRASILIA - DISTRITO FEDERAL</t>
  </si>
  <si>
    <t>1</t>
  </si>
  <si>
    <t>001/2023</t>
  </si>
  <si>
    <t>15/2023</t>
  </si>
  <si>
    <t xml:space="preserve">Para acompanhar e assessorar a Secretária Municipal de Planejamento, no evento 2º LAB do Laboratório Urbano de Políticas Públicas Alimentares – LUPPA </t>
  </si>
  <si>
    <t>TADEU AUGUSTO MENEZES JÚNIOR</t>
  </si>
  <si>
    <t xml:space="preserve">SERVIDOR DA SECRETARIA DE PLANEJAMENTO  SEPLAN </t>
  </si>
  <si>
    <t>100010009/2023</t>
  </si>
  <si>
    <t>100010001/2023</t>
  </si>
  <si>
    <t>002/2023</t>
  </si>
  <si>
    <t>SECRETÁRIA MUNICIPAL</t>
  </si>
  <si>
    <t>31/02/2023</t>
  </si>
  <si>
    <t>100010010/2023</t>
  </si>
  <si>
    <t>100010002/2023</t>
  </si>
  <si>
    <t>003/2023</t>
  </si>
  <si>
    <t>08/2023</t>
  </si>
  <si>
    <t>52/2023</t>
  </si>
  <si>
    <t>para participar da agenda de reunião do Ministério do Turismo e Embratur, sobre planejamento e a estruturação de políticas públicas visando o desenvolvimento do turismo nas capitais,</t>
  </si>
  <si>
    <t>100010011/2023</t>
  </si>
  <si>
    <t>100010004/2023</t>
  </si>
  <si>
    <t>004/2023</t>
  </si>
  <si>
    <t>93/2023</t>
  </si>
  <si>
    <t>07/03/203</t>
  </si>
  <si>
    <t>para representar a Secretária Municipal de Planejamento, no evento “Smart City Expo Curitiba 2023”, promovido pela Frente Nacional de Prefeitos</t>
  </si>
  <si>
    <t>GEASY MARTINS MIRANDA</t>
  </si>
  <si>
    <t xml:space="preserve">DIRETOR DE GERENCIAMENTO E CAPTAÇÃO </t>
  </si>
  <si>
    <t>100010013/2023</t>
  </si>
  <si>
    <t>005/2023</t>
  </si>
  <si>
    <t>para acompanhar a Secretária Municipal de Planejamento no Curso Completo Transfere.gov.br : Celebração, Execução, Acompanhamento/ Fiscalização e Prestação de Contas, que tem como objetivo de gerenciar as transferências voluntárias de recursos da União nos instrumentos firmados com os Estados, Municípios e Distrito Federa</t>
  </si>
  <si>
    <t>106/2023</t>
  </si>
  <si>
    <t>para acompanhar e assessorar o diretor de Convênio no Curso Completo Transfere.gov.br: Celebração, Execução, Acompanhamento/Fiscalização e Prestação de Contas, que tem como objetivo de gerenciar as transferências voluntárias de recursos da União nos instrumentos firmados com os Estados, Municípios e Distrito Federal</t>
  </si>
  <si>
    <t>107/2023</t>
  </si>
  <si>
    <t>006/2023</t>
  </si>
  <si>
    <t>6 e 1/2</t>
  </si>
  <si>
    <t>JOSÉ ADRIANO XIMENDES COSTA</t>
  </si>
  <si>
    <t xml:space="preserve">DIRETOR DEGERENCIAMENTO DE CONVÊNIO </t>
  </si>
  <si>
    <t>100010014/2023</t>
  </si>
  <si>
    <t>MARIA DE LOURDES TORRES BATISTA</t>
  </si>
  <si>
    <t xml:space="preserve">SERVIDORA DA SECRETARIA DE PLANEJAMENTO  SEPLAN </t>
  </si>
  <si>
    <t>100010015/2023</t>
  </si>
  <si>
    <t>para participar do Curso Completo Transfere.gov.br : Celebração, Execução, Acompanhamento/Fiscalização e Prestação de Contas, que tem como objetivo de gerenciar as transferências voluntárias de recursos da União nos instrumentos firmados com os Estados, Municípios e Distrito Federal</t>
  </si>
  <si>
    <t>007/2023</t>
  </si>
  <si>
    <t>108/2023</t>
  </si>
  <si>
    <t>100010012/2023</t>
  </si>
  <si>
    <t>008/2023</t>
  </si>
  <si>
    <t>209/2023</t>
  </si>
  <si>
    <t>para acompanhar e assessorar o Exmo. Sr. Prefeito na agenda oficial com o Ministro das Cidades, na Cidade de Brasília</t>
  </si>
  <si>
    <t>100010029/2023</t>
  </si>
  <si>
    <t>100010024/2023</t>
  </si>
  <si>
    <t>243/2023</t>
  </si>
  <si>
    <t>para representar o Exmo. Sr. Prefeito na agenda institucional na Prefeitura de Curitiba-PR,</t>
  </si>
  <si>
    <t>100010027/2023</t>
  </si>
  <si>
    <t>100010021/2023</t>
  </si>
  <si>
    <t>009/2023</t>
  </si>
  <si>
    <t>010/2023</t>
  </si>
  <si>
    <t>251/2023</t>
  </si>
  <si>
    <t>Autorizar a complementação de 1 (uma) diária, nos termos do Decreto nº 1.275/2015 e suas alterações, à Secretária Municipal de Planejamento, Neiva Azevedo da Silva Tessinari, tendo em vista a necessidade de participar da reunião, no dia 04 de maio de 2023, no Banco Nacional do Desenvolvimento Econômico Social – BNDES, conforme relatório de viagem e complementação acostadas no processo nº 008/2023 – SEPLAN, postergando o retorno para o dia 05 de maio de 2023.</t>
  </si>
  <si>
    <t>RIO DE JANEIRO(RJ)/RIO BRANCO(AC)</t>
  </si>
  <si>
    <t>100010030/2023</t>
  </si>
  <si>
    <t>01090002</t>
  </si>
  <si>
    <t>Autorizar o deslocamento da Secretária Municipal de Planejamento, Neiva Azevedo da Silva Tessinari, para participar da reunião institucional com a Associação Brasileira de Infraestrutura para as Telecomunicações (ABRINTEL), para tratar da ampliação das antenas 5G no município de Rio Branco, nos dias 31 de julho a 1º de agosto de 2023, na cidade de Brasília/DF, bem como para acompanhar e assessorar o Exmo. Sr. Prefeito de Rio Branco no Fórum das Cidades Amazônicas, nos dias 02 e 03 de agosto de 2023, na cidade de Belém/PA, concedendo-lhe passagens aéreas no trecho Rio Branco/Brasília/Belém/Rio Branco, 3 (três) diárias de classe II referente aos dias 30 de julho a 1º agosto do ano corrente, e 3 ½ (três e meia) diárias de classe I, referente aos dias 02 a 05 agosto do ano corrente, nos termos do Decreto nº 1.275/2015 e suas alterações</t>
  </si>
  <si>
    <t xml:space="preserve"> Autorizar o deslocamento da Secretária Municipal de Planejamento, Neiva Azevedo da Silva Tessinari, para participar da II Semana Internacional de Diplomacia das Cidades, que tem como objetivo promover maior cooperação entre as cidades para o desenvolvimento de políticas públicas locais, e também para participar da reunião institucional na Prefeitura de São Paulo, para tratar da assinatura do Termo de Cooperação para execução do Programa 1.001 Dignidades, nos dias 23 a 26 de agosto de 2023, na cidade de São Paulo/SP, concedendo-lhe passagens aéreas no trecho Rio Branco/São Paulo/Rio Branco e 3 ½ (três e meia) diárias, nos termos do Decreto nº 1.275/2015 e suas alterações</t>
  </si>
  <si>
    <t>Autorizar o deslocamento da Secretária Municipal de Planejamento, Neiva Azevedo da Silva Tessinari, para participar do 21º Fórum Regional de Fortalecimento da Rede de Parcerias - Etapa Alagoas, cujo tema é a transferência de recursos da União aos estados e municípios, nos dias 31/08 a 01/09 de 2023, na cidade de Maceió/AL, concedendo- -lhe passagens aéreas no trecho Rio Branco/Maceió/Rio Branco e 3 ½ (três e meia) diárias, referente aos dias 30/08 a 02/09 de 2023, nos termos do Decreto nº 1.275/2015 e suas alterações</t>
  </si>
  <si>
    <t>Autorizar o deslocamento da servidora, Neiva Azevedo da Silva Tessinari, Secretária Municipal de Planejamento, para participar do evento FIN Cidades: rodada de negócios de projetos urbanos, promovido pela WR Brasil em Brasília - DF, com fito de realizar matchmaking com potenciais instituições financiadoras e equipes de projetos om soluções sustentáveis com o proposito d reaproximar e identificar possibilidades de parcerias nacionais e internacionais para o Projeto1.001 Dignidades no dia 10 de agosto de 2023, concedendo-lhe 2 ½ (duas e meia) diárias, referente ao período de 09/08/23 a 11/08/23, bem como, passagem aérea notrecho Rio Branco/ Brasília/Rio Branco, nos termos Decretos nº 1.275/2015 e suas alterações</t>
  </si>
  <si>
    <t>011/2023</t>
  </si>
  <si>
    <t>379/2023</t>
  </si>
  <si>
    <t>012/2023</t>
  </si>
  <si>
    <t>403/2023</t>
  </si>
  <si>
    <t>013/2023</t>
  </si>
  <si>
    <t>014/2023</t>
  </si>
  <si>
    <t>456/2023</t>
  </si>
  <si>
    <t>015/2023</t>
  </si>
  <si>
    <t>462/2023</t>
  </si>
  <si>
    <t>2/12</t>
  </si>
  <si>
    <t>09/08/203</t>
  </si>
  <si>
    <t>3/12</t>
  </si>
  <si>
    <t>02//08/2023</t>
  </si>
  <si>
    <t>100010040/2023</t>
  </si>
  <si>
    <t>RIO BRANCO/MACEIÓ/ RIO BRANCO</t>
  </si>
  <si>
    <t>RIO BRANCO/ SÃO PAULO/RIO BRANCO</t>
  </si>
  <si>
    <t>RIO BRANC/BRASÍLIA/RIO BRANCO</t>
  </si>
  <si>
    <t/>
  </si>
  <si>
    <t>4/12</t>
  </si>
  <si>
    <t>RIO BRANCO/PORTO VELHO/ RIO BRANCO ( TERRESTRE)</t>
  </si>
  <si>
    <t>TERRESTRE</t>
  </si>
  <si>
    <t>Autorizar o deslocamento do Assessor Técnico, Alissondas Chagas Nascimento, para assessorar a SecretáriaMunicipal de Planejamento no 2° Encontro RegionaICLEI Amazônia, bem como, I Fórum de Sustentabilidade, nos dias 17/10 a 19/10 de 2023, na cidade de Porto Velho - RO, via terrestre, concedendo-lhe e 4 ½ (quatro e meia) diárias, referente aos dias 16/10 a 20/10 de 2023, nos termos do Decreto nº 1.275/2015 e suas alterações</t>
  </si>
  <si>
    <t>Autorizar o deslocamento da Secretária Municipal de Planejamento, Neiva Azevedo da Silva Tessinari, para representar o Excelentíssimo Prefeito, no 2° Encontro Regional ICLEI Amazônia, bem como, I Fórum de Sustentabilidade, nos dias 17/10 a 19/10 de 2023, na cidade de Porto Velho - RO, via terrestre, concedendo-lhe e 4 ½ (quatro e meia) diárias, referente aos dias 16/10 a 20/10 de 2023, nos termos do Decreto nº 1.275/2015 e suas alterações.</t>
  </si>
  <si>
    <t>558/2023</t>
  </si>
  <si>
    <t>557/2023</t>
  </si>
  <si>
    <t>016/2023</t>
  </si>
  <si>
    <t>017/2023</t>
  </si>
  <si>
    <t>714890/1</t>
  </si>
  <si>
    <t>13/02/2023</t>
  </si>
  <si>
    <t>23/02/2023</t>
  </si>
  <si>
    <t>28/04/2023</t>
  </si>
  <si>
    <t>26/04/2023</t>
  </si>
  <si>
    <t>23/05/2023</t>
  </si>
  <si>
    <t>PRESTAÇÃO DE CONTAS  - EXERCÍCIO 2023</t>
  </si>
  <si>
    <t>Data da emissão: 03/01/2024</t>
  </si>
  <si>
    <t>Manual de Referência - 10ª Edição</t>
  </si>
  <si>
    <r>
      <t xml:space="preserve">IDENTIFICAÇÃO DO ÓRGÃO/ENTIDADE: </t>
    </r>
    <r>
      <rPr>
        <b/>
        <sz val="11"/>
        <rFont val="Calibri"/>
        <family val="2"/>
        <scheme val="minor"/>
      </rPr>
      <t>SECRETARIA MUNICIPAL DE PLANEJAMENTO - SEPLAN</t>
    </r>
  </si>
  <si>
    <r>
      <t xml:space="preserve">REALIZADO ATÉ O MÊS/ANO (ACUMULADO): </t>
    </r>
    <r>
      <rPr>
        <b/>
        <sz val="11"/>
        <rFont val="Calibri"/>
        <family val="2"/>
        <scheme val="minor"/>
      </rPr>
      <t>JANEIRO A NOVEMBRO/2023</t>
    </r>
  </si>
  <si>
    <t>ALISON DAS CHAGAS DO NASCIMENTO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</si>
</sst>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R$&quot;\ * #,##0.00_-;\-&quot;R$&quot;\ * #,##0.00_-;_-&quot;R$&quot;\ * &quot;-&quot;??_-;_-@_-"/>
    <numFmt numFmtId="43" formatCode="_-* #,##0.00_-;\-* #,##0.00_-;_-* &quot;-&quot;??_-;_-@_-"/>
  </numFmts>
  <fonts count="6" x14ac:knownFonts="1">
    <font>
      <sz val="11"/>
      <color theme="1"/>
      <name val="Calibri"/>
      <family val="2"/>
      <scheme val="minor"/>
    </font>
    <font>
      <sz val="11"/>
      <color theme="1"/>
      <name val="Calibri"/>
      <family val="2"/>
      <scheme val="minor"/>
    </font>
    <font>
      <b/>
      <sz val="10"/>
      <name val="Calibri"/>
      <family val="2"/>
      <scheme val="minor"/>
    </font>
    <font>
      <sz val="10"/>
      <name val="Calibri"/>
      <family val="2"/>
      <scheme val="minor"/>
    </font>
    <font>
      <b/>
      <sz val="11"/>
      <name val="Calibri"/>
      <family val="2"/>
      <scheme val="minor"/>
    </font>
    <font>
      <sz val="11"/>
      <name val="Calibri"/>
      <family val="2"/>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86">
    <xf numFmtId="0" fontId="0" fillId="0" borderId="0" xfId="0"/>
    <xf numFmtId="44" fontId="2" fillId="0" borderId="1" xfId="1" applyFont="1" applyFill="1" applyBorder="1" applyAlignment="1">
      <alignment horizontal="center" vertical="center" wrapText="1"/>
    </xf>
    <xf numFmtId="44" fontId="3" fillId="0" borderId="1" xfId="1" applyFont="1" applyFill="1" applyBorder="1" applyAlignment="1">
      <alignment horizontal="center" vertical="center"/>
    </xf>
    <xf numFmtId="44" fontId="2" fillId="0" borderId="1" xfId="1" applyFont="1" applyFill="1" applyBorder="1" applyAlignment="1">
      <alignment horizontal="center" vertical="center" wrapText="1"/>
    </xf>
    <xf numFmtId="0" fontId="3" fillId="0" borderId="0" xfId="0" applyFont="1" applyFill="1" applyAlignment="1">
      <alignment horizontal="left" vertical="center"/>
    </xf>
    <xf numFmtId="44" fontId="3" fillId="0" borderId="0" xfId="1" applyFont="1" applyFill="1" applyAlignment="1">
      <alignment horizontal="left"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3" fillId="0" borderId="0" xfId="0" applyFont="1" applyFill="1" applyAlignment="1">
      <alignment vertical="center"/>
    </xf>
    <xf numFmtId="49" fontId="2" fillId="0" borderId="1" xfId="0" applyNumberFormat="1" applyFont="1" applyFill="1" applyBorder="1" applyAlignment="1">
      <alignment horizontal="center" vertical="center" wrapText="1"/>
    </xf>
    <xf numFmtId="0" fontId="2" fillId="0" borderId="4"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xf>
    <xf numFmtId="14" fontId="3" fillId="0" borderId="5"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3" fillId="0" borderId="5" xfId="0"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0" xfId="0" quotePrefix="1" applyFont="1" applyFill="1" applyAlignment="1">
      <alignment vertical="center"/>
    </xf>
    <xf numFmtId="44" fontId="3" fillId="0" borderId="1" xfId="1" quotePrefix="1" applyFont="1" applyFill="1" applyBorder="1" applyAlignment="1">
      <alignment horizontal="center" vertical="center"/>
    </xf>
    <xf numFmtId="0" fontId="2" fillId="0" borderId="0" xfId="0" applyFont="1" applyFill="1" applyBorder="1" applyAlignment="1">
      <alignment horizontal="center" vertical="center"/>
    </xf>
    <xf numFmtId="44" fontId="2" fillId="0" borderId="0" xfId="1" applyFont="1" applyFill="1" applyBorder="1" applyAlignment="1">
      <alignment horizontal="center" vertical="center"/>
    </xf>
    <xf numFmtId="49"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17" fontId="2" fillId="0" borderId="0" xfId="0" applyNumberFormat="1" applyFont="1" applyFill="1" applyBorder="1" applyAlignment="1">
      <alignment horizontal="center" vertical="center"/>
    </xf>
    <xf numFmtId="0" fontId="2" fillId="0" borderId="0" xfId="0" applyFont="1" applyFill="1" applyAlignment="1">
      <alignment vertical="center"/>
    </xf>
    <xf numFmtId="44" fontId="3" fillId="0" borderId="0" xfId="1" applyFont="1" applyFill="1" applyAlignment="1">
      <alignment vertical="center"/>
    </xf>
    <xf numFmtId="0" fontId="2" fillId="0" borderId="1" xfId="0" applyFont="1" applyFill="1" applyBorder="1" applyAlignment="1">
      <alignment vertical="center" wrapText="1"/>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5" fillId="0" borderId="0" xfId="0" applyFont="1" applyFill="1" applyAlignment="1">
      <alignment horizontal="left" vertical="center"/>
    </xf>
    <xf numFmtId="44" fontId="5" fillId="0" borderId="0" xfId="1" applyFont="1" applyFill="1" applyAlignment="1">
      <alignment horizontal="left" vertical="center"/>
    </xf>
    <xf numFmtId="44" fontId="5" fillId="0" borderId="0" xfId="1" applyFont="1" applyFill="1" applyAlignment="1">
      <alignment vertical="center"/>
    </xf>
    <xf numFmtId="44" fontId="4" fillId="0" borderId="0" xfId="1"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vertical="center"/>
    </xf>
    <xf numFmtId="14" fontId="3"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44" fontId="3" fillId="0" borderId="1" xfId="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14" fontId="3" fillId="0" borderId="6" xfId="0"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44" fontId="3" fillId="0" borderId="6" xfId="1" applyFont="1" applyFill="1" applyBorder="1" applyAlignment="1">
      <alignment horizontal="center" vertical="center" wrapText="1"/>
    </xf>
    <xf numFmtId="0" fontId="3" fillId="0" borderId="6" xfId="0" applyFont="1" applyFill="1" applyBorder="1" applyAlignment="1">
      <alignment horizontal="center" vertical="center"/>
    </xf>
    <xf numFmtId="49" fontId="3" fillId="0" borderId="6"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0" fontId="3" fillId="0" borderId="6" xfId="0" applyFont="1" applyFill="1" applyBorder="1" applyAlignment="1">
      <alignment horizontal="left" vertical="center"/>
    </xf>
    <xf numFmtId="44" fontId="3" fillId="0" borderId="6" xfId="1" applyFont="1" applyFill="1" applyBorder="1" applyAlignment="1">
      <alignment horizontal="center" vertical="center"/>
    </xf>
    <xf numFmtId="49" fontId="3"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4" fontId="2" fillId="0" borderId="10" xfId="1" applyFont="1" applyFill="1" applyBorder="1" applyAlignment="1">
      <alignment horizontal="center" vertical="center" wrapText="1"/>
    </xf>
    <xf numFmtId="49" fontId="2" fillId="0" borderId="10"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44" fontId="4" fillId="0" borderId="0" xfId="1" applyFont="1" applyFill="1" applyAlignment="1">
      <alignment vertical="center"/>
    </xf>
    <xf numFmtId="0" fontId="4" fillId="0" borderId="0" xfId="0" applyFont="1" applyFill="1" applyAlignment="1">
      <alignment vertical="center"/>
    </xf>
    <xf numFmtId="0" fontId="2" fillId="0" borderId="6" xfId="0" applyFont="1" applyFill="1" applyBorder="1" applyAlignment="1">
      <alignment vertical="center" wrapText="1"/>
    </xf>
    <xf numFmtId="3" fontId="3" fillId="0" borderId="5" xfId="0" applyNumberFormat="1" applyFont="1" applyFill="1" applyBorder="1" applyAlignment="1">
      <alignment horizontal="center" vertical="center"/>
    </xf>
    <xf numFmtId="0" fontId="3" fillId="0" borderId="5" xfId="0" applyFont="1" applyFill="1" applyBorder="1" applyAlignment="1">
      <alignment vertical="center" wrapText="1"/>
    </xf>
    <xf numFmtId="44" fontId="3" fillId="0" borderId="5" xfId="1" applyFont="1" applyFill="1" applyBorder="1" applyAlignment="1">
      <alignment horizontal="center" vertical="center"/>
    </xf>
    <xf numFmtId="49" fontId="3" fillId="0" borderId="5" xfId="0" applyNumberFormat="1" applyFont="1" applyFill="1" applyBorder="1" applyAlignment="1">
      <alignment horizontal="center" vertical="center"/>
    </xf>
    <xf numFmtId="0" fontId="3" fillId="0" borderId="5"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44" fontId="2" fillId="0" borderId="13" xfId="1" applyFont="1" applyFill="1" applyBorder="1" applyAlignment="1">
      <alignment horizontal="center" vertical="center"/>
    </xf>
    <xf numFmtId="0" fontId="2" fillId="0" borderId="13" xfId="0" applyFont="1" applyFill="1" applyBorder="1" applyAlignment="1">
      <alignment horizontal="center" vertical="center"/>
    </xf>
    <xf numFmtId="49" fontId="2" fillId="0" borderId="13" xfId="0" applyNumberFormat="1" applyFont="1" applyFill="1" applyBorder="1" applyAlignment="1">
      <alignment horizontal="center" vertical="center"/>
    </xf>
    <xf numFmtId="0" fontId="2" fillId="0" borderId="13" xfId="0" applyFont="1" applyFill="1" applyBorder="1" applyAlignment="1">
      <alignment vertical="center" wrapText="1"/>
    </xf>
    <xf numFmtId="0" fontId="2" fillId="0" borderId="13" xfId="0" applyFont="1" applyFill="1" applyBorder="1" applyAlignment="1">
      <alignment horizontal="center" vertical="center" wrapText="1"/>
    </xf>
    <xf numFmtId="14" fontId="2" fillId="0" borderId="13" xfId="0" applyNumberFormat="1" applyFont="1" applyFill="1" applyBorder="1" applyAlignment="1">
      <alignment horizontal="center" vertical="center"/>
    </xf>
    <xf numFmtId="17" fontId="2" fillId="0" borderId="13" xfId="0" applyNumberFormat="1" applyFont="1" applyFill="1" applyBorder="1" applyAlignment="1">
      <alignment horizontal="center" vertical="center"/>
    </xf>
    <xf numFmtId="0" fontId="2" fillId="0" borderId="14" xfId="0" applyFont="1" applyFill="1" applyBorder="1" applyAlignment="1">
      <alignment horizontal="center" vertical="center"/>
    </xf>
  </cellXfs>
  <cellStyles count="3">
    <cellStyle name="Moeda" xfId="1" builtinId="4"/>
    <cellStyle name="Normal" xfId="0" builtinId="0"/>
    <cellStyle name="Vírgula 2" xfId="2"/>
  </cellStyles>
  <dxfs count="0"/>
  <tableStyles count="0" defaultTableStyle="TableStyleMedium2" defaultPivotStyle="PivotStyleLight16"/>
  <colors>
    <mruColors>
      <color rgb="FFC4C4C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103718</xdr:colOff>
      <xdr:row>0</xdr:row>
      <xdr:rowOff>49742</xdr:rowOff>
    </xdr:from>
    <xdr:to>
      <xdr:col>1</xdr:col>
      <xdr:colOff>656168</xdr:colOff>
      <xdr:row>2</xdr:row>
      <xdr:rowOff>190499</xdr:rowOff>
    </xdr:to>
    <xdr:pic>
      <xdr:nvPicPr>
        <xdr:cNvPr id="3" name="Imagem 2" descr="pmrb_evandr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srcRect/>
        <a:stretch>
          <a:fillRect/>
        </a:stretch>
      </xdr:blipFill>
      <xdr:spPr bwMode="auto">
        <a:xfrm>
          <a:off x="495301" y="49742"/>
          <a:ext cx="552450" cy="52175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40"/>
  <sheetViews>
    <sheetView tabSelected="1" zoomScale="90" zoomScaleNormal="90" workbookViewId="0">
      <selection activeCell="H37" sqref="H37"/>
    </sheetView>
  </sheetViews>
  <sheetFormatPr defaultRowHeight="12.75" x14ac:dyDescent="0.25"/>
  <cols>
    <col min="1" max="1" width="5.85546875" style="11" customWidth="1"/>
    <col min="2" max="2" width="14" style="11" customWidth="1"/>
    <col min="3" max="3" width="12" style="11" customWidth="1"/>
    <col min="4" max="4" width="12.42578125" style="11" bestFit="1" customWidth="1"/>
    <col min="5" max="5" width="12.42578125" style="11" customWidth="1"/>
    <col min="6" max="6" width="65.85546875" style="11" customWidth="1"/>
    <col min="7" max="7" width="16.140625" style="35" customWidth="1"/>
    <col min="8" max="8" width="15.85546875" style="11" customWidth="1"/>
    <col min="9" max="9" width="9.85546875" style="11" customWidth="1"/>
    <col min="10" max="10" width="31.85546875" style="34" bestFit="1" customWidth="1"/>
    <col min="11" max="11" width="11.85546875" style="11" customWidth="1"/>
    <col min="12" max="12" width="7.85546875" style="11" customWidth="1"/>
    <col min="13" max="13" width="16.7109375" style="11" bestFit="1" customWidth="1"/>
    <col min="14" max="14" width="11.5703125" style="11" customWidth="1"/>
    <col min="15" max="15" width="10.5703125" style="11" customWidth="1"/>
    <col min="16" max="16" width="11.7109375" style="11" customWidth="1"/>
    <col min="17" max="17" width="57" style="11" customWidth="1"/>
    <col min="18" max="18" width="11.5703125" style="11" customWidth="1"/>
    <col min="19" max="19" width="12" style="11" customWidth="1"/>
    <col min="20" max="20" width="9.5703125" style="11" customWidth="1"/>
    <col min="21" max="21" width="14.85546875" style="11" customWidth="1"/>
    <col min="22" max="22" width="16" style="11" customWidth="1"/>
    <col min="23" max="23" width="14.85546875" style="35" customWidth="1"/>
    <col min="24" max="24" width="13.42578125" style="35" bestFit="1" customWidth="1"/>
    <col min="25" max="25" width="14" style="35" customWidth="1"/>
    <col min="26" max="26" width="12.28515625" style="35" bestFit="1" customWidth="1"/>
    <col min="27" max="27" width="17.42578125" style="35" customWidth="1"/>
    <col min="28" max="28" width="18.5703125" style="11" customWidth="1"/>
    <col min="29" max="29" width="15.140625" style="35" bestFit="1" customWidth="1"/>
    <col min="30" max="30" width="15.42578125" style="35" bestFit="1" customWidth="1"/>
    <col min="31" max="31" width="10.42578125" style="11" bestFit="1" customWidth="1"/>
    <col min="32" max="32" width="12.140625" style="11" customWidth="1"/>
    <col min="33" max="33" width="17.5703125" style="11" customWidth="1"/>
    <col min="34" max="16384" width="9.140625" style="11"/>
  </cols>
  <sheetData>
    <row r="1" spans="1:33" s="40" customFormat="1" ht="15" x14ac:dyDescent="0.25">
      <c r="B1" s="41"/>
      <c r="C1" s="41"/>
      <c r="D1" s="41"/>
      <c r="E1" s="41"/>
      <c r="F1" s="42"/>
      <c r="G1" s="41"/>
      <c r="H1" s="41"/>
      <c r="I1" s="41"/>
      <c r="J1" s="68"/>
      <c r="K1" s="41"/>
      <c r="L1" s="41"/>
      <c r="M1" s="41"/>
      <c r="N1" s="41"/>
      <c r="O1" s="41"/>
      <c r="P1" s="41"/>
      <c r="Q1" s="41"/>
      <c r="R1" s="41"/>
      <c r="S1" s="41"/>
      <c r="T1" s="41"/>
      <c r="U1" s="41"/>
      <c r="V1" s="41"/>
      <c r="W1" s="41"/>
      <c r="X1" s="41"/>
      <c r="Y1" s="41"/>
      <c r="Z1" s="41"/>
      <c r="AA1" s="41"/>
      <c r="AB1" s="41"/>
      <c r="AC1" s="41"/>
      <c r="AD1" s="41"/>
      <c r="AE1" s="41"/>
      <c r="AF1" s="41"/>
      <c r="AG1" s="41"/>
    </row>
    <row r="2" spans="1:33" s="40" customFormat="1" ht="15" x14ac:dyDescent="0.25">
      <c r="A2" s="41"/>
      <c r="B2" s="41"/>
      <c r="C2" s="41"/>
      <c r="D2" s="41"/>
      <c r="E2" s="41"/>
      <c r="F2" s="42"/>
      <c r="G2" s="41"/>
      <c r="H2" s="41"/>
      <c r="I2" s="41"/>
      <c r="J2" s="68"/>
      <c r="K2" s="41"/>
      <c r="L2" s="41"/>
      <c r="M2" s="41"/>
      <c r="N2" s="41"/>
      <c r="O2" s="41"/>
      <c r="P2" s="41"/>
      <c r="Q2" s="41"/>
      <c r="R2" s="41"/>
      <c r="S2" s="41"/>
      <c r="T2" s="41"/>
      <c r="U2" s="41"/>
      <c r="V2" s="41"/>
      <c r="W2" s="41"/>
      <c r="X2" s="41"/>
      <c r="Y2" s="41"/>
      <c r="Z2" s="41"/>
      <c r="AA2" s="41"/>
      <c r="AB2" s="41"/>
      <c r="AC2" s="41"/>
      <c r="AD2" s="41"/>
      <c r="AE2" s="41"/>
      <c r="AF2" s="41"/>
      <c r="AG2" s="41"/>
    </row>
    <row r="3" spans="1:33" s="40" customFormat="1" ht="15" x14ac:dyDescent="0.25">
      <c r="A3" s="41"/>
      <c r="B3" s="41"/>
      <c r="C3" s="41"/>
      <c r="D3" s="41"/>
      <c r="E3" s="41"/>
      <c r="F3" s="42"/>
      <c r="G3" s="41"/>
      <c r="H3" s="41"/>
      <c r="I3" s="41"/>
      <c r="J3" s="68"/>
      <c r="K3" s="41"/>
      <c r="L3" s="41"/>
      <c r="M3" s="41"/>
      <c r="N3" s="41"/>
      <c r="O3" s="41"/>
      <c r="P3" s="41"/>
      <c r="Q3" s="41"/>
      <c r="R3" s="41"/>
      <c r="S3" s="41"/>
      <c r="T3" s="41"/>
      <c r="U3" s="41"/>
      <c r="V3" s="41"/>
      <c r="W3" s="41"/>
      <c r="X3" s="41"/>
      <c r="Y3" s="41"/>
      <c r="Z3" s="41"/>
      <c r="AA3" s="41"/>
      <c r="AB3" s="41"/>
      <c r="AC3" s="41"/>
      <c r="AD3" s="41"/>
      <c r="AE3" s="41"/>
      <c r="AF3" s="41"/>
      <c r="AG3" s="41"/>
    </row>
    <row r="4" spans="1:33" s="40" customFormat="1" ht="15" x14ac:dyDescent="0.25">
      <c r="A4" s="43" t="s">
        <v>17</v>
      </c>
      <c r="B4" s="41"/>
      <c r="C4" s="41"/>
      <c r="D4" s="41"/>
      <c r="E4" s="41"/>
      <c r="F4" s="42"/>
      <c r="G4" s="41"/>
      <c r="H4" s="41"/>
      <c r="I4" s="41"/>
      <c r="J4" s="68"/>
      <c r="K4" s="41"/>
      <c r="L4" s="41"/>
      <c r="M4" s="41"/>
      <c r="N4" s="41"/>
      <c r="O4" s="41"/>
      <c r="P4" s="41"/>
      <c r="Q4" s="41"/>
      <c r="R4" s="41"/>
      <c r="S4" s="41"/>
      <c r="T4" s="41"/>
      <c r="U4" s="41"/>
      <c r="V4" s="41"/>
      <c r="W4" s="41"/>
      <c r="X4" s="41"/>
      <c r="Y4" s="41"/>
      <c r="Z4" s="41"/>
      <c r="AA4" s="41"/>
      <c r="AB4" s="41"/>
      <c r="AC4" s="41"/>
      <c r="AD4" s="41"/>
      <c r="AE4" s="41"/>
      <c r="AF4" s="41"/>
      <c r="AG4" s="41"/>
    </row>
    <row r="5" spans="1:33" s="40" customFormat="1" ht="15" x14ac:dyDescent="0.25">
      <c r="A5" s="41"/>
      <c r="B5" s="41"/>
      <c r="C5" s="41"/>
      <c r="D5" s="41"/>
      <c r="E5" s="41"/>
      <c r="F5" s="42"/>
      <c r="G5" s="41"/>
      <c r="H5" s="41"/>
      <c r="I5" s="41"/>
      <c r="J5" s="68"/>
      <c r="K5" s="41"/>
      <c r="L5" s="41"/>
      <c r="M5" s="41"/>
      <c r="N5" s="41"/>
      <c r="O5" s="41"/>
      <c r="P5" s="41"/>
      <c r="Q5" s="41"/>
      <c r="R5" s="41"/>
      <c r="S5" s="41"/>
      <c r="T5" s="41"/>
      <c r="U5" s="41"/>
      <c r="V5" s="41"/>
      <c r="W5" s="41"/>
      <c r="X5" s="41"/>
      <c r="Y5" s="41"/>
      <c r="Z5" s="41"/>
      <c r="AA5" s="41"/>
      <c r="AB5" s="41"/>
      <c r="AC5" s="41"/>
      <c r="AD5" s="41"/>
      <c r="AE5" s="41"/>
      <c r="AF5" s="41"/>
      <c r="AG5" s="41"/>
    </row>
    <row r="6" spans="1:33" s="40" customFormat="1" ht="15" x14ac:dyDescent="0.25">
      <c r="A6" s="44" t="s">
        <v>189</v>
      </c>
      <c r="F6" s="45"/>
      <c r="G6" s="41"/>
      <c r="J6" s="69"/>
      <c r="W6" s="41"/>
      <c r="X6" s="41"/>
      <c r="Y6" s="41"/>
      <c r="Z6" s="41"/>
      <c r="AA6" s="41"/>
      <c r="AC6" s="41"/>
      <c r="AD6" s="41"/>
    </row>
    <row r="7" spans="1:33" s="40" customFormat="1" ht="15" x14ac:dyDescent="0.25">
      <c r="A7" s="40" t="s">
        <v>18</v>
      </c>
      <c r="F7" s="45"/>
      <c r="G7" s="41"/>
      <c r="J7" s="69"/>
      <c r="W7" s="41"/>
      <c r="X7" s="41"/>
      <c r="Y7" s="41"/>
      <c r="Z7" s="41"/>
      <c r="AA7" s="41"/>
      <c r="AC7" s="41"/>
      <c r="AD7" s="41"/>
    </row>
    <row r="8" spans="1:33" s="40" customFormat="1" ht="15" x14ac:dyDescent="0.25">
      <c r="A8" s="40" t="s">
        <v>191</v>
      </c>
      <c r="F8" s="45"/>
      <c r="G8" s="41"/>
      <c r="J8" s="69"/>
      <c r="W8" s="41"/>
      <c r="X8" s="41"/>
      <c r="Y8" s="41"/>
      <c r="Z8" s="41"/>
      <c r="AA8" s="41"/>
      <c r="AC8" s="41"/>
      <c r="AD8" s="41"/>
    </row>
    <row r="9" spans="1:33" s="40" customFormat="1" ht="15" x14ac:dyDescent="0.25">
      <c r="F9" s="45"/>
      <c r="G9" s="41"/>
      <c r="J9" s="69"/>
      <c r="W9" s="41"/>
      <c r="X9" s="41"/>
      <c r="Y9" s="41"/>
      <c r="Z9" s="41"/>
      <c r="AA9" s="41"/>
      <c r="AC9" s="41"/>
      <c r="AD9" s="41"/>
    </row>
    <row r="10" spans="1:33" s="40" customFormat="1" ht="15" x14ac:dyDescent="0.25">
      <c r="A10" s="40" t="s">
        <v>192</v>
      </c>
      <c r="F10" s="45"/>
      <c r="G10" s="41"/>
      <c r="J10" s="69"/>
      <c r="W10" s="41"/>
      <c r="X10" s="41"/>
      <c r="Y10" s="41"/>
      <c r="Z10" s="41"/>
      <c r="AA10" s="41"/>
      <c r="AC10" s="41"/>
      <c r="AD10" s="41"/>
    </row>
    <row r="11" spans="1:33" s="40" customFormat="1" ht="15" x14ac:dyDescent="0.25">
      <c r="A11" s="40" t="s">
        <v>193</v>
      </c>
      <c r="F11" s="45"/>
      <c r="G11" s="41"/>
      <c r="J11" s="69"/>
      <c r="W11" s="41"/>
      <c r="X11" s="41"/>
      <c r="Y11" s="41"/>
      <c r="Z11" s="41"/>
      <c r="AA11" s="41"/>
      <c r="AC11" s="41"/>
      <c r="AD11" s="41"/>
    </row>
    <row r="12" spans="1:33" s="40" customFormat="1" ht="15" x14ac:dyDescent="0.25">
      <c r="F12" s="45"/>
      <c r="G12" s="41"/>
      <c r="J12" s="69"/>
      <c r="W12" s="41"/>
      <c r="X12" s="41"/>
      <c r="Y12" s="41"/>
      <c r="Z12" s="41"/>
      <c r="AA12" s="41"/>
      <c r="AC12" s="41"/>
      <c r="AD12" s="41"/>
    </row>
    <row r="13" spans="1:33" s="40" customFormat="1" ht="15.75" thickBot="1" x14ac:dyDescent="0.3">
      <c r="A13" s="44" t="s">
        <v>19</v>
      </c>
      <c r="F13" s="45"/>
      <c r="G13" s="41"/>
      <c r="J13" s="69"/>
      <c r="W13" s="41"/>
      <c r="X13" s="41"/>
      <c r="Y13" s="41"/>
      <c r="Z13" s="41"/>
      <c r="AA13" s="41"/>
      <c r="AC13" s="41"/>
      <c r="AD13" s="41"/>
    </row>
    <row r="14" spans="1:33" x14ac:dyDescent="0.25">
      <c r="A14" s="61" t="s">
        <v>20</v>
      </c>
      <c r="B14" s="8" t="s">
        <v>9</v>
      </c>
      <c r="C14" s="8"/>
      <c r="D14" s="8"/>
      <c r="E14" s="8"/>
      <c r="F14" s="8"/>
      <c r="G14" s="8"/>
      <c r="H14" s="8"/>
      <c r="I14" s="8"/>
      <c r="J14" s="8" t="s">
        <v>21</v>
      </c>
      <c r="K14" s="8"/>
      <c r="L14" s="8"/>
      <c r="M14" s="8"/>
      <c r="N14" s="8"/>
      <c r="O14" s="8" t="s">
        <v>11</v>
      </c>
      <c r="P14" s="8"/>
      <c r="Q14" s="8"/>
      <c r="R14" s="8"/>
      <c r="S14" s="8" t="s">
        <v>15</v>
      </c>
      <c r="T14" s="8"/>
      <c r="U14" s="8"/>
      <c r="V14" s="8"/>
      <c r="W14" s="8"/>
      <c r="X14" s="8"/>
      <c r="Y14" s="8"/>
      <c r="Z14" s="8"/>
      <c r="AA14" s="8"/>
      <c r="AB14" s="8"/>
      <c r="AC14" s="8"/>
      <c r="AD14" s="8"/>
      <c r="AE14" s="9" t="s">
        <v>10</v>
      </c>
      <c r="AF14" s="9"/>
      <c r="AG14" s="10" t="s">
        <v>79</v>
      </c>
    </row>
    <row r="15" spans="1:33" x14ac:dyDescent="0.25">
      <c r="A15" s="62"/>
      <c r="B15" s="7" t="s">
        <v>22</v>
      </c>
      <c r="C15" s="7" t="s">
        <v>8</v>
      </c>
      <c r="D15" s="7" t="s">
        <v>1</v>
      </c>
      <c r="E15" s="7" t="s">
        <v>7</v>
      </c>
      <c r="F15" s="7" t="s">
        <v>5</v>
      </c>
      <c r="G15" s="3" t="s">
        <v>23</v>
      </c>
      <c r="H15" s="7" t="s">
        <v>24</v>
      </c>
      <c r="I15" s="7" t="s">
        <v>12</v>
      </c>
      <c r="J15" s="7" t="s">
        <v>2</v>
      </c>
      <c r="K15" s="7" t="s">
        <v>3</v>
      </c>
      <c r="L15" s="7" t="s">
        <v>25</v>
      </c>
      <c r="M15" s="7" t="s">
        <v>13</v>
      </c>
      <c r="N15" s="7" t="s">
        <v>4</v>
      </c>
      <c r="O15" s="7" t="s">
        <v>0</v>
      </c>
      <c r="P15" s="7" t="s">
        <v>6</v>
      </c>
      <c r="Q15" s="7" t="s">
        <v>26</v>
      </c>
      <c r="R15" s="7" t="s">
        <v>14</v>
      </c>
      <c r="S15" s="7" t="s">
        <v>27</v>
      </c>
      <c r="T15" s="7" t="s">
        <v>28</v>
      </c>
      <c r="U15" s="7" t="s">
        <v>29</v>
      </c>
      <c r="V15" s="7" t="s">
        <v>30</v>
      </c>
      <c r="W15" s="3" t="s">
        <v>31</v>
      </c>
      <c r="X15" s="3"/>
      <c r="Y15" s="3"/>
      <c r="Z15" s="3"/>
      <c r="AA15" s="3"/>
      <c r="AB15" s="7" t="s">
        <v>32</v>
      </c>
      <c r="AC15" s="3" t="s">
        <v>33</v>
      </c>
      <c r="AD15" s="3" t="s">
        <v>34</v>
      </c>
      <c r="AE15" s="12"/>
      <c r="AF15" s="12"/>
      <c r="AG15" s="13"/>
    </row>
    <row r="16" spans="1:33" ht="38.25" x14ac:dyDescent="0.25">
      <c r="A16" s="62"/>
      <c r="B16" s="7"/>
      <c r="C16" s="7"/>
      <c r="D16" s="7"/>
      <c r="E16" s="7"/>
      <c r="F16" s="7"/>
      <c r="G16" s="3"/>
      <c r="H16" s="7"/>
      <c r="I16" s="7"/>
      <c r="J16" s="7"/>
      <c r="K16" s="7"/>
      <c r="L16" s="7"/>
      <c r="M16" s="7"/>
      <c r="N16" s="7"/>
      <c r="O16" s="7"/>
      <c r="P16" s="7"/>
      <c r="Q16" s="7"/>
      <c r="R16" s="7"/>
      <c r="S16" s="7"/>
      <c r="T16" s="7"/>
      <c r="U16" s="7"/>
      <c r="V16" s="7"/>
      <c r="W16" s="1" t="s">
        <v>35</v>
      </c>
      <c r="X16" s="1" t="s">
        <v>36</v>
      </c>
      <c r="Y16" s="1" t="s">
        <v>16</v>
      </c>
      <c r="Z16" s="1" t="s">
        <v>37</v>
      </c>
      <c r="AA16" s="1" t="s">
        <v>38</v>
      </c>
      <c r="AB16" s="7"/>
      <c r="AC16" s="3"/>
      <c r="AD16" s="3"/>
      <c r="AE16" s="14" t="s">
        <v>1</v>
      </c>
      <c r="AF16" s="14" t="s">
        <v>39</v>
      </c>
      <c r="AG16" s="13"/>
    </row>
    <row r="17" spans="1:36" ht="13.5" thickBot="1" x14ac:dyDescent="0.3">
      <c r="A17" s="63"/>
      <c r="B17" s="64" t="s">
        <v>40</v>
      </c>
      <c r="C17" s="64" t="s">
        <v>41</v>
      </c>
      <c r="D17" s="64" t="s">
        <v>42</v>
      </c>
      <c r="E17" s="64" t="s">
        <v>43</v>
      </c>
      <c r="F17" s="64" t="s">
        <v>44</v>
      </c>
      <c r="G17" s="65" t="s">
        <v>45</v>
      </c>
      <c r="H17" s="64" t="s">
        <v>46</v>
      </c>
      <c r="I17" s="64" t="s">
        <v>47</v>
      </c>
      <c r="J17" s="64" t="s">
        <v>48</v>
      </c>
      <c r="K17" s="64" t="s">
        <v>49</v>
      </c>
      <c r="L17" s="64" t="s">
        <v>50</v>
      </c>
      <c r="M17" s="64" t="s">
        <v>51</v>
      </c>
      <c r="N17" s="64" t="s">
        <v>52</v>
      </c>
      <c r="O17" s="64" t="s">
        <v>53</v>
      </c>
      <c r="P17" s="64" t="s">
        <v>54</v>
      </c>
      <c r="Q17" s="64" t="s">
        <v>55</v>
      </c>
      <c r="R17" s="64" t="s">
        <v>56</v>
      </c>
      <c r="S17" s="64" t="s">
        <v>57</v>
      </c>
      <c r="T17" s="64" t="s">
        <v>58</v>
      </c>
      <c r="U17" s="64" t="s">
        <v>59</v>
      </c>
      <c r="V17" s="64" t="s">
        <v>60</v>
      </c>
      <c r="W17" s="65" t="s">
        <v>61</v>
      </c>
      <c r="X17" s="65" t="s">
        <v>62</v>
      </c>
      <c r="Y17" s="65" t="s">
        <v>63</v>
      </c>
      <c r="Z17" s="65" t="s">
        <v>64</v>
      </c>
      <c r="AA17" s="65" t="s">
        <v>65</v>
      </c>
      <c r="AB17" s="64" t="s">
        <v>66</v>
      </c>
      <c r="AC17" s="65" t="s">
        <v>67</v>
      </c>
      <c r="AD17" s="65" t="s">
        <v>68</v>
      </c>
      <c r="AE17" s="66" t="s">
        <v>69</v>
      </c>
      <c r="AF17" s="64" t="s">
        <v>70</v>
      </c>
      <c r="AG17" s="67" t="s">
        <v>71</v>
      </c>
      <c r="AH17" s="15"/>
      <c r="AI17" s="15"/>
      <c r="AJ17" s="15"/>
    </row>
    <row r="18" spans="1:36" ht="51" x14ac:dyDescent="0.25">
      <c r="A18" s="50">
        <v>1</v>
      </c>
      <c r="B18" s="50" t="s">
        <v>94</v>
      </c>
      <c r="C18" s="50" t="s">
        <v>95</v>
      </c>
      <c r="D18" s="51">
        <v>44950</v>
      </c>
      <c r="E18" s="52">
        <v>13459</v>
      </c>
      <c r="F18" s="53" t="s">
        <v>96</v>
      </c>
      <c r="G18" s="54">
        <v>689.43</v>
      </c>
      <c r="H18" s="55" t="s">
        <v>72</v>
      </c>
      <c r="I18" s="56" t="s">
        <v>84</v>
      </c>
      <c r="J18" s="70" t="s">
        <v>97</v>
      </c>
      <c r="K18" s="55">
        <v>100010001</v>
      </c>
      <c r="L18" s="55" t="s">
        <v>73</v>
      </c>
      <c r="M18" s="50" t="s">
        <v>98</v>
      </c>
      <c r="N18" s="55" t="s">
        <v>82</v>
      </c>
      <c r="O18" s="57">
        <v>44957</v>
      </c>
      <c r="P18" s="57">
        <v>44961</v>
      </c>
      <c r="Q18" s="58" t="s">
        <v>91</v>
      </c>
      <c r="R18" s="55" t="s">
        <v>74</v>
      </c>
      <c r="S18" s="55" t="s">
        <v>75</v>
      </c>
      <c r="T18" s="55">
        <v>101</v>
      </c>
      <c r="U18" s="50" t="s">
        <v>99</v>
      </c>
      <c r="V18" s="50" t="s">
        <v>100</v>
      </c>
      <c r="W18" s="54">
        <v>3102.44</v>
      </c>
      <c r="X18" s="54">
        <v>3102.44</v>
      </c>
      <c r="Y18" s="59">
        <f>W18-X18</f>
        <v>0</v>
      </c>
      <c r="Z18" s="59">
        <v>0</v>
      </c>
      <c r="AA18" s="59">
        <v>0</v>
      </c>
      <c r="AB18" s="56" t="s">
        <v>151</v>
      </c>
      <c r="AC18" s="59">
        <v>3228.89</v>
      </c>
      <c r="AD18" s="54">
        <f>X18+AC18</f>
        <v>6331.33</v>
      </c>
      <c r="AE18" s="60" t="s">
        <v>184</v>
      </c>
      <c r="AF18" s="55" t="s">
        <v>77</v>
      </c>
      <c r="AG18" s="55" t="s">
        <v>73</v>
      </c>
      <c r="AH18" s="15"/>
      <c r="AI18" s="15"/>
      <c r="AJ18" s="15"/>
    </row>
    <row r="19" spans="1:36" ht="42" customHeight="1" x14ac:dyDescent="0.25">
      <c r="A19" s="16">
        <v>2</v>
      </c>
      <c r="B19" s="16" t="s">
        <v>101</v>
      </c>
      <c r="C19" s="49" t="s">
        <v>107</v>
      </c>
      <c r="D19" s="46">
        <v>44939</v>
      </c>
      <c r="E19" s="47">
        <v>13452</v>
      </c>
      <c r="F19" s="20" t="s">
        <v>96</v>
      </c>
      <c r="G19" s="48">
        <v>689.43</v>
      </c>
      <c r="H19" s="18" t="s">
        <v>72</v>
      </c>
      <c r="I19" s="19" t="s">
        <v>84</v>
      </c>
      <c r="J19" s="36" t="s">
        <v>83</v>
      </c>
      <c r="K19" s="18" t="s">
        <v>85</v>
      </c>
      <c r="L19" s="18" t="s">
        <v>73</v>
      </c>
      <c r="M19" s="16" t="s">
        <v>102</v>
      </c>
      <c r="N19" s="18" t="s">
        <v>82</v>
      </c>
      <c r="O19" s="21" t="s">
        <v>103</v>
      </c>
      <c r="P19" s="21">
        <v>44961</v>
      </c>
      <c r="Q19" s="23" t="s">
        <v>91</v>
      </c>
      <c r="R19" s="18" t="s">
        <v>74</v>
      </c>
      <c r="S19" s="18" t="s">
        <v>75</v>
      </c>
      <c r="T19" s="18">
        <v>101</v>
      </c>
      <c r="U19" s="16" t="s">
        <v>104</v>
      </c>
      <c r="V19" s="16" t="s">
        <v>105</v>
      </c>
      <c r="W19" s="48">
        <v>3102.44</v>
      </c>
      <c r="X19" s="48">
        <v>3102.44</v>
      </c>
      <c r="Y19" s="59">
        <f t="shared" ref="Y19:Y34" si="0">W19-X19</f>
        <v>0</v>
      </c>
      <c r="Z19" s="2">
        <v>0</v>
      </c>
      <c r="AA19" s="2">
        <v>0</v>
      </c>
      <c r="AB19" s="19" t="s">
        <v>151</v>
      </c>
      <c r="AC19" s="2">
        <v>3228.89</v>
      </c>
      <c r="AD19" s="54">
        <f t="shared" ref="AD19:AD34" si="1">X19+AC19</f>
        <v>6331.33</v>
      </c>
      <c r="AE19" s="49" t="s">
        <v>184</v>
      </c>
      <c r="AF19" s="18" t="s">
        <v>77</v>
      </c>
      <c r="AG19" s="18" t="s">
        <v>73</v>
      </c>
      <c r="AH19" s="15"/>
      <c r="AI19" s="15"/>
      <c r="AJ19" s="15"/>
    </row>
    <row r="20" spans="1:36" ht="38.25" x14ac:dyDescent="0.25">
      <c r="A20" s="16">
        <v>3</v>
      </c>
      <c r="B20" s="16" t="s">
        <v>106</v>
      </c>
      <c r="C20" s="16" t="s">
        <v>108</v>
      </c>
      <c r="D20" s="46">
        <v>44964</v>
      </c>
      <c r="E20" s="47">
        <v>13470</v>
      </c>
      <c r="F20" s="20" t="s">
        <v>109</v>
      </c>
      <c r="G20" s="48">
        <v>689.43</v>
      </c>
      <c r="H20" s="18" t="s">
        <v>72</v>
      </c>
      <c r="I20" s="19" t="s">
        <v>86</v>
      </c>
      <c r="J20" s="36" t="s">
        <v>83</v>
      </c>
      <c r="K20" s="18" t="s">
        <v>85</v>
      </c>
      <c r="L20" s="18" t="s">
        <v>73</v>
      </c>
      <c r="M20" s="16" t="s">
        <v>102</v>
      </c>
      <c r="N20" s="16" t="s">
        <v>82</v>
      </c>
      <c r="O20" s="46">
        <v>44964</v>
      </c>
      <c r="P20" s="46">
        <v>44967</v>
      </c>
      <c r="Q20" s="18" t="s">
        <v>92</v>
      </c>
      <c r="R20" s="18" t="s">
        <v>74</v>
      </c>
      <c r="S20" s="18" t="s">
        <v>75</v>
      </c>
      <c r="T20" s="16">
        <v>101</v>
      </c>
      <c r="U20" s="16" t="s">
        <v>110</v>
      </c>
      <c r="V20" s="16" t="s">
        <v>111</v>
      </c>
      <c r="W20" s="48">
        <v>2413.0100000000002</v>
      </c>
      <c r="X20" s="48">
        <v>2413.0100000000002</v>
      </c>
      <c r="Y20" s="59">
        <f t="shared" si="0"/>
        <v>0</v>
      </c>
      <c r="Z20" s="2">
        <v>0</v>
      </c>
      <c r="AA20" s="2">
        <v>0</v>
      </c>
      <c r="AB20" s="19" t="s">
        <v>151</v>
      </c>
      <c r="AC20" s="2">
        <v>6055.6</v>
      </c>
      <c r="AD20" s="54">
        <f t="shared" si="1"/>
        <v>8468.61</v>
      </c>
      <c r="AE20" s="49" t="s">
        <v>185</v>
      </c>
      <c r="AF20" s="18" t="s">
        <v>77</v>
      </c>
      <c r="AG20" s="18" t="s">
        <v>73</v>
      </c>
      <c r="AH20" s="15"/>
      <c r="AI20" s="15"/>
      <c r="AJ20" s="15"/>
    </row>
    <row r="21" spans="1:36" ht="38.25" x14ac:dyDescent="0.25">
      <c r="A21" s="16">
        <v>4</v>
      </c>
      <c r="B21" s="16" t="s">
        <v>112</v>
      </c>
      <c r="C21" s="16" t="s">
        <v>113</v>
      </c>
      <c r="D21" s="46" t="s">
        <v>114</v>
      </c>
      <c r="E21" s="47">
        <v>13487</v>
      </c>
      <c r="F21" s="20" t="s">
        <v>115</v>
      </c>
      <c r="G21" s="48">
        <v>689.43</v>
      </c>
      <c r="H21" s="18" t="s">
        <v>72</v>
      </c>
      <c r="I21" s="19" t="s">
        <v>84</v>
      </c>
      <c r="J21" s="36" t="s">
        <v>116</v>
      </c>
      <c r="K21" s="18">
        <v>100010001</v>
      </c>
      <c r="L21" s="18" t="s">
        <v>73</v>
      </c>
      <c r="M21" s="16" t="s">
        <v>117</v>
      </c>
      <c r="N21" s="16" t="s">
        <v>82</v>
      </c>
      <c r="O21" s="46">
        <v>45006</v>
      </c>
      <c r="P21" s="46">
        <v>45010</v>
      </c>
      <c r="Q21" s="23" t="s">
        <v>89</v>
      </c>
      <c r="R21" s="18" t="s">
        <v>74</v>
      </c>
      <c r="S21" s="18" t="s">
        <v>75</v>
      </c>
      <c r="T21" s="16">
        <v>101</v>
      </c>
      <c r="U21" s="16" t="s">
        <v>118</v>
      </c>
      <c r="V21" s="16" t="s">
        <v>99</v>
      </c>
      <c r="W21" s="48">
        <v>3102.44</v>
      </c>
      <c r="X21" s="48">
        <v>3102.44</v>
      </c>
      <c r="Y21" s="59">
        <f t="shared" si="0"/>
        <v>0</v>
      </c>
      <c r="Z21" s="2">
        <v>0</v>
      </c>
      <c r="AA21" s="2">
        <v>0</v>
      </c>
      <c r="AB21" s="19" t="s">
        <v>151</v>
      </c>
      <c r="AC21" s="2">
        <v>1509.52</v>
      </c>
      <c r="AD21" s="54">
        <f t="shared" si="1"/>
        <v>4611.96</v>
      </c>
      <c r="AE21" s="49" t="s">
        <v>186</v>
      </c>
      <c r="AF21" s="18" t="s">
        <v>77</v>
      </c>
      <c r="AG21" s="18" t="s">
        <v>73</v>
      </c>
      <c r="AH21" s="15"/>
      <c r="AI21" s="15"/>
      <c r="AJ21" s="15"/>
    </row>
    <row r="22" spans="1:36" ht="63.75" x14ac:dyDescent="0.25">
      <c r="A22" s="16">
        <v>5</v>
      </c>
      <c r="B22" s="16" t="s">
        <v>119</v>
      </c>
      <c r="C22" s="16" t="s">
        <v>121</v>
      </c>
      <c r="D22" s="46">
        <v>44998</v>
      </c>
      <c r="E22" s="47">
        <v>13349</v>
      </c>
      <c r="F22" s="20" t="s">
        <v>120</v>
      </c>
      <c r="G22" s="48">
        <v>413.66</v>
      </c>
      <c r="H22" s="18" t="s">
        <v>72</v>
      </c>
      <c r="I22" s="19" t="s">
        <v>125</v>
      </c>
      <c r="J22" s="36" t="s">
        <v>126</v>
      </c>
      <c r="K22" s="18">
        <v>100010001</v>
      </c>
      <c r="L22" s="18" t="s">
        <v>73</v>
      </c>
      <c r="M22" s="16" t="s">
        <v>127</v>
      </c>
      <c r="N22" s="16" t="s">
        <v>82</v>
      </c>
      <c r="O22" s="46">
        <v>45004</v>
      </c>
      <c r="P22" s="46">
        <v>45010</v>
      </c>
      <c r="Q22" s="18" t="s">
        <v>92</v>
      </c>
      <c r="R22" s="18" t="s">
        <v>74</v>
      </c>
      <c r="S22" s="18" t="s">
        <v>75</v>
      </c>
      <c r="T22" s="16">
        <v>101</v>
      </c>
      <c r="U22" s="16" t="s">
        <v>128</v>
      </c>
      <c r="V22" s="16" t="s">
        <v>104</v>
      </c>
      <c r="W22" s="48">
        <v>2688.79</v>
      </c>
      <c r="X22" s="48">
        <v>2688.79</v>
      </c>
      <c r="Y22" s="59">
        <f t="shared" si="0"/>
        <v>0</v>
      </c>
      <c r="Z22" s="2">
        <v>0</v>
      </c>
      <c r="AA22" s="2">
        <v>0</v>
      </c>
      <c r="AB22" s="19" t="s">
        <v>151</v>
      </c>
      <c r="AC22" s="2">
        <v>1509.52</v>
      </c>
      <c r="AD22" s="54">
        <f t="shared" si="1"/>
        <v>4198.3099999999995</v>
      </c>
      <c r="AE22" s="49" t="s">
        <v>186</v>
      </c>
      <c r="AF22" s="18" t="s">
        <v>77</v>
      </c>
      <c r="AG22" s="18" t="s">
        <v>73</v>
      </c>
      <c r="AH22" s="15"/>
      <c r="AI22" s="15"/>
      <c r="AJ22" s="15"/>
    </row>
    <row r="23" spans="1:36" ht="63.75" x14ac:dyDescent="0.25">
      <c r="A23" s="16">
        <v>6</v>
      </c>
      <c r="B23" s="16" t="s">
        <v>124</v>
      </c>
      <c r="C23" s="16" t="s">
        <v>123</v>
      </c>
      <c r="D23" s="46">
        <v>44998</v>
      </c>
      <c r="E23" s="47">
        <v>13349</v>
      </c>
      <c r="F23" s="20" t="s">
        <v>122</v>
      </c>
      <c r="G23" s="48">
        <v>413.66</v>
      </c>
      <c r="H23" s="18" t="s">
        <v>72</v>
      </c>
      <c r="I23" s="19" t="s">
        <v>125</v>
      </c>
      <c r="J23" s="36" t="s">
        <v>129</v>
      </c>
      <c r="K23" s="18">
        <v>100010001</v>
      </c>
      <c r="L23" s="18" t="s">
        <v>73</v>
      </c>
      <c r="M23" s="16" t="s">
        <v>130</v>
      </c>
      <c r="N23" s="16" t="s">
        <v>82</v>
      </c>
      <c r="O23" s="46">
        <v>45004</v>
      </c>
      <c r="P23" s="46">
        <v>45010</v>
      </c>
      <c r="Q23" s="18" t="s">
        <v>92</v>
      </c>
      <c r="R23" s="18" t="s">
        <v>74</v>
      </c>
      <c r="S23" s="18" t="s">
        <v>75</v>
      </c>
      <c r="T23" s="16">
        <v>101</v>
      </c>
      <c r="U23" s="16" t="s">
        <v>131</v>
      </c>
      <c r="V23" s="16" t="s">
        <v>110</v>
      </c>
      <c r="W23" s="48">
        <v>2688.79</v>
      </c>
      <c r="X23" s="48">
        <v>2688.79</v>
      </c>
      <c r="Y23" s="59">
        <f t="shared" si="0"/>
        <v>0</v>
      </c>
      <c r="Z23" s="2">
        <v>0</v>
      </c>
      <c r="AA23" s="2">
        <v>0</v>
      </c>
      <c r="AB23" s="19" t="s">
        <v>151</v>
      </c>
      <c r="AC23" s="2">
        <v>1509.52</v>
      </c>
      <c r="AD23" s="54">
        <f t="shared" si="1"/>
        <v>4198.3099999999995</v>
      </c>
      <c r="AE23" s="49" t="s">
        <v>186</v>
      </c>
      <c r="AF23" s="18" t="s">
        <v>77</v>
      </c>
      <c r="AG23" s="18" t="s">
        <v>73</v>
      </c>
      <c r="AH23" s="15"/>
      <c r="AI23" s="15"/>
      <c r="AJ23" s="15"/>
    </row>
    <row r="24" spans="1:36" ht="51" x14ac:dyDescent="0.25">
      <c r="A24" s="16">
        <v>7</v>
      </c>
      <c r="B24" s="16" t="s">
        <v>133</v>
      </c>
      <c r="C24" s="16" t="s">
        <v>134</v>
      </c>
      <c r="D24" s="46">
        <v>44998</v>
      </c>
      <c r="E24" s="47">
        <v>13349</v>
      </c>
      <c r="F24" s="20" t="s">
        <v>132</v>
      </c>
      <c r="G24" s="48">
        <v>689.43</v>
      </c>
      <c r="H24" s="18" t="s">
        <v>72</v>
      </c>
      <c r="I24" s="19" t="s">
        <v>125</v>
      </c>
      <c r="J24" s="36" t="s">
        <v>83</v>
      </c>
      <c r="K24" s="18" t="s">
        <v>85</v>
      </c>
      <c r="L24" s="18" t="s">
        <v>73</v>
      </c>
      <c r="M24" s="16" t="s">
        <v>102</v>
      </c>
      <c r="N24" s="16" t="s">
        <v>82</v>
      </c>
      <c r="O24" s="46">
        <v>45004</v>
      </c>
      <c r="P24" s="46">
        <v>45010</v>
      </c>
      <c r="Q24" s="18" t="s">
        <v>92</v>
      </c>
      <c r="R24" s="18" t="s">
        <v>74</v>
      </c>
      <c r="S24" s="18" t="s">
        <v>75</v>
      </c>
      <c r="T24" s="16">
        <v>101</v>
      </c>
      <c r="U24" s="16" t="s">
        <v>88</v>
      </c>
      <c r="V24" s="16" t="s">
        <v>135</v>
      </c>
      <c r="W24" s="48">
        <v>4481.3</v>
      </c>
      <c r="X24" s="48">
        <v>4481.3</v>
      </c>
      <c r="Y24" s="59">
        <f t="shared" si="0"/>
        <v>0</v>
      </c>
      <c r="Z24" s="2">
        <v>0</v>
      </c>
      <c r="AA24" s="2">
        <v>0</v>
      </c>
      <c r="AB24" s="19" t="s">
        <v>151</v>
      </c>
      <c r="AC24" s="2">
        <v>1509.52</v>
      </c>
      <c r="AD24" s="54">
        <f t="shared" si="1"/>
        <v>5990.82</v>
      </c>
      <c r="AE24" s="49" t="s">
        <v>187</v>
      </c>
      <c r="AF24" s="18" t="s">
        <v>77</v>
      </c>
      <c r="AG24" s="18" t="s">
        <v>73</v>
      </c>
      <c r="AH24" s="15"/>
      <c r="AI24" s="15"/>
      <c r="AJ24" s="15"/>
    </row>
    <row r="25" spans="1:36" ht="25.5" x14ac:dyDescent="0.25">
      <c r="A25" s="16">
        <v>8</v>
      </c>
      <c r="B25" s="16" t="s">
        <v>136</v>
      </c>
      <c r="C25" s="16" t="s">
        <v>137</v>
      </c>
      <c r="D25" s="46">
        <v>45044</v>
      </c>
      <c r="E25" s="47">
        <v>132521</v>
      </c>
      <c r="F25" s="20" t="s">
        <v>138</v>
      </c>
      <c r="G25" s="48">
        <v>1000</v>
      </c>
      <c r="H25" s="18" t="s">
        <v>72</v>
      </c>
      <c r="I25" s="19" t="s">
        <v>90</v>
      </c>
      <c r="J25" s="36" t="s">
        <v>83</v>
      </c>
      <c r="K25" s="18" t="s">
        <v>85</v>
      </c>
      <c r="L25" s="18" t="s">
        <v>73</v>
      </c>
      <c r="M25" s="16" t="s">
        <v>102</v>
      </c>
      <c r="N25" s="16" t="s">
        <v>82</v>
      </c>
      <c r="O25" s="46">
        <v>45069</v>
      </c>
      <c r="P25" s="46">
        <v>45071</v>
      </c>
      <c r="Q25" s="23" t="s">
        <v>89</v>
      </c>
      <c r="R25" s="18" t="s">
        <v>74</v>
      </c>
      <c r="S25" s="18" t="s">
        <v>75</v>
      </c>
      <c r="T25" s="16">
        <v>101</v>
      </c>
      <c r="U25" s="16" t="s">
        <v>139</v>
      </c>
      <c r="V25" s="16" t="s">
        <v>140</v>
      </c>
      <c r="W25" s="48">
        <v>2500</v>
      </c>
      <c r="X25" s="48">
        <v>2500</v>
      </c>
      <c r="Y25" s="59">
        <f t="shared" si="0"/>
        <v>0</v>
      </c>
      <c r="Z25" s="2">
        <v>0</v>
      </c>
      <c r="AA25" s="2">
        <v>0</v>
      </c>
      <c r="AB25" s="19" t="s">
        <v>151</v>
      </c>
      <c r="AC25" s="2">
        <v>4068.47</v>
      </c>
      <c r="AD25" s="54">
        <f t="shared" si="1"/>
        <v>6568.4699999999993</v>
      </c>
      <c r="AE25" s="49" t="s">
        <v>188</v>
      </c>
      <c r="AF25" s="18" t="s">
        <v>77</v>
      </c>
      <c r="AG25" s="18" t="s">
        <v>73</v>
      </c>
      <c r="AH25" s="15"/>
      <c r="AI25" s="15"/>
      <c r="AJ25" s="15"/>
    </row>
    <row r="26" spans="1:36" ht="25.5" x14ac:dyDescent="0.25">
      <c r="A26" s="18">
        <v>9</v>
      </c>
      <c r="B26" s="18" t="s">
        <v>145</v>
      </c>
      <c r="C26" s="18" t="s">
        <v>141</v>
      </c>
      <c r="D26" s="21">
        <v>45065</v>
      </c>
      <c r="E26" s="25">
        <v>13557</v>
      </c>
      <c r="F26" s="20" t="s">
        <v>142</v>
      </c>
      <c r="G26" s="2">
        <v>1000</v>
      </c>
      <c r="H26" s="18" t="s">
        <v>72</v>
      </c>
      <c r="I26" s="19" t="s">
        <v>90</v>
      </c>
      <c r="J26" s="36" t="s">
        <v>83</v>
      </c>
      <c r="K26" s="18" t="s">
        <v>85</v>
      </c>
      <c r="L26" s="18" t="s">
        <v>73</v>
      </c>
      <c r="M26" s="16" t="s">
        <v>76</v>
      </c>
      <c r="N26" s="18" t="s">
        <v>82</v>
      </c>
      <c r="O26" s="21">
        <v>45048</v>
      </c>
      <c r="P26" s="21">
        <v>45050</v>
      </c>
      <c r="Q26" s="23" t="s">
        <v>87</v>
      </c>
      <c r="R26" s="18" t="s">
        <v>74</v>
      </c>
      <c r="S26" s="18" t="s">
        <v>75</v>
      </c>
      <c r="T26" s="18">
        <v>101</v>
      </c>
      <c r="U26" s="18" t="s">
        <v>143</v>
      </c>
      <c r="V26" s="18" t="s">
        <v>144</v>
      </c>
      <c r="W26" s="2">
        <v>2500</v>
      </c>
      <c r="X26" s="2">
        <v>2500</v>
      </c>
      <c r="Y26" s="59">
        <f t="shared" si="0"/>
        <v>0</v>
      </c>
      <c r="Z26" s="2">
        <v>0</v>
      </c>
      <c r="AA26" s="2">
        <v>0</v>
      </c>
      <c r="AB26" s="19" t="s">
        <v>151</v>
      </c>
      <c r="AC26" s="2">
        <v>9086.26</v>
      </c>
      <c r="AD26" s="54">
        <f t="shared" si="1"/>
        <v>11586.26</v>
      </c>
      <c r="AE26" s="21">
        <v>45089</v>
      </c>
      <c r="AF26" s="18" t="s">
        <v>77</v>
      </c>
      <c r="AG26" s="18" t="s">
        <v>73</v>
      </c>
    </row>
    <row r="27" spans="1:36" ht="89.25" x14ac:dyDescent="0.25">
      <c r="A27" s="18">
        <v>10</v>
      </c>
      <c r="B27" s="18" t="s">
        <v>146</v>
      </c>
      <c r="C27" s="18" t="s">
        <v>147</v>
      </c>
      <c r="D27" s="21">
        <v>45070</v>
      </c>
      <c r="E27" s="25">
        <v>13540</v>
      </c>
      <c r="F27" s="20" t="s">
        <v>148</v>
      </c>
      <c r="G27" s="2">
        <v>1000</v>
      </c>
      <c r="H27" s="18" t="s">
        <v>72</v>
      </c>
      <c r="I27" s="19" t="s">
        <v>93</v>
      </c>
      <c r="J27" s="36" t="s">
        <v>83</v>
      </c>
      <c r="K27" s="18" t="s">
        <v>85</v>
      </c>
      <c r="L27" s="18" t="s">
        <v>73</v>
      </c>
      <c r="M27" s="16" t="s">
        <v>76</v>
      </c>
      <c r="N27" s="18" t="s">
        <v>82</v>
      </c>
      <c r="O27" s="21">
        <v>45050</v>
      </c>
      <c r="P27" s="21">
        <v>45051</v>
      </c>
      <c r="Q27" s="23" t="s">
        <v>149</v>
      </c>
      <c r="R27" s="18" t="s">
        <v>74</v>
      </c>
      <c r="S27" s="18" t="s">
        <v>75</v>
      </c>
      <c r="T27" s="18">
        <v>101</v>
      </c>
      <c r="U27" s="18" t="s">
        <v>150</v>
      </c>
      <c r="V27" s="18" t="s">
        <v>143</v>
      </c>
      <c r="W27" s="2">
        <v>1000</v>
      </c>
      <c r="X27" s="2">
        <v>1000</v>
      </c>
      <c r="Y27" s="59">
        <f t="shared" si="0"/>
        <v>0</v>
      </c>
      <c r="Z27" s="2">
        <v>0</v>
      </c>
      <c r="AA27" s="2">
        <v>0</v>
      </c>
      <c r="AB27" s="19" t="s">
        <v>151</v>
      </c>
      <c r="AC27" s="2">
        <v>0</v>
      </c>
      <c r="AD27" s="54">
        <f t="shared" si="1"/>
        <v>1000</v>
      </c>
      <c r="AE27" s="21">
        <v>45098</v>
      </c>
      <c r="AF27" s="18" t="s">
        <v>77</v>
      </c>
      <c r="AG27" s="18" t="s">
        <v>73</v>
      </c>
    </row>
    <row r="28" spans="1:36" ht="147" customHeight="1" x14ac:dyDescent="0.25">
      <c r="A28" s="18">
        <v>11</v>
      </c>
      <c r="B28" s="18" t="s">
        <v>156</v>
      </c>
      <c r="C28" s="18" t="s">
        <v>157</v>
      </c>
      <c r="D28" s="21">
        <v>45133</v>
      </c>
      <c r="E28" s="25">
        <v>13581</v>
      </c>
      <c r="F28" s="20" t="s">
        <v>155</v>
      </c>
      <c r="G28" s="2">
        <v>689.43</v>
      </c>
      <c r="H28" s="18" t="s">
        <v>72</v>
      </c>
      <c r="I28" s="19" t="s">
        <v>165</v>
      </c>
      <c r="J28" s="36" t="s">
        <v>83</v>
      </c>
      <c r="K28" s="18" t="s">
        <v>85</v>
      </c>
      <c r="L28" s="18" t="s">
        <v>73</v>
      </c>
      <c r="M28" s="16" t="s">
        <v>76</v>
      </c>
      <c r="N28" s="18" t="s">
        <v>82</v>
      </c>
      <c r="O28" s="21" t="s">
        <v>166</v>
      </c>
      <c r="P28" s="21">
        <v>45149</v>
      </c>
      <c r="Q28" s="23" t="s">
        <v>87</v>
      </c>
      <c r="R28" s="18" t="s">
        <v>74</v>
      </c>
      <c r="S28" s="18" t="s">
        <v>75</v>
      </c>
      <c r="T28" s="18">
        <v>101</v>
      </c>
      <c r="U28" s="18" t="s">
        <v>100</v>
      </c>
      <c r="V28" s="18">
        <v>100010037</v>
      </c>
      <c r="W28" s="2">
        <v>1723.58</v>
      </c>
      <c r="X28" s="2">
        <v>1723.58</v>
      </c>
      <c r="Y28" s="59">
        <f t="shared" si="0"/>
        <v>0</v>
      </c>
      <c r="Z28" s="2">
        <v>0</v>
      </c>
      <c r="AA28" s="2">
        <v>0</v>
      </c>
      <c r="AB28" s="19" t="s">
        <v>151</v>
      </c>
      <c r="AC28" s="2">
        <v>5004.8500000000004</v>
      </c>
      <c r="AD28" s="54">
        <f t="shared" si="1"/>
        <v>6728.43</v>
      </c>
      <c r="AE28" s="21">
        <v>45156</v>
      </c>
      <c r="AF28" s="18" t="s">
        <v>77</v>
      </c>
      <c r="AG28" s="18" t="s">
        <v>73</v>
      </c>
    </row>
    <row r="29" spans="1:36" ht="153" x14ac:dyDescent="0.25">
      <c r="A29" s="18">
        <v>12</v>
      </c>
      <c r="B29" s="18" t="s">
        <v>158</v>
      </c>
      <c r="C29" s="18" t="s">
        <v>159</v>
      </c>
      <c r="D29" s="21">
        <v>45140</v>
      </c>
      <c r="E29" s="25">
        <v>13586</v>
      </c>
      <c r="F29" s="20" t="s">
        <v>152</v>
      </c>
      <c r="G29" s="2">
        <v>1000</v>
      </c>
      <c r="H29" s="18" t="s">
        <v>72</v>
      </c>
      <c r="I29" s="19" t="s">
        <v>167</v>
      </c>
      <c r="J29" s="36" t="s">
        <v>83</v>
      </c>
      <c r="K29" s="18" t="s">
        <v>85</v>
      </c>
      <c r="L29" s="18" t="s">
        <v>73</v>
      </c>
      <c r="M29" s="16" t="s">
        <v>76</v>
      </c>
      <c r="N29" s="18" t="s">
        <v>82</v>
      </c>
      <c r="O29" s="21" t="s">
        <v>168</v>
      </c>
      <c r="P29" s="21">
        <v>45143</v>
      </c>
      <c r="Q29" s="23" t="s">
        <v>87</v>
      </c>
      <c r="R29" s="18" t="s">
        <v>74</v>
      </c>
      <c r="S29" s="18" t="s">
        <v>75</v>
      </c>
      <c r="T29" s="18">
        <v>101</v>
      </c>
      <c r="U29" s="18" t="s">
        <v>169</v>
      </c>
      <c r="V29" s="18">
        <v>100010041</v>
      </c>
      <c r="W29" s="2">
        <v>3500</v>
      </c>
      <c r="X29" s="2">
        <v>3500</v>
      </c>
      <c r="Y29" s="59">
        <f t="shared" si="0"/>
        <v>0</v>
      </c>
      <c r="Z29" s="2">
        <v>0</v>
      </c>
      <c r="AA29" s="2">
        <v>0</v>
      </c>
      <c r="AB29" s="19" t="s">
        <v>151</v>
      </c>
      <c r="AC29" s="2">
        <v>4588.8500000000004</v>
      </c>
      <c r="AD29" s="54">
        <f t="shared" si="1"/>
        <v>8088.85</v>
      </c>
      <c r="AE29" s="21">
        <v>45156</v>
      </c>
      <c r="AF29" s="18" t="s">
        <v>77</v>
      </c>
      <c r="AG29" s="18" t="s">
        <v>73</v>
      </c>
    </row>
    <row r="30" spans="1:36" ht="153" x14ac:dyDescent="0.25">
      <c r="A30" s="18">
        <v>13</v>
      </c>
      <c r="B30" s="18" t="s">
        <v>160</v>
      </c>
      <c r="C30" s="18" t="s">
        <v>159</v>
      </c>
      <c r="D30" s="21">
        <v>45140</v>
      </c>
      <c r="E30" s="25">
        <v>13586</v>
      </c>
      <c r="F30" s="20" t="s">
        <v>152</v>
      </c>
      <c r="G30" s="2">
        <v>689.43</v>
      </c>
      <c r="H30" s="18" t="s">
        <v>72</v>
      </c>
      <c r="I30" s="19" t="s">
        <v>167</v>
      </c>
      <c r="J30" s="36" t="s">
        <v>83</v>
      </c>
      <c r="K30" s="18" t="s">
        <v>85</v>
      </c>
      <c r="L30" s="18" t="s">
        <v>73</v>
      </c>
      <c r="M30" s="16" t="s">
        <v>76</v>
      </c>
      <c r="N30" s="18" t="s">
        <v>82</v>
      </c>
      <c r="O30" s="21" t="s">
        <v>168</v>
      </c>
      <c r="P30" s="21">
        <v>45143</v>
      </c>
      <c r="Q30" s="23" t="s">
        <v>172</v>
      </c>
      <c r="R30" s="18" t="s">
        <v>74</v>
      </c>
      <c r="S30" s="18" t="s">
        <v>75</v>
      </c>
      <c r="T30" s="18">
        <v>101</v>
      </c>
      <c r="U30" s="18">
        <v>100010041</v>
      </c>
      <c r="V30" s="18">
        <v>100010042</v>
      </c>
      <c r="W30" s="2">
        <v>2413.0100000000002</v>
      </c>
      <c r="X30" s="2">
        <v>2413.0100000000002</v>
      </c>
      <c r="Y30" s="59">
        <f t="shared" si="0"/>
        <v>0</v>
      </c>
      <c r="Z30" s="2">
        <v>0</v>
      </c>
      <c r="AA30" s="2">
        <v>0</v>
      </c>
      <c r="AB30" s="19" t="s">
        <v>151</v>
      </c>
      <c r="AC30" s="2">
        <v>4588.8500000000004</v>
      </c>
      <c r="AD30" s="54">
        <f t="shared" si="1"/>
        <v>7001.8600000000006</v>
      </c>
      <c r="AE30" s="21">
        <v>45156</v>
      </c>
      <c r="AF30" s="18" t="s">
        <v>77</v>
      </c>
      <c r="AG30" s="18" t="s">
        <v>73</v>
      </c>
    </row>
    <row r="31" spans="1:36" ht="127.5" x14ac:dyDescent="0.25">
      <c r="A31" s="18">
        <v>14</v>
      </c>
      <c r="B31" s="18" t="s">
        <v>161</v>
      </c>
      <c r="C31" s="18" t="s">
        <v>162</v>
      </c>
      <c r="D31" s="21">
        <v>45160</v>
      </c>
      <c r="E31" s="25">
        <v>13600</v>
      </c>
      <c r="F31" s="20" t="s">
        <v>153</v>
      </c>
      <c r="G31" s="2">
        <v>689.43</v>
      </c>
      <c r="H31" s="18" t="s">
        <v>72</v>
      </c>
      <c r="I31" s="19" t="s">
        <v>167</v>
      </c>
      <c r="J31" s="36" t="s">
        <v>83</v>
      </c>
      <c r="K31" s="18" t="s">
        <v>85</v>
      </c>
      <c r="L31" s="18" t="s">
        <v>73</v>
      </c>
      <c r="M31" s="16" t="s">
        <v>76</v>
      </c>
      <c r="N31" s="18" t="s">
        <v>82</v>
      </c>
      <c r="O31" s="21">
        <v>45161</v>
      </c>
      <c r="P31" s="21">
        <v>45164</v>
      </c>
      <c r="Q31" s="23" t="s">
        <v>171</v>
      </c>
      <c r="R31" s="18" t="s">
        <v>74</v>
      </c>
      <c r="S31" s="18" t="s">
        <v>75</v>
      </c>
      <c r="T31" s="18">
        <v>101</v>
      </c>
      <c r="U31" s="18">
        <v>100010042</v>
      </c>
      <c r="V31" s="18">
        <v>100010046</v>
      </c>
      <c r="W31" s="2">
        <v>2413.0100000000002</v>
      </c>
      <c r="X31" s="2">
        <v>2413.0100000000002</v>
      </c>
      <c r="Y31" s="59">
        <f t="shared" si="0"/>
        <v>0</v>
      </c>
      <c r="Z31" s="2">
        <v>0</v>
      </c>
      <c r="AA31" s="2">
        <v>0</v>
      </c>
      <c r="AB31" s="19" t="s">
        <v>151</v>
      </c>
      <c r="AC31" s="2">
        <v>0</v>
      </c>
      <c r="AD31" s="54">
        <f t="shared" si="1"/>
        <v>2413.0100000000002</v>
      </c>
      <c r="AE31" s="21">
        <v>45208</v>
      </c>
      <c r="AF31" s="18" t="s">
        <v>77</v>
      </c>
      <c r="AG31" s="18" t="s">
        <v>73</v>
      </c>
    </row>
    <row r="32" spans="1:36" ht="102" x14ac:dyDescent="0.25">
      <c r="A32" s="18">
        <v>15</v>
      </c>
      <c r="B32" s="18" t="s">
        <v>163</v>
      </c>
      <c r="C32" s="18" t="s">
        <v>164</v>
      </c>
      <c r="D32" s="21">
        <v>45167</v>
      </c>
      <c r="E32" s="25">
        <v>13605</v>
      </c>
      <c r="F32" s="20" t="s">
        <v>154</v>
      </c>
      <c r="G32" s="2">
        <v>689.43</v>
      </c>
      <c r="H32" s="18" t="s">
        <v>72</v>
      </c>
      <c r="I32" s="19" t="s">
        <v>167</v>
      </c>
      <c r="J32" s="36" t="s">
        <v>83</v>
      </c>
      <c r="K32" s="18" t="s">
        <v>85</v>
      </c>
      <c r="L32" s="18" t="s">
        <v>73</v>
      </c>
      <c r="M32" s="16" t="s">
        <v>76</v>
      </c>
      <c r="N32" s="18" t="s">
        <v>82</v>
      </c>
      <c r="O32" s="21">
        <v>45168</v>
      </c>
      <c r="P32" s="21">
        <v>45171</v>
      </c>
      <c r="Q32" s="23" t="s">
        <v>170</v>
      </c>
      <c r="R32" s="18" t="s">
        <v>74</v>
      </c>
      <c r="S32" s="18" t="s">
        <v>75</v>
      </c>
      <c r="T32" s="18">
        <v>101</v>
      </c>
      <c r="U32" s="18">
        <v>100010043</v>
      </c>
      <c r="V32" s="18">
        <v>100010050</v>
      </c>
      <c r="W32" s="2">
        <v>2413.0100000000002</v>
      </c>
      <c r="X32" s="2">
        <v>2413.0100000000002</v>
      </c>
      <c r="Y32" s="59">
        <f t="shared" si="0"/>
        <v>0</v>
      </c>
      <c r="Z32" s="2">
        <v>0</v>
      </c>
      <c r="AA32" s="2">
        <v>0</v>
      </c>
      <c r="AB32" s="19" t="s">
        <v>151</v>
      </c>
      <c r="AC32" s="2">
        <v>6216.26</v>
      </c>
      <c r="AD32" s="54">
        <f t="shared" si="1"/>
        <v>8629.27</v>
      </c>
      <c r="AE32" s="21">
        <v>45210</v>
      </c>
      <c r="AF32" s="18" t="s">
        <v>77</v>
      </c>
      <c r="AG32" s="18" t="s">
        <v>73</v>
      </c>
      <c r="AI32" s="26" t="s">
        <v>173</v>
      </c>
    </row>
    <row r="33" spans="1:35" ht="91.5" customHeight="1" x14ac:dyDescent="0.25">
      <c r="A33" s="18">
        <v>16</v>
      </c>
      <c r="B33" s="18" t="s">
        <v>181</v>
      </c>
      <c r="C33" s="18" t="s">
        <v>179</v>
      </c>
      <c r="D33" s="21">
        <v>45215</v>
      </c>
      <c r="E33" s="25">
        <v>16635</v>
      </c>
      <c r="F33" s="20" t="s">
        <v>178</v>
      </c>
      <c r="G33" s="2">
        <v>1000</v>
      </c>
      <c r="H33" s="18" t="s">
        <v>72</v>
      </c>
      <c r="I33" s="19" t="s">
        <v>174</v>
      </c>
      <c r="J33" s="36" t="s">
        <v>83</v>
      </c>
      <c r="K33" s="18" t="s">
        <v>85</v>
      </c>
      <c r="L33" s="18" t="s">
        <v>73</v>
      </c>
      <c r="M33" s="16" t="s">
        <v>76</v>
      </c>
      <c r="N33" s="18" t="s">
        <v>82</v>
      </c>
      <c r="O33" s="21">
        <v>45215</v>
      </c>
      <c r="P33" s="21">
        <v>45219</v>
      </c>
      <c r="Q33" s="23" t="s">
        <v>175</v>
      </c>
      <c r="R33" s="18" t="s">
        <v>176</v>
      </c>
      <c r="S33" s="18" t="s">
        <v>75</v>
      </c>
      <c r="T33" s="18">
        <v>101</v>
      </c>
      <c r="U33" s="18"/>
      <c r="V33" s="18"/>
      <c r="W33" s="2">
        <v>4500</v>
      </c>
      <c r="X33" s="2">
        <v>4500</v>
      </c>
      <c r="Y33" s="59">
        <f t="shared" si="0"/>
        <v>0</v>
      </c>
      <c r="Z33" s="2">
        <v>0</v>
      </c>
      <c r="AA33" s="27">
        <v>0</v>
      </c>
      <c r="AB33" s="19"/>
      <c r="AC33" s="2">
        <v>0</v>
      </c>
      <c r="AD33" s="54">
        <f t="shared" si="1"/>
        <v>4500</v>
      </c>
      <c r="AE33" s="21"/>
      <c r="AF33" s="18" t="s">
        <v>77</v>
      </c>
      <c r="AG33" s="18" t="s">
        <v>73</v>
      </c>
      <c r="AI33" s="26"/>
    </row>
    <row r="34" spans="1:35" ht="77.25" thickBot="1" x14ac:dyDescent="0.3">
      <c r="A34" s="24">
        <v>17</v>
      </c>
      <c r="B34" s="24" t="s">
        <v>182</v>
      </c>
      <c r="C34" s="24" t="s">
        <v>180</v>
      </c>
      <c r="D34" s="22">
        <v>45215</v>
      </c>
      <c r="E34" s="71">
        <v>13635</v>
      </c>
      <c r="F34" s="72" t="s">
        <v>177</v>
      </c>
      <c r="G34" s="73">
        <v>689.43</v>
      </c>
      <c r="H34" s="24" t="s">
        <v>72</v>
      </c>
      <c r="I34" s="74" t="s">
        <v>174</v>
      </c>
      <c r="J34" s="38" t="s">
        <v>194</v>
      </c>
      <c r="K34" s="24" t="s">
        <v>183</v>
      </c>
      <c r="L34" s="24" t="s">
        <v>73</v>
      </c>
      <c r="M34" s="17" t="s">
        <v>98</v>
      </c>
      <c r="N34" s="24" t="s">
        <v>82</v>
      </c>
      <c r="O34" s="22">
        <v>45215</v>
      </c>
      <c r="P34" s="22">
        <v>45219</v>
      </c>
      <c r="Q34" s="75" t="s">
        <v>175</v>
      </c>
      <c r="R34" s="24" t="s">
        <v>176</v>
      </c>
      <c r="S34" s="24" t="s">
        <v>75</v>
      </c>
      <c r="T34" s="24">
        <v>101</v>
      </c>
      <c r="U34" s="24"/>
      <c r="V34" s="24"/>
      <c r="W34" s="73">
        <v>3102.44</v>
      </c>
      <c r="X34" s="73">
        <v>3102.44</v>
      </c>
      <c r="Y34" s="59">
        <f t="shared" si="0"/>
        <v>0</v>
      </c>
      <c r="Z34" s="73">
        <v>0</v>
      </c>
      <c r="AA34" s="73">
        <v>0</v>
      </c>
      <c r="AB34" s="74"/>
      <c r="AC34" s="73">
        <v>0</v>
      </c>
      <c r="AD34" s="54">
        <f t="shared" si="1"/>
        <v>3102.44</v>
      </c>
      <c r="AE34" s="22"/>
      <c r="AF34" s="24" t="s">
        <v>77</v>
      </c>
      <c r="AG34" s="24" t="s">
        <v>73</v>
      </c>
      <c r="AI34" s="26"/>
    </row>
    <row r="35" spans="1:35" ht="13.5" thickBot="1" x14ac:dyDescent="0.3">
      <c r="A35" s="76" t="s">
        <v>78</v>
      </c>
      <c r="B35" s="77"/>
      <c r="C35" s="77"/>
      <c r="D35" s="77"/>
      <c r="E35" s="77"/>
      <c r="F35" s="77"/>
      <c r="G35" s="78">
        <f>SUM(G18:G34)</f>
        <v>12721.62</v>
      </c>
      <c r="H35" s="79"/>
      <c r="I35" s="80"/>
      <c r="J35" s="81"/>
      <c r="K35" s="79"/>
      <c r="L35" s="79"/>
      <c r="M35" s="82"/>
      <c r="N35" s="79"/>
      <c r="O35" s="83"/>
      <c r="P35" s="83"/>
      <c r="Q35" s="79"/>
      <c r="R35" s="79"/>
      <c r="S35" s="79"/>
      <c r="T35" s="79"/>
      <c r="U35" s="79"/>
      <c r="V35" s="79"/>
      <c r="W35" s="78">
        <f>SUM(W18:W34)</f>
        <v>47644.260000000009</v>
      </c>
      <c r="X35" s="78">
        <f>SUM(X18:X34)</f>
        <v>47644.260000000009</v>
      </c>
      <c r="Y35" s="78">
        <f>SUM(Y18:Y34)</f>
        <v>0</v>
      </c>
      <c r="Z35" s="78">
        <f>SUM(Z18:Z34)</f>
        <v>0</v>
      </c>
      <c r="AA35" s="78">
        <f>SUM(AA18:AA34)</f>
        <v>0</v>
      </c>
      <c r="AB35" s="84"/>
      <c r="AC35" s="78">
        <f>SUM(AC18:AC34)</f>
        <v>52105</v>
      </c>
      <c r="AD35" s="78">
        <f>SUM(AD18:AD34)</f>
        <v>99749.260000000009</v>
      </c>
      <c r="AE35" s="83"/>
      <c r="AF35" s="79"/>
      <c r="AG35" s="85"/>
    </row>
    <row r="36" spans="1:35" x14ac:dyDescent="0.25">
      <c r="A36" s="28"/>
      <c r="B36" s="28"/>
      <c r="C36" s="28"/>
      <c r="D36" s="28"/>
      <c r="E36" s="28"/>
      <c r="F36" s="37"/>
      <c r="G36" s="29"/>
      <c r="H36" s="28"/>
      <c r="I36" s="30"/>
      <c r="J36" s="39"/>
      <c r="K36" s="28"/>
      <c r="L36" s="28"/>
      <c r="M36" s="31"/>
      <c r="N36" s="28"/>
      <c r="O36" s="32"/>
      <c r="P36" s="32"/>
      <c r="Q36" s="28"/>
      <c r="R36" s="28"/>
      <c r="S36" s="28"/>
      <c r="T36" s="28"/>
      <c r="U36" s="28"/>
      <c r="V36" s="28"/>
      <c r="W36" s="29"/>
      <c r="X36" s="29"/>
      <c r="Y36" s="29"/>
      <c r="Z36" s="29"/>
      <c r="AA36" s="29"/>
      <c r="AB36" s="33"/>
      <c r="AC36" s="29"/>
      <c r="AD36" s="29"/>
      <c r="AE36" s="32"/>
      <c r="AF36" s="28"/>
      <c r="AG36" s="28"/>
    </row>
    <row r="37" spans="1:35" s="44" customFormat="1" ht="15" x14ac:dyDescent="0.25">
      <c r="A37" s="44" t="s">
        <v>190</v>
      </c>
      <c r="G37" s="43"/>
      <c r="W37" s="43"/>
      <c r="X37" s="43"/>
      <c r="Y37" s="43"/>
      <c r="Z37" s="43"/>
      <c r="AA37" s="43"/>
      <c r="AC37" s="43"/>
      <c r="AD37" s="43"/>
    </row>
    <row r="38" spans="1:35" s="44" customFormat="1" ht="15" x14ac:dyDescent="0.25">
      <c r="A38" s="44" t="s">
        <v>80</v>
      </c>
      <c r="G38" s="43"/>
      <c r="W38" s="43"/>
      <c r="X38" s="43"/>
      <c r="Y38" s="43"/>
      <c r="Z38" s="43"/>
      <c r="AA38" s="43"/>
      <c r="AC38" s="43"/>
      <c r="AD38" s="43"/>
    </row>
    <row r="39" spans="1:35" s="44" customFormat="1" ht="15" x14ac:dyDescent="0.25">
      <c r="A39" s="44" t="s">
        <v>81</v>
      </c>
      <c r="G39" s="43"/>
      <c r="W39" s="43"/>
      <c r="X39" s="43"/>
      <c r="Y39" s="43"/>
      <c r="Z39" s="43"/>
      <c r="AA39" s="43"/>
      <c r="AC39" s="43"/>
      <c r="AD39" s="43"/>
    </row>
    <row r="40" spans="1:35" s="4" customFormat="1" x14ac:dyDescent="0.25">
      <c r="G40" s="5"/>
      <c r="J40" s="6"/>
      <c r="W40" s="5"/>
      <c r="X40" s="5"/>
      <c r="Y40" s="5"/>
      <c r="Z40" s="5"/>
      <c r="AA40" s="5"/>
      <c r="AC40" s="5"/>
      <c r="AD40" s="5"/>
    </row>
  </sheetData>
  <mergeCells count="33">
    <mergeCell ref="G15:G16"/>
    <mergeCell ref="A14:A17"/>
    <mergeCell ref="F15:F16"/>
    <mergeCell ref="I15:I16"/>
    <mergeCell ref="AG14:AG16"/>
    <mergeCell ref="S14:AD14"/>
    <mergeCell ref="V15:V16"/>
    <mergeCell ref="O14:R14"/>
    <mergeCell ref="AD15:AD16"/>
    <mergeCell ref="AC15:AC16"/>
    <mergeCell ref="AB15:AB16"/>
    <mergeCell ref="P15:P16"/>
    <mergeCell ref="Q15:Q16"/>
    <mergeCell ref="T15:T16"/>
    <mergeCell ref="O15:O16"/>
    <mergeCell ref="W15:AA15"/>
    <mergeCell ref="U15:U16"/>
    <mergeCell ref="S15:S16"/>
    <mergeCell ref="J15:J16"/>
    <mergeCell ref="B14:I14"/>
    <mergeCell ref="J14:N14"/>
    <mergeCell ref="AE14:AF15"/>
    <mergeCell ref="R15:R16"/>
    <mergeCell ref="M15:M16"/>
    <mergeCell ref="N15:N16"/>
    <mergeCell ref="A35:F35"/>
    <mergeCell ref="B15:B16"/>
    <mergeCell ref="L15:L16"/>
    <mergeCell ref="K15:K16"/>
    <mergeCell ref="D15:D16"/>
    <mergeCell ref="E15:E16"/>
    <mergeCell ref="H15:H16"/>
    <mergeCell ref="C15:C16"/>
  </mergeCells>
  <pageMargins left="0.51181102362204722" right="0.51181102362204722" top="0.78740157480314965" bottom="0.78740157480314965" header="0.31496062992125984" footer="0.31496062992125984"/>
  <pageSetup paperSize="9" scale="30" fitToHeight="0" orientation="landscape"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SASDH DIÁRIAS MAR 2022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Arão de Andrade Cavalcante</dc:creator>
  <cp:lastModifiedBy>cgmrb</cp:lastModifiedBy>
  <cp:lastPrinted>2022-01-19T13:49:12Z</cp:lastPrinted>
  <dcterms:created xsi:type="dcterms:W3CDTF">2013-01-24T12:08:50Z</dcterms:created>
  <dcterms:modified xsi:type="dcterms:W3CDTF">2024-01-19T18:06:13Z</dcterms:modified>
</cp:coreProperties>
</file>