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831"/>
  </bookViews>
  <sheets>
    <sheet name="SEPLAN DIÁRIAS SERVIDOR 06 2024" sheetId="7" r:id="rId1"/>
  </sheets>
  <calcPr calcId="162913"/>
</workbook>
</file>

<file path=xl/calcChain.xml><?xml version="1.0" encoding="utf-8"?>
<calcChain xmlns="http://schemas.openxmlformats.org/spreadsheetml/2006/main">
  <c r="AD19" i="7" l="1"/>
  <c r="Y19" i="7"/>
  <c r="AA30" i="7"/>
  <c r="Z30" i="7"/>
  <c r="Y30" i="7"/>
  <c r="X30" i="7"/>
  <c r="W30" i="7"/>
  <c r="G30" i="7"/>
  <c r="AD29" i="7" l="1"/>
  <c r="AC30" i="7"/>
  <c r="AD27" i="7"/>
  <c r="AD26" i="7"/>
  <c r="AD25" i="7"/>
  <c r="AD24" i="7"/>
  <c r="AD23" i="7"/>
  <c r="Y24" i="7"/>
  <c r="Y23" i="7"/>
  <c r="AD20" i="7"/>
  <c r="AD21" i="7"/>
  <c r="AD22" i="7"/>
  <c r="Y20" i="7" l="1"/>
  <c r="AD30" i="7" l="1"/>
  <c r="Y22" i="7" l="1"/>
</calcChain>
</file>

<file path=xl/sharedStrings.xml><?xml version="1.0" encoding="utf-8"?>
<sst xmlns="http://schemas.openxmlformats.org/spreadsheetml/2006/main" count="355" uniqueCount="214">
  <si>
    <t>Início</t>
  </si>
  <si>
    <t>Data</t>
  </si>
  <si>
    <t>Nome</t>
  </si>
  <si>
    <t>Matrícula</t>
  </si>
  <si>
    <t>Lotação</t>
  </si>
  <si>
    <t>Motivo</t>
  </si>
  <si>
    <t>Término</t>
  </si>
  <si>
    <t>D.O.E</t>
  </si>
  <si>
    <t>Nº da Portaria</t>
  </si>
  <si>
    <t>Da Concessão</t>
  </si>
  <si>
    <t>Da Prestação de Contas</t>
  </si>
  <si>
    <t>Do Deslocamento</t>
  </si>
  <si>
    <t>Nº de diárias</t>
  </si>
  <si>
    <t>Cargo ou Função</t>
  </si>
  <si>
    <t>Meio de transporte</t>
  </si>
  <si>
    <t>Da Despesa</t>
  </si>
  <si>
    <t>Resultado líquido</t>
  </si>
  <si>
    <t>PODER EXECUTIVO MUNICIPAL</t>
  </si>
  <si>
    <t>RESOLUÇÃO Nº 87, DE 28 DE NOVEMBRO DE 2013 - TRIBUNAL DE CONTAS DO ESTADO DO ACRE</t>
  </si>
  <si>
    <t xml:space="preserve">DEMONSTRATIVO DA CONCESSÃO DE ADIANTAMENTOS - DIÁRIAS E PASSAGENS </t>
  </si>
  <si>
    <t>Seq</t>
  </si>
  <si>
    <t>Dados do Responsável pelo Adiantamento</t>
  </si>
  <si>
    <t>Nº do Processo</t>
  </si>
  <si>
    <t>Valor unitário da diária</t>
  </si>
  <si>
    <t>Classe</t>
  </si>
  <si>
    <t>Vínculo</t>
  </si>
  <si>
    <t>Itinerário</t>
  </si>
  <si>
    <t>Classificação da Despesa</t>
  </si>
  <si>
    <t>Fonte de Recursos</t>
  </si>
  <si>
    <t>Nº da Nota de Empenho</t>
  </si>
  <si>
    <t>Nº da Nota de Pagamento</t>
  </si>
  <si>
    <t>Com diárias</t>
  </si>
  <si>
    <t>Nº do contrato de fornecimento da passagem</t>
  </si>
  <si>
    <t>Com transporte</t>
  </si>
  <si>
    <t xml:space="preserve">Total </t>
  </si>
  <si>
    <t>Valor do Adiantamento</t>
  </si>
  <si>
    <t>Valor Realizado</t>
  </si>
  <si>
    <t xml:space="preserve">Valor Devolvido </t>
  </si>
  <si>
    <t>Valor Recebido em complementação</t>
  </si>
  <si>
    <t>Situação quanto a aprovação</t>
  </si>
  <si>
    <t>(a)</t>
  </si>
  <si>
    <t>(b 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</si>
  <si>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</si>
  <si>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</si>
  <si>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</si>
  <si>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</si>
  <si>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</si>
  <si>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</si>
  <si>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</si>
  <si>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</si>
  <si>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</si>
  <si>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</si>
  <si>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</si>
  <si>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</si>
  <si>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</si>
  <si>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</si>
  <si>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</si>
  <si>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</si>
  <si>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</si>
  <si>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 )</t>
  </si>
  <si>
    <t>(u)</t>
  </si>
  <si>
    <t>(v)</t>
  </si>
  <si>
    <t>(x)</t>
  </si>
  <si>
    <t>(y) = (v) - (x)</t>
  </si>
  <si>
    <t>(z)</t>
  </si>
  <si>
    <t>(aa)</t>
  </si>
  <si>
    <t>(ab)</t>
  </si>
  <si>
    <t>(ac)</t>
  </si>
  <si>
    <t>(ad) = (x) + (ac)</t>
  </si>
  <si>
    <t>(ae)</t>
  </si>
  <si>
    <t>(af)</t>
  </si>
  <si>
    <t>(ag)</t>
  </si>
  <si>
    <t>8 DIARIAS-CIVIL</t>
  </si>
  <si>
    <t>NÃO</t>
  </si>
  <si>
    <t>AÉREO</t>
  </si>
  <si>
    <t>3.3.90.14.00</t>
  </si>
  <si>
    <t>SIM</t>
  </si>
  <si>
    <t>TOTAL</t>
  </si>
  <si>
    <t>Ações de regularização/ responsabilização</t>
  </si>
  <si>
    <t>SEPLAN</t>
  </si>
  <si>
    <t>NEIVA AZEVEDO DA SILVA TESSINARI</t>
  </si>
  <si>
    <t>713026/2</t>
  </si>
  <si>
    <t>3 e 1/2</t>
  </si>
  <si>
    <t>TERRESTRE</t>
  </si>
  <si>
    <t>Nome do responsável pela elaboração: Raimundo Lima Pinheiro.</t>
  </si>
  <si>
    <t>Nome do responsável pelo Órgão: Neiva Azevedo da Silva Tessinari.</t>
  </si>
  <si>
    <t>Instruções de preenchimento:</t>
  </si>
  <si>
    <t>1)</t>
  </si>
  <si>
    <t>Este Demonstrativo deve ser preenchido por todos os órgãos e entidades da Administração Pública municipal  que autorizaram a realização de despesas pública com o pagamento de diárias e passagens</t>
  </si>
  <si>
    <t>2)</t>
  </si>
  <si>
    <t>Este Demonstrativo deve ser atualizado  rotineiramente , obedecida a ordem numérica e cronológica da expedição dos instrumentos de oncessões de adiantamentos - diárias e de passagens</t>
  </si>
  <si>
    <t>Coluna</t>
  </si>
  <si>
    <t>Instrução</t>
  </si>
  <si>
    <t>Informar o número do processo administrativo autuado no órgão/entidade cujo objeto é a concessão do adiantamento - diárias e de passagens</t>
  </si>
  <si>
    <t>(b)</t>
  </si>
  <si>
    <t>Informar o número da portaria que autorizou a concessão do adiantamento - diárias e de passagens</t>
  </si>
  <si>
    <t>(c )</t>
  </si>
  <si>
    <t>Informa a data de expedição da portaria que autorizou a concessão do adiantamento - diárias e de passagens</t>
  </si>
  <si>
    <t xml:space="preserve">(d) </t>
  </si>
  <si>
    <t xml:space="preserve">Informar o número do Diário Oficial do Estado em que se deu a publicação da portaria que autorizou a concessão do adiantamento - diárias e de passagens </t>
  </si>
  <si>
    <t xml:space="preserve">Informar o motivo da viagem, destacando o interesse público envolvido e os resultados esperados </t>
  </si>
  <si>
    <t>Informar o valor unitário da diária de acordo o enquadramento do responsável na Tabela de Diárias aprovada pela Administração municipal</t>
  </si>
  <si>
    <t>Informar a classe  em que o responsável se enquadra na Tabela de Diárias aprovada pela Administração municipal</t>
  </si>
  <si>
    <t xml:space="preserve">(h) </t>
  </si>
  <si>
    <t>Informar o número de diárias recebidas pelo responsável pelo adiantamento - diárias</t>
  </si>
  <si>
    <t>Informar o nome completo do responsável pelo adiantamento - diárias e de passagens</t>
  </si>
  <si>
    <t>Informar a matrícula funcional do servidor responsável pelo adiantamento - diárias e de passagens</t>
  </si>
  <si>
    <t>Informar o vínculo do responsável pelo adiantamento - diárias e de passagens com a Administração Pública municipal (servidor efetivo, cargo em comissão, função)</t>
  </si>
  <si>
    <t>informar a situação funcional do responsável pelo adiantamento - diáras e passagens, no Quadro de Pessoal da Administração Pública municipal</t>
  </si>
  <si>
    <t>informar o nome da unidade administrativa em que o responsável pelo adiantamento - diárias e passagens é lotado</t>
  </si>
  <si>
    <t>(n) (o)</t>
  </si>
  <si>
    <t>Informar o dia, mês e ano do início  e do término da viagem a que se refere o adiantamento - diárias e de passagens</t>
  </si>
  <si>
    <t>Informar o roteiro de viagem do responsável pelo adiantamento, indicando-se os trechos completos de ida e de volta</t>
  </si>
  <si>
    <t>Informar o meio de transporte utilizado (aéreo, terrestre, outros-especificar)</t>
  </si>
  <si>
    <t xml:space="preserve">Informar o código do Programa de Trabalho de Governo aprovado na LOA, ao qual está vinculada a despesa com adiantamento-diárias e passagens </t>
  </si>
  <si>
    <t>Informar a Fonte de Recursos que financiou a despesa com adiantamento - diárias e passagens</t>
  </si>
  <si>
    <t>Informar o número da nota de empenho referente ao adiantamento - diárias</t>
  </si>
  <si>
    <t>Informar o valor do adiantamento concedido a título de diárias</t>
  </si>
  <si>
    <t>informar o valor total da despesa realizada pelo responsável pelo adiantamento - diárias, sujeita a comprovação</t>
  </si>
  <si>
    <t>Informar o resultado financeiro líquido da viagem, apurado mediante o confronto do total do adiantamento concedido deduzido da despesa realizada pelo responsável</t>
  </si>
  <si>
    <t>(y)</t>
  </si>
  <si>
    <t>Informar o valor devolvido à Administração Pública, pelo responsável, caso o valor do adiantamento - diárias tenha sido superior ao valor da despesa realizada comprovada</t>
  </si>
  <si>
    <t>Informar o valor recebido em complementação, pelo responsável, caso o valor do adiantamento - diárias tenha sido inferior ao valor da despesa realizada comprovada</t>
  </si>
  <si>
    <t>Informar o número do contrato firmado com a empresa fornecedora/agenciadora da passagem concedida ao servidor</t>
  </si>
  <si>
    <t>Informar o valor total da despesa realizada com o pagamento de transporte necessário ao deslocamento do responsável (passagens aéreas, terrestres, outras-especificar)</t>
  </si>
  <si>
    <t>Informar o valor total da despesa realizada com diárias e passagens, decorrente de cada uma das autorizações concedidas pelo ordenador da despesa</t>
  </si>
  <si>
    <t>(ad)</t>
  </si>
  <si>
    <t>Informar a data da protocolização da prestação de contas do adiantamento - diárias e passagens no órgão/entidade proponente da concessão</t>
  </si>
  <si>
    <t>Informar a situação da prestação de contas na data da última atualização deste demonstrativo adotando uma das seguintes opções:</t>
  </si>
  <si>
    <t>C = Comprovada</t>
  </si>
  <si>
    <t>AC = A Cpmprovar</t>
  </si>
  <si>
    <t>Informar as providências determinadas pelo ordenador da despesa para saneamento das impropriedades ou responsabilização pelas irregularidades verificadas na execução do adiantamento - diárias e passagens. Nas informações prestadas nesta coluna deverão constar número e data de notificações e de eventuais ressarcimentos de valores não comprovados ou glosados.</t>
  </si>
  <si>
    <t>PRESTAÇÃO DE CONTAS MENSAL - EXERCÍCIO 2024</t>
  </si>
  <si>
    <t>61/2024</t>
  </si>
  <si>
    <t xml:space="preserve"> Para acompanhar e assessorar o Excelentíssimo Prefeito, no período de 30/01/2024 a 02/02/2024, no Fórum Amazônico de Smart Cities que terá como propósito catalisar a transformação e impulsionar o desenvolvimento sustentável na região norte que acontecerá NA CIDADE DE PORTO VELHO RO</t>
  </si>
  <si>
    <t>VALDENIR CARDOSO GOMES DE MELO JÚNIOR</t>
  </si>
  <si>
    <t xml:space="preserve">DIRETOR DE PLENEJAMENTO ESTRATÉGICO DA SECRETARIA MUNICIPAL DE PLANEJAMENTO </t>
  </si>
  <si>
    <t>RIO BRANCO - ACRE , Destino: PORTO VELHO- RO</t>
  </si>
  <si>
    <t>001/2024</t>
  </si>
  <si>
    <t>002/2024</t>
  </si>
  <si>
    <t>100010008/2024</t>
  </si>
  <si>
    <t>100010001/2024</t>
  </si>
  <si>
    <t>50/2024</t>
  </si>
  <si>
    <t>SECRETÁRIA MUNICIPAL DE PLANEJAMENTO</t>
  </si>
  <si>
    <t>100010007/2024</t>
  </si>
  <si>
    <t>100010002/2024</t>
  </si>
  <si>
    <t>Para participar da agenda institucional de apresentação dos Projetos Prioritários da gestão municipal aos Senadores e Deputados Federais, bem como, participar da reunião técnica na Secretaria do Tesouro Nacional - STN, para tratar da celeridade ao trâmite de análise do processo de Operação de Crédito, na cidade de Brasília-DF</t>
  </si>
  <si>
    <t>Para participar do evento Conexão Target - 1ª fase da plataforma de Gerenciamento de Projetos, promovido pela Facilit Tecnologia especialista em TIC – desenvolver soluções de software para as áreas de Gestão e Monitoramento do Planejamento Estratégico, nos dias 06 a 09 de fevereiro de 2024 na cidade de Recife-PE</t>
  </si>
  <si>
    <t>5 e 1/2</t>
  </si>
  <si>
    <t xml:space="preserve"> RIO BRANCO - ACRE , Destino: RECIFE-PE</t>
  </si>
  <si>
    <t xml:space="preserve"> RIO BRANCO - ACRE , Destino: BRASILIA - DISTRITO FEDERAL</t>
  </si>
  <si>
    <t>100010011/2024</t>
  </si>
  <si>
    <t>100010005/2024</t>
  </si>
  <si>
    <t>003/2024</t>
  </si>
  <si>
    <t>64/2024</t>
  </si>
  <si>
    <t>004/2024</t>
  </si>
  <si>
    <t>Para acompanhar e assessorar a Secretária Municipal de Planejamento, no evento Conexão Target - 1ª fase da plataforma de Gerenciamento de Projetos, promovido pela Facilit Tecnologia especialista em TIC – desenvolver soluções de software para as áreas de Gestão e Monitoramento do Planejamento Estratégico, nos dias 06 a 09 de fevereiro de 2024 na cidade de Recife-PE</t>
  </si>
  <si>
    <t>MARIA CELY GOMES BARROSO</t>
  </si>
  <si>
    <t>CHEFE DE GABINETE DA SEPLAN</t>
  </si>
  <si>
    <t>100010010/2024</t>
  </si>
  <si>
    <t>100010006/2024</t>
  </si>
  <si>
    <t>19/03/2024</t>
  </si>
  <si>
    <t>01/04/2024</t>
  </si>
  <si>
    <t>005/2024</t>
  </si>
  <si>
    <t>84/2024</t>
  </si>
  <si>
    <t>006/2024</t>
  </si>
  <si>
    <t>141/2024</t>
  </si>
  <si>
    <t>para acompanhar e assessorar o Exmo. Sr. Prefeito na agenda institucional com os Senadores e Deputados Federais, com fito de apresentar os projetos prioritários do município de Rio Branco para captar recursos e planejamento de destinação de emendas parlamentares para execuções dos projeto do eixos estratégicos desta gestão municipal, nos dia 19 a 21 de fevereiro de 2024, na Cidade de Brasília – DF</t>
  </si>
  <si>
    <t>100010018/2024</t>
  </si>
  <si>
    <t>100010015/2024</t>
  </si>
  <si>
    <t>100010019/2024</t>
  </si>
  <si>
    <t>100010016/2024</t>
  </si>
  <si>
    <t>para representar o Chefe do Executivo no evento 3º LAB do Laboratório Urbano de Políticas Públicas Alimentares - LUPPA, por meio do Instituto Comida do Amanhã e do ICLEI América do Sul, com o propósito de apoiar cidades a desenvolverem e aperfeiçoarem sua rota para a construção da Política de Segurança Alimentar e Nutricional, nos dias 19 a 23 de março de 2024, na cidade de Curitiba-PR, bem como, no Smart City Expo Curitiba 2024 (SCECWB), com fito de identificar e debater desafios comuns e apresentar soluções orientadas a um melhor planejamento urbano em atendimento ao convite pela Frente Nacional dos Prefeitos (FNP), nos dias 20 a 22 de março de 2024 na cidade de Curitiba-PR</t>
  </si>
  <si>
    <t xml:space="preserve"> RIO BRANCO - ACRE , Destino: CURITIBA - CURITIBA - PR</t>
  </si>
  <si>
    <t>Autorizar o deslocamento da servidora técnica, Maria Cely Go_x0002_mes Barroso, para acompanhar e assessorar a Secretária Municipal de Planejamento, durante realização de agenda institucional sobre transfe_x0002_rências voluntárias com recursos da União e operação de crédito, nos dias 09 a 13 de abril de 2024, na cidade de Brasília - DF, concedendo- -lhe, passagens aéreas no trecho Rio Branco/Brasília/Rio Branco, e 4½ (quatro e meia) diárias referente aos dias 09 a 13 de abril 2024, nos termos do Decreto nº 1.275/2015 e suas alterações</t>
  </si>
  <si>
    <t>Autorizar o deslocamento da Secretária Municipal de Planejamento, Neiva Azevedo da Silva Tessinari, para realização de agenda institucional sobre transferências voluntárias com recursos da União e operação de cré_x0002_dito, nos dias 09 a 13 de abril de 2024, na cidade de Brasília - DF, conce_x0002_dendo-lhe, passagens aéreas no trecho Rio Branco/Brasília/Rio Branco, e 4½ (quatro e meia) diárias referente aos dias 09 a 13 de abril de 2024, nos termos do Decreto nº 1.275/2015 e suas alterações</t>
  </si>
  <si>
    <t>007/2024</t>
  </si>
  <si>
    <t>169/2024</t>
  </si>
  <si>
    <t>008/2024</t>
  </si>
  <si>
    <t>170/2024</t>
  </si>
  <si>
    <t>4 e 1/2</t>
  </si>
  <si>
    <t>100010023/2024</t>
  </si>
  <si>
    <t>100010022/2024</t>
  </si>
  <si>
    <t>100010021/2024</t>
  </si>
  <si>
    <t>009/2024</t>
  </si>
  <si>
    <t>192/2024</t>
  </si>
  <si>
    <t>Autorizar o deslocamento da Secretária Municipal de Planeja_x0002_mento, Neiva Azevedo da Silva Tessinari, para representar o Chefe do Executivo Municipal, Tião Bocalom, na Plenária Anual do Fórum das Ci_x0002_dades Amazônicas, bem como, no 3° Encontro Nacional do ICLEI Brasil, nos dias 15 a 17 de abril de 2024, na cidade de Belém - PA, conceden_x0002_do-lhe, passagens aéreas no trecho Rio Branco/Belém/Rio Branco, e 4½ (quatro e meia) diárias referente aos dias 14 a 18 de abril de 2024, nos termos do Decreto nº 1.275/2015 e suas alterações.</t>
  </si>
  <si>
    <t>RIO BRANCO - ACRE , Destino: BÉLEM - PA</t>
  </si>
  <si>
    <t>100010024/2024</t>
  </si>
  <si>
    <t>23/04/2024</t>
  </si>
  <si>
    <t>17/04/2024</t>
  </si>
  <si>
    <t>19/04/2024</t>
  </si>
  <si>
    <t>206/2024</t>
  </si>
  <si>
    <t>Autorizar o deslocamento da Secretária Municipal de Planejamento, Neiva Azevedo da Silva Tessinari, para participar de reunião no Banco de Desenvolvimento da América Latina e do Caribe – CAF, bem como, participar da reunião com os Deputados Federais da Bancada do Acre, para tratar de emendas parlamentares, na cidade de Brasília - DF, concedendo-lhe, passagens aéreas no trecho Rio Branco/Brasília/Rio Branco, e 3½ (três e meia) diárias referente aos dias 07 a 10 de abril de 2024, nos termos do Decreto nº 1.275/2015 e suas alterações</t>
  </si>
  <si>
    <t>100010027/2024</t>
  </si>
  <si>
    <t>100010031/2024</t>
  </si>
  <si>
    <t>Data da emissão: 03/07/2024.</t>
  </si>
  <si>
    <t>Autorizar o deslocamento do Diretor de Planejamento Estratégico da Secretaria Municipal de Planejamento, Valdenir Cardoso Gomes de Melo Júnior, para acompanhar e assessorar o Excelentíssimo Sr. Prefeito, em uma agenda institucional, no período de 04 a 07 de junho do ano corrente, na Secretaria do Tesouro Nacional – STN, com fito de aprovação de crédito no Sistema de Análise da Dívida Pública, Operações de Crédito e Garantias da União, Estados e Municípios – SADIPEM, na cidade de Brasília – DF. Concedendo-lhe passagens aéreas nos trechos de Rio Branco/ Brasília/Rio Branco, 3 e ½ (três e meia) diárias, nos termos do Decreto nº 1.275/2015 e suas alterações</t>
  </si>
  <si>
    <t>04//06/2024</t>
  </si>
  <si>
    <t>100010034/2024</t>
  </si>
  <si>
    <t>100010033/2024</t>
  </si>
  <si>
    <t>01090002/2024</t>
  </si>
  <si>
    <t>0109002/2024</t>
  </si>
  <si>
    <t>01090003/2024</t>
  </si>
  <si>
    <t>010/2024</t>
  </si>
  <si>
    <t>011/2024</t>
  </si>
  <si>
    <t>322/2024</t>
  </si>
  <si>
    <t>19/06/2024</t>
  </si>
  <si>
    <t>20/03/2024</t>
  </si>
  <si>
    <t>03/06/2024</t>
  </si>
  <si>
    <t>MANUAL DE REFERÊNCIA - 10ª EDIÇÃO - Anexos IV, VI, VII e VIII</t>
  </si>
  <si>
    <r>
      <rPr>
        <i/>
        <sz val="10"/>
        <rFont val="Arial"/>
        <family val="2"/>
      </rPr>
      <t>63/20</t>
    </r>
    <r>
      <rPr>
        <sz val="10"/>
        <rFont val="Arial"/>
        <family val="2"/>
      </rPr>
      <t>24</t>
    </r>
  </si>
  <si>
    <t>IDENTIFICAÇÃO DO ÓRGÃO/ENTIDADE/FUNDO: SECRETARIA MUNICIPAL DE PLANEJAMENTO - SEPLAN</t>
  </si>
  <si>
    <t>REALIZADO ATÉ O MÊS/ANO (ACUMULADO): JANEIRO A JUNHO/2024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</si>
</sst>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4" fontId="4" fillId="0" borderId="5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4" fontId="4" fillId="0" borderId="5" xfId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14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44" fontId="4" fillId="0" borderId="6" xfId="1" applyFont="1" applyFill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4" fontId="5" fillId="0" borderId="10" xfId="1" applyFont="1" applyBorder="1" applyAlignment="1">
      <alignment horizontal="center" vertical="center" wrapText="1"/>
    </xf>
    <xf numFmtId="44" fontId="5" fillId="0" borderId="10" xfId="1" applyFont="1" applyFill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4" fontId="3" fillId="0" borderId="0" xfId="1" applyFont="1" applyAlignment="1">
      <alignment horizontal="left" vertical="center"/>
    </xf>
    <xf numFmtId="0" fontId="5" fillId="0" borderId="0" xfId="0" applyFont="1" applyAlignment="1">
      <alignment vertical="center"/>
    </xf>
    <xf numFmtId="17" fontId="4" fillId="0" borderId="5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4" fontId="5" fillId="0" borderId="13" xfId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4" fontId="2" fillId="0" borderId="0" xfId="1" applyFont="1" applyAlignment="1">
      <alignment vertical="center" wrapText="1"/>
    </xf>
  </cellXfs>
  <cellStyles count="3">
    <cellStyle name="Moeda" xfId="1" builtinId="4"/>
    <cellStyle name="Normal" xfId="0" builtinId="0"/>
    <cellStyle name="Vírgula 2" xfId="2"/>
  </cellStyles>
  <dxfs count="0"/>
  <tableStyles count="0" defaultTableStyle="TableStyleMedium2" defaultPivotStyle="PivotStyleLight16"/>
  <colors>
    <mruColors>
      <color rgb="FFC4C4C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619125</xdr:colOff>
      <xdr:row>3</xdr:row>
      <xdr:rowOff>154781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4275229D-DA90-46EC-9844-A6A8FDA7FE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7219" y="0"/>
          <a:ext cx="619125" cy="65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7"/>
  <sheetViews>
    <sheetView tabSelected="1" zoomScale="80" zoomScaleNormal="80" workbookViewId="0">
      <selection activeCell="E4" sqref="E4"/>
    </sheetView>
  </sheetViews>
  <sheetFormatPr defaultRowHeight="12.75" x14ac:dyDescent="0.25"/>
  <cols>
    <col min="1" max="1" width="7.140625" style="1" customWidth="1"/>
    <col min="2" max="2" width="14.140625" style="1" bestFit="1" customWidth="1"/>
    <col min="3" max="3" width="10.140625" style="1" customWidth="1"/>
    <col min="4" max="4" width="11.42578125" style="1" customWidth="1"/>
    <col min="5" max="5" width="9.28515625" style="1" customWidth="1"/>
    <col min="6" max="6" width="60.7109375" style="1" customWidth="1"/>
    <col min="7" max="7" width="16.140625" style="2" customWidth="1"/>
    <col min="8" max="8" width="15.5703125" style="1" customWidth="1"/>
    <col min="9" max="9" width="10.7109375" style="1" customWidth="1"/>
    <col min="10" max="10" width="39.85546875" style="1" customWidth="1"/>
    <col min="11" max="12" width="11.85546875" style="1" customWidth="1"/>
    <col min="13" max="13" width="16" style="1" customWidth="1"/>
    <col min="14" max="15" width="11.42578125" style="1" customWidth="1"/>
    <col min="16" max="16" width="11.140625" style="4" customWidth="1"/>
    <col min="17" max="17" width="58" style="4" bestFit="1" customWidth="1"/>
    <col min="18" max="18" width="14.7109375" style="4" customWidth="1"/>
    <col min="19" max="19" width="17" style="1" customWidth="1"/>
    <col min="20" max="20" width="11.7109375" style="1" customWidth="1"/>
    <col min="21" max="21" width="15.7109375" style="1" customWidth="1"/>
    <col min="22" max="22" width="16.28515625" style="1" customWidth="1"/>
    <col min="23" max="23" width="15.140625" style="2" bestFit="1" customWidth="1"/>
    <col min="24" max="24" width="14.28515625" style="2" bestFit="1" customWidth="1"/>
    <col min="25" max="25" width="13.140625" style="2" customWidth="1"/>
    <col min="26" max="26" width="17.140625" style="2" bestFit="1" customWidth="1"/>
    <col min="27" max="27" width="20.7109375" style="2" bestFit="1" customWidth="1"/>
    <col min="28" max="28" width="14" style="1" customWidth="1"/>
    <col min="29" max="29" width="14.140625" style="2" customWidth="1"/>
    <col min="30" max="30" width="16" style="2" bestFit="1" customWidth="1"/>
    <col min="31" max="31" width="16.42578125" style="1" customWidth="1"/>
    <col min="32" max="32" width="21" style="1" customWidth="1"/>
    <col min="33" max="33" width="20.85546875" style="1" customWidth="1"/>
    <col min="34" max="16384" width="9.140625" style="1"/>
  </cols>
  <sheetData>
    <row r="1" spans="1:36" x14ac:dyDescent="0.25">
      <c r="B1" s="2"/>
      <c r="C1" s="2"/>
      <c r="D1" s="2"/>
      <c r="E1" s="2"/>
      <c r="F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AB1" s="2"/>
      <c r="AE1" s="2"/>
      <c r="AF1" s="2"/>
      <c r="AG1" s="2"/>
    </row>
    <row r="2" spans="1:36" x14ac:dyDescent="0.25">
      <c r="A2" s="2"/>
      <c r="B2" s="2"/>
      <c r="C2" s="2"/>
      <c r="D2" s="2"/>
      <c r="E2" s="2"/>
      <c r="F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AB2" s="2"/>
      <c r="AE2" s="2"/>
      <c r="AF2" s="2"/>
      <c r="AG2" s="2"/>
    </row>
    <row r="3" spans="1:36" x14ac:dyDescent="0.25">
      <c r="A3" s="2"/>
      <c r="B3" s="2"/>
      <c r="C3" s="2"/>
      <c r="D3" s="2"/>
      <c r="E3" s="2"/>
      <c r="F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AB3" s="2"/>
      <c r="AE3" s="2"/>
      <c r="AF3" s="2"/>
      <c r="AG3" s="2"/>
    </row>
    <row r="4" spans="1:36" x14ac:dyDescent="0.25">
      <c r="A4" s="2"/>
      <c r="B4" s="2"/>
      <c r="C4" s="2"/>
      <c r="D4" s="2"/>
      <c r="E4" s="2"/>
      <c r="F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AB4" s="2"/>
      <c r="AE4" s="2"/>
      <c r="AF4" s="2"/>
      <c r="AG4" s="2"/>
    </row>
    <row r="5" spans="1:36" x14ac:dyDescent="0.25">
      <c r="A5" s="24" t="s">
        <v>17</v>
      </c>
      <c r="B5" s="2"/>
      <c r="C5" s="2"/>
      <c r="D5" s="2"/>
      <c r="E5" s="2"/>
      <c r="F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AB5" s="2"/>
      <c r="AE5" s="2"/>
      <c r="AF5" s="2"/>
      <c r="AG5" s="2"/>
      <c r="AH5" s="3"/>
      <c r="AI5" s="3"/>
      <c r="AJ5" s="3"/>
    </row>
    <row r="6" spans="1:36" x14ac:dyDescent="0.25">
      <c r="A6" s="24"/>
      <c r="B6" s="2"/>
      <c r="C6" s="2"/>
      <c r="D6" s="2"/>
      <c r="E6" s="2"/>
      <c r="F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AB6" s="2"/>
      <c r="AE6" s="2"/>
      <c r="AF6" s="2"/>
      <c r="AG6" s="2"/>
      <c r="AH6" s="3"/>
      <c r="AI6" s="3"/>
      <c r="AJ6" s="3"/>
    </row>
    <row r="7" spans="1:36" x14ac:dyDescent="0.25">
      <c r="A7" s="24" t="s">
        <v>132</v>
      </c>
      <c r="P7" s="1"/>
      <c r="Q7" s="1"/>
      <c r="R7" s="1"/>
    </row>
    <row r="8" spans="1:36" s="24" customFormat="1" x14ac:dyDescent="0.25">
      <c r="A8" s="77" t="s">
        <v>18</v>
      </c>
      <c r="B8" s="77"/>
      <c r="C8" s="77"/>
      <c r="D8" s="77"/>
      <c r="E8" s="77"/>
      <c r="F8" s="77"/>
      <c r="G8" s="77"/>
      <c r="H8" s="77"/>
      <c r="I8" s="77"/>
      <c r="J8" s="77"/>
      <c r="W8" s="25"/>
      <c r="X8" s="25"/>
      <c r="Y8" s="25"/>
      <c r="Z8" s="25"/>
      <c r="AA8" s="25"/>
      <c r="AC8" s="25"/>
      <c r="AD8" s="25"/>
    </row>
    <row r="9" spans="1:36" s="24" customFormat="1" x14ac:dyDescent="0.25">
      <c r="A9" s="24" t="s">
        <v>210</v>
      </c>
      <c r="G9" s="25"/>
      <c r="W9" s="25"/>
      <c r="X9" s="25"/>
      <c r="Y9" s="25"/>
      <c r="Z9" s="25"/>
      <c r="AA9" s="25"/>
      <c r="AC9" s="25"/>
      <c r="AD9" s="25"/>
    </row>
    <row r="10" spans="1:36" s="24" customFormat="1" x14ac:dyDescent="0.25">
      <c r="G10" s="25"/>
      <c r="W10" s="25"/>
      <c r="X10" s="25"/>
      <c r="Y10" s="25"/>
      <c r="Z10" s="25"/>
      <c r="AA10" s="25"/>
      <c r="AC10" s="25"/>
      <c r="AD10" s="25"/>
    </row>
    <row r="11" spans="1:36" s="24" customFormat="1" x14ac:dyDescent="0.25">
      <c r="A11" s="24" t="s">
        <v>212</v>
      </c>
      <c r="G11" s="25"/>
      <c r="W11" s="25"/>
      <c r="X11" s="25"/>
      <c r="Y11" s="25"/>
      <c r="Z11" s="25"/>
      <c r="AA11" s="25"/>
      <c r="AC11" s="25"/>
      <c r="AD11" s="25"/>
    </row>
    <row r="12" spans="1:36" s="24" customFormat="1" x14ac:dyDescent="0.25">
      <c r="A12" s="76" t="s">
        <v>213</v>
      </c>
      <c r="B12" s="76"/>
      <c r="C12" s="76"/>
      <c r="D12" s="76"/>
      <c r="E12" s="76"/>
      <c r="F12" s="76"/>
      <c r="G12" s="76"/>
      <c r="H12" s="76"/>
      <c r="I12" s="76"/>
      <c r="W12" s="25"/>
      <c r="X12" s="25"/>
      <c r="Y12" s="25"/>
      <c r="Z12" s="25"/>
      <c r="AA12" s="25"/>
      <c r="AC12" s="25"/>
      <c r="AD12" s="25"/>
    </row>
    <row r="13" spans="1:36" s="24" customFormat="1" x14ac:dyDescent="0.25">
      <c r="A13" s="26"/>
      <c r="B13" s="26"/>
      <c r="C13" s="26"/>
      <c r="D13" s="26"/>
      <c r="E13" s="26"/>
      <c r="F13" s="26"/>
      <c r="G13" s="26"/>
      <c r="H13" s="26"/>
      <c r="I13" s="26"/>
      <c r="W13" s="25"/>
      <c r="X13" s="25"/>
      <c r="Y13" s="25"/>
      <c r="Z13" s="25"/>
      <c r="AA13" s="25"/>
      <c r="AC13" s="25"/>
      <c r="AD13" s="25"/>
    </row>
    <row r="14" spans="1:36" ht="13.5" thickBot="1" x14ac:dyDescent="0.3">
      <c r="A14" s="43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8"/>
      <c r="X14" s="98"/>
      <c r="Y14" s="98"/>
      <c r="Z14" s="98"/>
      <c r="AA14" s="98"/>
      <c r="AB14" s="9"/>
      <c r="AC14" s="9"/>
      <c r="AD14" s="9"/>
      <c r="AE14" s="9"/>
      <c r="AF14" s="9"/>
      <c r="AG14" s="9"/>
    </row>
    <row r="15" spans="1:36" x14ac:dyDescent="0.25">
      <c r="A15" s="73" t="s">
        <v>20</v>
      </c>
      <c r="B15" s="78" t="s">
        <v>9</v>
      </c>
      <c r="C15" s="78"/>
      <c r="D15" s="78"/>
      <c r="E15" s="78"/>
      <c r="F15" s="78"/>
      <c r="G15" s="78"/>
      <c r="H15" s="78"/>
      <c r="I15" s="78"/>
      <c r="J15" s="78" t="s">
        <v>21</v>
      </c>
      <c r="K15" s="78"/>
      <c r="L15" s="78"/>
      <c r="M15" s="78"/>
      <c r="N15" s="78"/>
      <c r="O15" s="78" t="s">
        <v>11</v>
      </c>
      <c r="P15" s="78"/>
      <c r="Q15" s="78"/>
      <c r="R15" s="78"/>
      <c r="S15" s="78" t="s">
        <v>15</v>
      </c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81" t="s">
        <v>10</v>
      </c>
      <c r="AF15" s="81"/>
      <c r="AG15" s="83" t="s">
        <v>78</v>
      </c>
    </row>
    <row r="16" spans="1:36" x14ac:dyDescent="0.25">
      <c r="A16" s="74"/>
      <c r="B16" s="71" t="s">
        <v>22</v>
      </c>
      <c r="C16" s="71" t="s">
        <v>8</v>
      </c>
      <c r="D16" s="71" t="s">
        <v>1</v>
      </c>
      <c r="E16" s="71" t="s">
        <v>7</v>
      </c>
      <c r="F16" s="71" t="s">
        <v>5</v>
      </c>
      <c r="G16" s="72" t="s">
        <v>23</v>
      </c>
      <c r="H16" s="71" t="s">
        <v>24</v>
      </c>
      <c r="I16" s="71" t="s">
        <v>12</v>
      </c>
      <c r="J16" s="71" t="s">
        <v>2</v>
      </c>
      <c r="K16" s="71" t="s">
        <v>3</v>
      </c>
      <c r="L16" s="71" t="s">
        <v>25</v>
      </c>
      <c r="M16" s="71" t="s">
        <v>13</v>
      </c>
      <c r="N16" s="71" t="s">
        <v>4</v>
      </c>
      <c r="O16" s="71" t="s">
        <v>0</v>
      </c>
      <c r="P16" s="71" t="s">
        <v>6</v>
      </c>
      <c r="Q16" s="71" t="s">
        <v>26</v>
      </c>
      <c r="R16" s="71" t="s">
        <v>14</v>
      </c>
      <c r="S16" s="71" t="s">
        <v>27</v>
      </c>
      <c r="T16" s="71" t="s">
        <v>28</v>
      </c>
      <c r="U16" s="71" t="s">
        <v>29</v>
      </c>
      <c r="V16" s="71" t="s">
        <v>30</v>
      </c>
      <c r="W16" s="72" t="s">
        <v>31</v>
      </c>
      <c r="X16" s="72"/>
      <c r="Y16" s="72"/>
      <c r="Z16" s="72"/>
      <c r="AA16" s="72"/>
      <c r="AB16" s="71" t="s">
        <v>32</v>
      </c>
      <c r="AC16" s="85" t="s">
        <v>33</v>
      </c>
      <c r="AD16" s="85" t="s">
        <v>34</v>
      </c>
      <c r="AE16" s="82"/>
      <c r="AF16" s="82"/>
      <c r="AG16" s="84"/>
    </row>
    <row r="17" spans="1:36" ht="38.25" x14ac:dyDescent="0.25">
      <c r="A17" s="74"/>
      <c r="B17" s="71"/>
      <c r="C17" s="71"/>
      <c r="D17" s="71"/>
      <c r="E17" s="71"/>
      <c r="F17" s="71"/>
      <c r="G17" s="72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23" t="s">
        <v>35</v>
      </c>
      <c r="X17" s="23" t="s">
        <v>36</v>
      </c>
      <c r="Y17" s="23" t="s">
        <v>16</v>
      </c>
      <c r="Z17" s="23" t="s">
        <v>37</v>
      </c>
      <c r="AA17" s="23" t="s">
        <v>38</v>
      </c>
      <c r="AB17" s="71"/>
      <c r="AC17" s="85"/>
      <c r="AD17" s="85"/>
      <c r="AE17" s="42" t="s">
        <v>1</v>
      </c>
      <c r="AF17" s="42" t="s">
        <v>39</v>
      </c>
      <c r="AG17" s="84"/>
    </row>
    <row r="18" spans="1:36" ht="26.25" thickBot="1" x14ac:dyDescent="0.3">
      <c r="A18" s="75"/>
      <c r="B18" s="56" t="s">
        <v>40</v>
      </c>
      <c r="C18" s="56" t="s">
        <v>41</v>
      </c>
      <c r="D18" s="56" t="s">
        <v>42</v>
      </c>
      <c r="E18" s="56" t="s">
        <v>43</v>
      </c>
      <c r="F18" s="56" t="s">
        <v>44</v>
      </c>
      <c r="G18" s="57" t="s">
        <v>45</v>
      </c>
      <c r="H18" s="56" t="s">
        <v>46</v>
      </c>
      <c r="I18" s="56" t="s">
        <v>47</v>
      </c>
      <c r="J18" s="56" t="s">
        <v>48</v>
      </c>
      <c r="K18" s="56" t="s">
        <v>49</v>
      </c>
      <c r="L18" s="56" t="s">
        <v>50</v>
      </c>
      <c r="M18" s="56" t="s">
        <v>51</v>
      </c>
      <c r="N18" s="56" t="s">
        <v>52</v>
      </c>
      <c r="O18" s="56" t="s">
        <v>53</v>
      </c>
      <c r="P18" s="56" t="s">
        <v>54</v>
      </c>
      <c r="Q18" s="56" t="s">
        <v>55</v>
      </c>
      <c r="R18" s="56" t="s">
        <v>56</v>
      </c>
      <c r="S18" s="56" t="s">
        <v>57</v>
      </c>
      <c r="T18" s="56" t="s">
        <v>58</v>
      </c>
      <c r="U18" s="56" t="s">
        <v>59</v>
      </c>
      <c r="V18" s="56" t="s">
        <v>60</v>
      </c>
      <c r="W18" s="58" t="s">
        <v>61</v>
      </c>
      <c r="X18" s="58" t="s">
        <v>62</v>
      </c>
      <c r="Y18" s="58" t="s">
        <v>63</v>
      </c>
      <c r="Z18" s="58" t="s">
        <v>64</v>
      </c>
      <c r="AA18" s="58" t="s">
        <v>65</v>
      </c>
      <c r="AB18" s="56" t="s">
        <v>66</v>
      </c>
      <c r="AC18" s="58" t="s">
        <v>67</v>
      </c>
      <c r="AD18" s="58" t="s">
        <v>68</v>
      </c>
      <c r="AE18" s="59" t="s">
        <v>69</v>
      </c>
      <c r="AF18" s="56" t="s">
        <v>70</v>
      </c>
      <c r="AG18" s="60" t="s">
        <v>71</v>
      </c>
      <c r="AH18" s="3"/>
      <c r="AI18" s="3"/>
      <c r="AJ18" s="3"/>
    </row>
    <row r="19" spans="1:36" ht="76.5" x14ac:dyDescent="0.25">
      <c r="A19" s="44">
        <v>1</v>
      </c>
      <c r="B19" s="44" t="s">
        <v>138</v>
      </c>
      <c r="C19" s="44" t="s">
        <v>133</v>
      </c>
      <c r="D19" s="45">
        <v>45322</v>
      </c>
      <c r="E19" s="46">
        <v>13703</v>
      </c>
      <c r="F19" s="86" t="s">
        <v>134</v>
      </c>
      <c r="G19" s="47">
        <v>1000</v>
      </c>
      <c r="H19" s="48" t="s">
        <v>72</v>
      </c>
      <c r="I19" s="49" t="s">
        <v>82</v>
      </c>
      <c r="J19" s="95" t="s">
        <v>135</v>
      </c>
      <c r="K19" s="48">
        <v>100010001</v>
      </c>
      <c r="L19" s="48" t="s">
        <v>73</v>
      </c>
      <c r="M19" s="50" t="s">
        <v>136</v>
      </c>
      <c r="N19" s="48" t="s">
        <v>79</v>
      </c>
      <c r="O19" s="51">
        <v>45321</v>
      </c>
      <c r="P19" s="51">
        <v>45324</v>
      </c>
      <c r="Q19" s="52" t="s">
        <v>137</v>
      </c>
      <c r="R19" s="48" t="s">
        <v>83</v>
      </c>
      <c r="S19" s="48" t="s">
        <v>75</v>
      </c>
      <c r="T19" s="48">
        <v>1500</v>
      </c>
      <c r="U19" s="44" t="s">
        <v>140</v>
      </c>
      <c r="V19" s="44" t="s">
        <v>141</v>
      </c>
      <c r="W19" s="53">
        <v>3500</v>
      </c>
      <c r="X19" s="53">
        <v>3500</v>
      </c>
      <c r="Y19" s="54">
        <f>W19-X19</f>
        <v>0</v>
      </c>
      <c r="Z19" s="54">
        <v>0</v>
      </c>
      <c r="AA19" s="54">
        <v>0</v>
      </c>
      <c r="AB19" s="49"/>
      <c r="AC19" s="54"/>
      <c r="AD19" s="53">
        <f>X19+AC19</f>
        <v>3500</v>
      </c>
      <c r="AE19" s="55" t="s">
        <v>161</v>
      </c>
      <c r="AF19" s="48" t="s">
        <v>76</v>
      </c>
      <c r="AG19" s="48" t="s">
        <v>73</v>
      </c>
      <c r="AH19" s="3"/>
      <c r="AI19" s="3"/>
      <c r="AJ19" s="3"/>
    </row>
    <row r="20" spans="1:36" ht="76.5" x14ac:dyDescent="0.25">
      <c r="A20" s="21">
        <v>2</v>
      </c>
      <c r="B20" s="21" t="s">
        <v>139</v>
      </c>
      <c r="C20" s="41" t="s">
        <v>142</v>
      </c>
      <c r="D20" s="38">
        <v>45320</v>
      </c>
      <c r="E20" s="39">
        <v>13703</v>
      </c>
      <c r="F20" s="87" t="s">
        <v>146</v>
      </c>
      <c r="G20" s="40">
        <v>689.43</v>
      </c>
      <c r="H20" s="30" t="s">
        <v>72</v>
      </c>
      <c r="I20" s="8" t="s">
        <v>82</v>
      </c>
      <c r="J20" s="96" t="s">
        <v>80</v>
      </c>
      <c r="K20" s="30" t="s">
        <v>81</v>
      </c>
      <c r="L20" s="30" t="s">
        <v>73</v>
      </c>
      <c r="M20" s="31" t="s">
        <v>143</v>
      </c>
      <c r="N20" s="30" t="s">
        <v>79</v>
      </c>
      <c r="O20" s="32">
        <v>45320</v>
      </c>
      <c r="P20" s="32">
        <v>45324</v>
      </c>
      <c r="Q20" s="33" t="s">
        <v>150</v>
      </c>
      <c r="R20" s="30" t="s">
        <v>74</v>
      </c>
      <c r="S20" s="30" t="s">
        <v>75</v>
      </c>
      <c r="T20" s="30">
        <v>1500</v>
      </c>
      <c r="U20" s="21" t="s">
        <v>144</v>
      </c>
      <c r="V20" s="21" t="s">
        <v>145</v>
      </c>
      <c r="W20" s="22">
        <v>2413.0100000000002</v>
      </c>
      <c r="X20" s="22">
        <v>2413.0100000000002</v>
      </c>
      <c r="Y20" s="5">
        <f t="shared" ref="Y19:Y24" si="0">W20-X20</f>
        <v>0</v>
      </c>
      <c r="Z20" s="5">
        <v>0</v>
      </c>
      <c r="AA20" s="5">
        <v>0</v>
      </c>
      <c r="AB20" s="8" t="s">
        <v>201</v>
      </c>
      <c r="AC20" s="5">
        <v>6446.12</v>
      </c>
      <c r="AD20" s="22">
        <f t="shared" ref="AD20:AD29" si="1">X20+AC20</f>
        <v>8859.130000000001</v>
      </c>
      <c r="AE20" s="41" t="s">
        <v>161</v>
      </c>
      <c r="AF20" s="30" t="s">
        <v>76</v>
      </c>
      <c r="AG20" s="30" t="s">
        <v>73</v>
      </c>
      <c r="AH20" s="3"/>
      <c r="AI20" s="3"/>
      <c r="AJ20" s="3"/>
    </row>
    <row r="21" spans="1:36" ht="63.75" x14ac:dyDescent="0.25">
      <c r="A21" s="21">
        <v>3</v>
      </c>
      <c r="B21" s="21" t="s">
        <v>153</v>
      </c>
      <c r="C21" s="21" t="s">
        <v>154</v>
      </c>
      <c r="D21" s="38">
        <v>45351</v>
      </c>
      <c r="E21" s="39">
        <v>13707</v>
      </c>
      <c r="F21" s="87" t="s">
        <v>147</v>
      </c>
      <c r="G21" s="40">
        <v>689.43</v>
      </c>
      <c r="H21" s="30" t="s">
        <v>72</v>
      </c>
      <c r="I21" s="8" t="s">
        <v>148</v>
      </c>
      <c r="J21" s="96" t="s">
        <v>80</v>
      </c>
      <c r="K21" s="30" t="s">
        <v>81</v>
      </c>
      <c r="L21" s="30" t="s">
        <v>73</v>
      </c>
      <c r="M21" s="31" t="s">
        <v>143</v>
      </c>
      <c r="N21" s="21" t="s">
        <v>79</v>
      </c>
      <c r="O21" s="38">
        <v>45327</v>
      </c>
      <c r="P21" s="38">
        <v>45332</v>
      </c>
      <c r="Q21" s="33" t="s">
        <v>149</v>
      </c>
      <c r="R21" s="30" t="s">
        <v>74</v>
      </c>
      <c r="S21" s="30" t="s">
        <v>75</v>
      </c>
      <c r="T21" s="21">
        <v>1500</v>
      </c>
      <c r="U21" s="21" t="s">
        <v>151</v>
      </c>
      <c r="V21" s="21" t="s">
        <v>152</v>
      </c>
      <c r="W21" s="22">
        <v>3791.87</v>
      </c>
      <c r="X21" s="22">
        <v>3791.87</v>
      </c>
      <c r="Y21" s="5">
        <v>0</v>
      </c>
      <c r="Z21" s="5">
        <v>0</v>
      </c>
      <c r="AA21" s="5">
        <v>0</v>
      </c>
      <c r="AB21" s="8" t="s">
        <v>201</v>
      </c>
      <c r="AC21" s="5">
        <v>2640.83</v>
      </c>
      <c r="AD21" s="22">
        <f t="shared" si="1"/>
        <v>6432.7</v>
      </c>
      <c r="AE21" s="41" t="s">
        <v>161</v>
      </c>
      <c r="AF21" s="30" t="s">
        <v>76</v>
      </c>
      <c r="AG21" s="30" t="s">
        <v>73</v>
      </c>
      <c r="AH21" s="3"/>
      <c r="AI21" s="3"/>
      <c r="AJ21" s="3"/>
    </row>
    <row r="22" spans="1:36" ht="76.5" x14ac:dyDescent="0.25">
      <c r="A22" s="21">
        <v>4</v>
      </c>
      <c r="B22" s="21" t="s">
        <v>155</v>
      </c>
      <c r="C22" s="21" t="s">
        <v>211</v>
      </c>
      <c r="D22" s="38">
        <v>45351</v>
      </c>
      <c r="E22" s="39">
        <v>13707</v>
      </c>
      <c r="F22" s="87" t="s">
        <v>156</v>
      </c>
      <c r="G22" s="40">
        <v>689.43</v>
      </c>
      <c r="H22" s="30" t="s">
        <v>72</v>
      </c>
      <c r="I22" s="8" t="s">
        <v>148</v>
      </c>
      <c r="J22" s="96" t="s">
        <v>157</v>
      </c>
      <c r="K22" s="30">
        <v>100010001</v>
      </c>
      <c r="L22" s="30" t="s">
        <v>73</v>
      </c>
      <c r="M22" s="31" t="s">
        <v>158</v>
      </c>
      <c r="N22" s="21" t="s">
        <v>79</v>
      </c>
      <c r="O22" s="38">
        <v>45327</v>
      </c>
      <c r="P22" s="38">
        <v>45332</v>
      </c>
      <c r="Q22" s="33" t="s">
        <v>149</v>
      </c>
      <c r="R22" s="30" t="s">
        <v>74</v>
      </c>
      <c r="S22" s="30" t="s">
        <v>75</v>
      </c>
      <c r="T22" s="21">
        <v>1500</v>
      </c>
      <c r="U22" s="21" t="s">
        <v>159</v>
      </c>
      <c r="V22" s="21" t="s">
        <v>160</v>
      </c>
      <c r="W22" s="22">
        <v>3791.87</v>
      </c>
      <c r="X22" s="22">
        <v>3791.87</v>
      </c>
      <c r="Y22" s="5">
        <f t="shared" si="0"/>
        <v>0</v>
      </c>
      <c r="Z22" s="5">
        <v>0</v>
      </c>
      <c r="AA22" s="5">
        <v>0</v>
      </c>
      <c r="AB22" s="8" t="s">
        <v>201</v>
      </c>
      <c r="AC22" s="5">
        <v>2640.83</v>
      </c>
      <c r="AD22" s="22">
        <f t="shared" si="1"/>
        <v>6432.7</v>
      </c>
      <c r="AE22" s="41" t="s">
        <v>161</v>
      </c>
      <c r="AF22" s="30" t="s">
        <v>76</v>
      </c>
      <c r="AG22" s="30" t="s">
        <v>73</v>
      </c>
      <c r="AH22" s="3"/>
      <c r="AI22" s="3"/>
      <c r="AJ22" s="3"/>
    </row>
    <row r="23" spans="1:36" ht="89.25" x14ac:dyDescent="0.25">
      <c r="A23" s="21">
        <v>5</v>
      </c>
      <c r="B23" s="21" t="s">
        <v>163</v>
      </c>
      <c r="C23" s="21" t="s">
        <v>164</v>
      </c>
      <c r="D23" s="38">
        <v>45341</v>
      </c>
      <c r="E23" s="39">
        <v>13713</v>
      </c>
      <c r="F23" s="88" t="s">
        <v>167</v>
      </c>
      <c r="G23" s="40">
        <v>1000</v>
      </c>
      <c r="H23" s="30" t="s">
        <v>72</v>
      </c>
      <c r="I23" s="8" t="s">
        <v>82</v>
      </c>
      <c r="J23" s="96" t="s">
        <v>80</v>
      </c>
      <c r="K23" s="30" t="s">
        <v>81</v>
      </c>
      <c r="L23" s="30" t="s">
        <v>73</v>
      </c>
      <c r="M23" s="31" t="s">
        <v>143</v>
      </c>
      <c r="N23" s="21" t="s">
        <v>79</v>
      </c>
      <c r="O23" s="38">
        <v>45341</v>
      </c>
      <c r="P23" s="38">
        <v>45343</v>
      </c>
      <c r="Q23" s="33" t="s">
        <v>150</v>
      </c>
      <c r="R23" s="30" t="s">
        <v>74</v>
      </c>
      <c r="S23" s="30" t="s">
        <v>75</v>
      </c>
      <c r="T23" s="21">
        <v>1500</v>
      </c>
      <c r="U23" s="21" t="s">
        <v>168</v>
      </c>
      <c r="V23" s="21" t="s">
        <v>169</v>
      </c>
      <c r="W23" s="22">
        <v>3500</v>
      </c>
      <c r="X23" s="22">
        <v>3500</v>
      </c>
      <c r="Y23" s="5">
        <f t="shared" si="0"/>
        <v>0</v>
      </c>
      <c r="Z23" s="5">
        <v>0</v>
      </c>
      <c r="AA23" s="5">
        <v>0</v>
      </c>
      <c r="AB23" s="8" t="s">
        <v>201</v>
      </c>
      <c r="AC23" s="5">
        <v>6446.12</v>
      </c>
      <c r="AD23" s="22">
        <f t="shared" si="1"/>
        <v>9946.119999999999</v>
      </c>
      <c r="AE23" s="41" t="s">
        <v>208</v>
      </c>
      <c r="AF23" s="30" t="s">
        <v>76</v>
      </c>
      <c r="AG23" s="30" t="s">
        <v>73</v>
      </c>
      <c r="AH23" s="3"/>
      <c r="AI23" s="3"/>
      <c r="AJ23" s="3"/>
    </row>
    <row r="24" spans="1:36" ht="140.25" x14ac:dyDescent="0.25">
      <c r="A24" s="21">
        <v>6</v>
      </c>
      <c r="B24" s="21" t="s">
        <v>165</v>
      </c>
      <c r="C24" s="21" t="s">
        <v>166</v>
      </c>
      <c r="D24" s="38">
        <v>45372</v>
      </c>
      <c r="E24" s="39">
        <v>13738</v>
      </c>
      <c r="F24" s="87" t="s">
        <v>172</v>
      </c>
      <c r="G24" s="40">
        <v>1000</v>
      </c>
      <c r="H24" s="30" t="s">
        <v>72</v>
      </c>
      <c r="I24" s="8" t="s">
        <v>148</v>
      </c>
      <c r="J24" s="96" t="s">
        <v>80</v>
      </c>
      <c r="K24" s="30" t="s">
        <v>81</v>
      </c>
      <c r="L24" s="30" t="s">
        <v>73</v>
      </c>
      <c r="M24" s="31" t="s">
        <v>143</v>
      </c>
      <c r="N24" s="21" t="s">
        <v>79</v>
      </c>
      <c r="O24" s="38">
        <v>45370</v>
      </c>
      <c r="P24" s="38">
        <v>45374</v>
      </c>
      <c r="Q24" s="33" t="s">
        <v>173</v>
      </c>
      <c r="R24" s="30" t="s">
        <v>74</v>
      </c>
      <c r="S24" s="30" t="s">
        <v>75</v>
      </c>
      <c r="T24" s="21">
        <v>1500</v>
      </c>
      <c r="U24" s="21" t="s">
        <v>170</v>
      </c>
      <c r="V24" s="21" t="s">
        <v>171</v>
      </c>
      <c r="W24" s="22">
        <v>5500</v>
      </c>
      <c r="X24" s="22">
        <v>5500</v>
      </c>
      <c r="Y24" s="5">
        <f t="shared" si="0"/>
        <v>0</v>
      </c>
      <c r="Z24" s="5">
        <v>0</v>
      </c>
      <c r="AA24" s="5">
        <v>0</v>
      </c>
      <c r="AB24" s="8" t="s">
        <v>201</v>
      </c>
      <c r="AC24" s="5">
        <v>2247.61</v>
      </c>
      <c r="AD24" s="22">
        <f t="shared" si="1"/>
        <v>7747.6100000000006</v>
      </c>
      <c r="AE24" s="41" t="s">
        <v>162</v>
      </c>
      <c r="AF24" s="30" t="s">
        <v>76</v>
      </c>
      <c r="AG24" s="30" t="s">
        <v>73</v>
      </c>
      <c r="AH24" s="3"/>
      <c r="AI24" s="3"/>
      <c r="AJ24" s="3"/>
    </row>
    <row r="25" spans="1:36" ht="114.75" x14ac:dyDescent="0.25">
      <c r="A25" s="21">
        <v>7</v>
      </c>
      <c r="B25" s="21" t="s">
        <v>176</v>
      </c>
      <c r="C25" s="21" t="s">
        <v>177</v>
      </c>
      <c r="D25" s="38">
        <v>45394</v>
      </c>
      <c r="E25" s="39">
        <v>13752</v>
      </c>
      <c r="F25" s="87" t="s">
        <v>174</v>
      </c>
      <c r="G25" s="40">
        <v>689.43</v>
      </c>
      <c r="H25" s="30" t="s">
        <v>72</v>
      </c>
      <c r="I25" s="8" t="s">
        <v>180</v>
      </c>
      <c r="J25" s="96" t="s">
        <v>157</v>
      </c>
      <c r="K25" s="30">
        <v>100010001</v>
      </c>
      <c r="L25" s="30" t="s">
        <v>73</v>
      </c>
      <c r="M25" s="31" t="s">
        <v>158</v>
      </c>
      <c r="N25" s="21" t="s">
        <v>79</v>
      </c>
      <c r="O25" s="38">
        <v>45391</v>
      </c>
      <c r="P25" s="38">
        <v>45395</v>
      </c>
      <c r="Q25" s="33" t="s">
        <v>150</v>
      </c>
      <c r="R25" s="30" t="s">
        <v>74</v>
      </c>
      <c r="S25" s="30" t="s">
        <v>75</v>
      </c>
      <c r="T25" s="21">
        <v>1500</v>
      </c>
      <c r="U25" s="21" t="s">
        <v>181</v>
      </c>
      <c r="V25" s="21" t="s">
        <v>182</v>
      </c>
      <c r="W25" s="22">
        <v>3102.44</v>
      </c>
      <c r="X25" s="22">
        <v>3102.44</v>
      </c>
      <c r="Y25" s="5">
        <v>0</v>
      </c>
      <c r="Z25" s="5">
        <v>0</v>
      </c>
      <c r="AA25" s="5">
        <v>0</v>
      </c>
      <c r="AB25" s="8" t="s">
        <v>201</v>
      </c>
      <c r="AC25" s="5">
        <v>1522.44</v>
      </c>
      <c r="AD25" s="22">
        <f t="shared" si="1"/>
        <v>4624.88</v>
      </c>
      <c r="AE25" s="41" t="s">
        <v>190</v>
      </c>
      <c r="AF25" s="30" t="s">
        <v>76</v>
      </c>
      <c r="AG25" s="30" t="s">
        <v>73</v>
      </c>
      <c r="AH25" s="3"/>
      <c r="AI25" s="3"/>
      <c r="AJ25" s="3"/>
    </row>
    <row r="26" spans="1:36" ht="102" x14ac:dyDescent="0.25">
      <c r="A26" s="21">
        <v>8</v>
      </c>
      <c r="B26" s="21" t="s">
        <v>178</v>
      </c>
      <c r="C26" s="21" t="s">
        <v>179</v>
      </c>
      <c r="D26" s="38">
        <v>45394</v>
      </c>
      <c r="E26" s="39">
        <v>13752</v>
      </c>
      <c r="F26" s="87" t="s">
        <v>175</v>
      </c>
      <c r="G26" s="40">
        <v>689.43</v>
      </c>
      <c r="H26" s="30" t="s">
        <v>72</v>
      </c>
      <c r="I26" s="8" t="s">
        <v>180</v>
      </c>
      <c r="J26" s="96" t="s">
        <v>80</v>
      </c>
      <c r="K26" s="30" t="s">
        <v>81</v>
      </c>
      <c r="L26" s="30" t="s">
        <v>73</v>
      </c>
      <c r="M26" s="31" t="s">
        <v>143</v>
      </c>
      <c r="N26" s="21" t="s">
        <v>79</v>
      </c>
      <c r="O26" s="38">
        <v>45391</v>
      </c>
      <c r="P26" s="38">
        <v>45395</v>
      </c>
      <c r="Q26" s="33" t="s">
        <v>150</v>
      </c>
      <c r="R26" s="30" t="s">
        <v>74</v>
      </c>
      <c r="S26" s="30" t="s">
        <v>75</v>
      </c>
      <c r="T26" s="21">
        <v>1500</v>
      </c>
      <c r="U26" s="21" t="s">
        <v>182</v>
      </c>
      <c r="V26" s="21" t="s">
        <v>183</v>
      </c>
      <c r="W26" s="22">
        <v>3102.44</v>
      </c>
      <c r="X26" s="22">
        <v>3102.44</v>
      </c>
      <c r="Y26" s="5">
        <v>0</v>
      </c>
      <c r="Z26" s="5">
        <v>0</v>
      </c>
      <c r="AA26" s="5">
        <v>0</v>
      </c>
      <c r="AB26" s="8" t="s">
        <v>201</v>
      </c>
      <c r="AC26" s="5">
        <v>1522.44</v>
      </c>
      <c r="AD26" s="22">
        <f t="shared" si="1"/>
        <v>4624.88</v>
      </c>
      <c r="AE26" s="41" t="s">
        <v>191</v>
      </c>
      <c r="AF26" s="30" t="s">
        <v>76</v>
      </c>
      <c r="AG26" s="30" t="s">
        <v>73</v>
      </c>
      <c r="AH26" s="3"/>
      <c r="AI26" s="3"/>
      <c r="AJ26" s="3"/>
    </row>
    <row r="27" spans="1:36" ht="114.75" x14ac:dyDescent="0.25">
      <c r="A27" s="21">
        <v>9</v>
      </c>
      <c r="B27" s="21" t="s">
        <v>184</v>
      </c>
      <c r="C27" s="21" t="s">
        <v>185</v>
      </c>
      <c r="D27" s="38">
        <v>45399</v>
      </c>
      <c r="E27" s="39">
        <v>13755</v>
      </c>
      <c r="F27" s="87" t="s">
        <v>186</v>
      </c>
      <c r="G27" s="40">
        <v>1000</v>
      </c>
      <c r="H27" s="30" t="s">
        <v>72</v>
      </c>
      <c r="I27" s="8" t="s">
        <v>180</v>
      </c>
      <c r="J27" s="96" t="s">
        <v>80</v>
      </c>
      <c r="K27" s="30" t="s">
        <v>81</v>
      </c>
      <c r="L27" s="30" t="s">
        <v>73</v>
      </c>
      <c r="M27" s="31" t="s">
        <v>143</v>
      </c>
      <c r="N27" s="21" t="s">
        <v>79</v>
      </c>
      <c r="O27" s="38">
        <v>45396</v>
      </c>
      <c r="P27" s="38">
        <v>45400</v>
      </c>
      <c r="Q27" s="33" t="s">
        <v>187</v>
      </c>
      <c r="R27" s="30" t="s">
        <v>74</v>
      </c>
      <c r="S27" s="30" t="s">
        <v>75</v>
      </c>
      <c r="T27" s="21">
        <v>1500</v>
      </c>
      <c r="U27" s="21" t="s">
        <v>188</v>
      </c>
      <c r="V27" s="21" t="s">
        <v>181</v>
      </c>
      <c r="W27" s="22">
        <v>4500</v>
      </c>
      <c r="X27" s="22">
        <v>4500</v>
      </c>
      <c r="Y27" s="5">
        <v>0</v>
      </c>
      <c r="Z27" s="5">
        <v>0</v>
      </c>
      <c r="AA27" s="5">
        <v>0</v>
      </c>
      <c r="AB27" s="8" t="s">
        <v>202</v>
      </c>
      <c r="AC27" s="5">
        <v>0</v>
      </c>
      <c r="AD27" s="22">
        <f t="shared" si="1"/>
        <v>4500</v>
      </c>
      <c r="AE27" s="41" t="s">
        <v>189</v>
      </c>
      <c r="AF27" s="30" t="s">
        <v>76</v>
      </c>
      <c r="AG27" s="30" t="s">
        <v>73</v>
      </c>
      <c r="AH27" s="3"/>
      <c r="AI27" s="3"/>
      <c r="AJ27" s="3"/>
    </row>
    <row r="28" spans="1:36" ht="114.75" x14ac:dyDescent="0.25">
      <c r="A28" s="21">
        <v>10</v>
      </c>
      <c r="B28" s="21" t="s">
        <v>204</v>
      </c>
      <c r="C28" s="21" t="s">
        <v>192</v>
      </c>
      <c r="D28" s="38">
        <v>45536</v>
      </c>
      <c r="E28" s="39">
        <v>13771</v>
      </c>
      <c r="F28" s="87" t="s">
        <v>193</v>
      </c>
      <c r="G28" s="40">
        <v>689.43</v>
      </c>
      <c r="H28" s="30" t="s">
        <v>72</v>
      </c>
      <c r="I28" s="8" t="s">
        <v>82</v>
      </c>
      <c r="J28" s="96" t="s">
        <v>80</v>
      </c>
      <c r="K28" s="30" t="s">
        <v>81</v>
      </c>
      <c r="L28" s="30" t="s">
        <v>73</v>
      </c>
      <c r="M28" s="31" t="s">
        <v>143</v>
      </c>
      <c r="N28" s="21" t="s">
        <v>79</v>
      </c>
      <c r="O28" s="38">
        <v>45419</v>
      </c>
      <c r="P28" s="38">
        <v>45422</v>
      </c>
      <c r="Q28" s="33" t="s">
        <v>150</v>
      </c>
      <c r="R28" s="30" t="s">
        <v>74</v>
      </c>
      <c r="S28" s="30" t="s">
        <v>75</v>
      </c>
      <c r="T28" s="21">
        <v>1500</v>
      </c>
      <c r="U28" s="21" t="s">
        <v>194</v>
      </c>
      <c r="V28" s="21" t="s">
        <v>195</v>
      </c>
      <c r="W28" s="22">
        <v>2413.0100000000002</v>
      </c>
      <c r="X28" s="22">
        <v>2413.0100000000002</v>
      </c>
      <c r="Y28" s="5">
        <v>0</v>
      </c>
      <c r="Z28" s="5">
        <v>0</v>
      </c>
      <c r="AA28" s="5">
        <v>0</v>
      </c>
      <c r="AB28" s="8"/>
      <c r="AC28" s="5">
        <v>0</v>
      </c>
      <c r="AD28" s="22">
        <v>2413.0100000000002</v>
      </c>
      <c r="AE28" s="41" t="s">
        <v>209</v>
      </c>
      <c r="AF28" s="30" t="s">
        <v>76</v>
      </c>
      <c r="AG28" s="30" t="s">
        <v>73</v>
      </c>
      <c r="AH28" s="3"/>
      <c r="AI28" s="3"/>
      <c r="AJ28" s="3"/>
    </row>
    <row r="29" spans="1:36" ht="128.25" thickBot="1" x14ac:dyDescent="0.3">
      <c r="A29" s="6">
        <v>11</v>
      </c>
      <c r="B29" s="63" t="s">
        <v>205</v>
      </c>
      <c r="C29" s="6" t="s">
        <v>206</v>
      </c>
      <c r="D29" s="27">
        <v>45450</v>
      </c>
      <c r="E29" s="28">
        <v>13791</v>
      </c>
      <c r="F29" s="89" t="s">
        <v>197</v>
      </c>
      <c r="G29" s="29">
        <v>1000</v>
      </c>
      <c r="H29" s="35" t="s">
        <v>72</v>
      </c>
      <c r="I29" s="20" t="s">
        <v>82</v>
      </c>
      <c r="J29" s="97" t="s">
        <v>135</v>
      </c>
      <c r="K29" s="35">
        <v>713264</v>
      </c>
      <c r="L29" s="35" t="s">
        <v>73</v>
      </c>
      <c r="M29" s="36" t="s">
        <v>136</v>
      </c>
      <c r="N29" s="6" t="s">
        <v>79</v>
      </c>
      <c r="O29" s="27" t="s">
        <v>198</v>
      </c>
      <c r="P29" s="27">
        <v>45450</v>
      </c>
      <c r="Q29" s="37" t="s">
        <v>150</v>
      </c>
      <c r="R29" s="35" t="s">
        <v>74</v>
      </c>
      <c r="S29" s="35" t="s">
        <v>75</v>
      </c>
      <c r="T29" s="6">
        <v>1500</v>
      </c>
      <c r="U29" s="6" t="s">
        <v>199</v>
      </c>
      <c r="V29" s="6" t="s">
        <v>200</v>
      </c>
      <c r="W29" s="7">
        <v>3500</v>
      </c>
      <c r="X29" s="7">
        <v>3500</v>
      </c>
      <c r="Y29" s="19">
        <v>0</v>
      </c>
      <c r="Z29" s="19">
        <v>0</v>
      </c>
      <c r="AA29" s="19">
        <v>0</v>
      </c>
      <c r="AB29" s="20" t="s">
        <v>203</v>
      </c>
      <c r="AC29" s="19">
        <v>5883.85</v>
      </c>
      <c r="AD29" s="7">
        <f t="shared" si="1"/>
        <v>9383.85</v>
      </c>
      <c r="AE29" s="34" t="s">
        <v>207</v>
      </c>
      <c r="AF29" s="35" t="s">
        <v>76</v>
      </c>
      <c r="AG29" s="35" t="s">
        <v>73</v>
      </c>
      <c r="AH29" s="3"/>
      <c r="AI29" s="3"/>
      <c r="AJ29" s="3"/>
    </row>
    <row r="30" spans="1:36" ht="13.5" thickBot="1" x14ac:dyDescent="0.3">
      <c r="A30" s="79" t="s">
        <v>77</v>
      </c>
      <c r="B30" s="80"/>
      <c r="C30" s="80"/>
      <c r="D30" s="80"/>
      <c r="E30" s="80"/>
      <c r="F30" s="80"/>
      <c r="G30" s="67">
        <f>SUM(G19:G29)</f>
        <v>9136.58</v>
      </c>
      <c r="H30" s="66"/>
      <c r="I30" s="68"/>
      <c r="J30" s="69"/>
      <c r="K30" s="66"/>
      <c r="L30" s="66"/>
      <c r="M30" s="69"/>
      <c r="N30" s="66"/>
      <c r="O30" s="65"/>
      <c r="P30" s="65"/>
      <c r="Q30" s="66"/>
      <c r="R30" s="66"/>
      <c r="S30" s="66"/>
      <c r="T30" s="66"/>
      <c r="U30" s="66"/>
      <c r="V30" s="66"/>
      <c r="W30" s="67">
        <f>SUM(W19:W29)</f>
        <v>39114.639999999999</v>
      </c>
      <c r="X30" s="67">
        <f>SUM(X19:X29)</f>
        <v>39114.639999999999</v>
      </c>
      <c r="Y30" s="67">
        <f>SUM(Y19:Y29)</f>
        <v>0</v>
      </c>
      <c r="Z30" s="67">
        <f>SUM(Z19:Z29)</f>
        <v>0</v>
      </c>
      <c r="AA30" s="67">
        <f>SUM(AA19:AA29)</f>
        <v>0</v>
      </c>
      <c r="AB30" s="64"/>
      <c r="AC30" s="67">
        <f>SUM(AC19:AC27)</f>
        <v>23466.39</v>
      </c>
      <c r="AD30" s="67">
        <f>SUM(AD19:AD27)</f>
        <v>56668.02</v>
      </c>
      <c r="AE30" s="65"/>
      <c r="AF30" s="66"/>
      <c r="AG30" s="70"/>
    </row>
    <row r="31" spans="1:36" x14ac:dyDescent="0.25">
      <c r="A31" s="10"/>
      <c r="B31" s="10"/>
      <c r="C31" s="10"/>
      <c r="D31" s="10"/>
      <c r="E31" s="10"/>
      <c r="F31" s="10"/>
      <c r="G31" s="11"/>
      <c r="H31" s="12"/>
      <c r="I31" s="13"/>
      <c r="J31" s="14"/>
      <c r="K31" s="12"/>
      <c r="L31" s="12"/>
      <c r="M31" s="14"/>
      <c r="N31" s="12"/>
      <c r="O31" s="15"/>
      <c r="P31" s="15"/>
      <c r="Q31" s="16"/>
      <c r="R31" s="12"/>
      <c r="S31" s="12"/>
      <c r="T31" s="12"/>
      <c r="U31" s="12"/>
      <c r="V31" s="12"/>
      <c r="W31" s="11"/>
      <c r="X31" s="11"/>
      <c r="Y31" s="11"/>
      <c r="Z31" s="11"/>
      <c r="AA31" s="11"/>
      <c r="AB31" s="17"/>
      <c r="AC31" s="11"/>
      <c r="AD31" s="11"/>
      <c r="AE31" s="18"/>
      <c r="AF31" s="12"/>
      <c r="AG31" s="10"/>
    </row>
    <row r="32" spans="1:36" s="24" customFormat="1" x14ac:dyDescent="0.25">
      <c r="A32" s="76" t="s">
        <v>196</v>
      </c>
      <c r="B32" s="76"/>
      <c r="C32" s="76"/>
      <c r="D32" s="26"/>
      <c r="E32" s="26"/>
      <c r="F32" s="26"/>
      <c r="G32" s="61"/>
      <c r="H32" s="26"/>
      <c r="I32" s="26"/>
      <c r="J32" s="26"/>
      <c r="W32" s="25"/>
      <c r="X32" s="25"/>
      <c r="Y32" s="25"/>
      <c r="Z32" s="25"/>
      <c r="AA32" s="25"/>
      <c r="AC32" s="25"/>
      <c r="AD32" s="25"/>
    </row>
    <row r="33" spans="1:30" s="24" customFormat="1" x14ac:dyDescent="0.25">
      <c r="A33" s="24" t="s">
        <v>84</v>
      </c>
      <c r="G33" s="25"/>
      <c r="P33" s="62"/>
      <c r="Q33" s="62"/>
      <c r="R33" s="62"/>
      <c r="W33" s="25"/>
      <c r="X33" s="25"/>
      <c r="Y33" s="25"/>
      <c r="Z33" s="25"/>
      <c r="AA33" s="25"/>
      <c r="AC33" s="25"/>
      <c r="AD33" s="25"/>
    </row>
    <row r="34" spans="1:30" s="24" customFormat="1" x14ac:dyDescent="0.25">
      <c r="A34" s="24" t="s">
        <v>85</v>
      </c>
      <c r="G34" s="25"/>
      <c r="P34" s="62"/>
      <c r="Q34" s="62"/>
      <c r="R34" s="62"/>
      <c r="W34" s="25"/>
      <c r="X34" s="25"/>
      <c r="Y34" s="25"/>
      <c r="Z34" s="25"/>
      <c r="AA34" s="25"/>
      <c r="AC34" s="25"/>
      <c r="AD34" s="25"/>
    </row>
    <row r="37" spans="1:30" x14ac:dyDescent="0.25">
      <c r="A37" s="1" t="s">
        <v>86</v>
      </c>
      <c r="G37" s="1"/>
    </row>
    <row r="38" spans="1:30" x14ac:dyDescent="0.25">
      <c r="A38" s="90" t="s">
        <v>87</v>
      </c>
      <c r="B38" s="91" t="s">
        <v>88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</row>
    <row r="39" spans="1:30" x14ac:dyDescent="0.25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</row>
    <row r="40" spans="1:30" x14ac:dyDescent="0.25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</row>
    <row r="41" spans="1:30" x14ac:dyDescent="0.25">
      <c r="A41" s="90" t="s">
        <v>89</v>
      </c>
      <c r="B41" s="91" t="s">
        <v>90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</row>
    <row r="42" spans="1:30" x14ac:dyDescent="0.25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</row>
    <row r="43" spans="1:30" x14ac:dyDescent="0.25">
      <c r="A43" s="3"/>
      <c r="B43" s="91"/>
      <c r="C43" s="91"/>
      <c r="D43" s="91"/>
      <c r="E43" s="91"/>
      <c r="F43" s="91"/>
      <c r="G43" s="91"/>
      <c r="H43" s="92"/>
    </row>
    <row r="44" spans="1:30" x14ac:dyDescent="0.25">
      <c r="B44" s="3" t="s">
        <v>91</v>
      </c>
      <c r="C44" s="90" t="s">
        <v>92</v>
      </c>
      <c r="D44" s="90"/>
      <c r="E44" s="90"/>
      <c r="F44" s="90"/>
      <c r="G44" s="90"/>
      <c r="H44" s="3"/>
    </row>
    <row r="45" spans="1:30" x14ac:dyDescent="0.25">
      <c r="B45" s="3" t="s">
        <v>40</v>
      </c>
      <c r="C45" s="93" t="s">
        <v>93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</row>
    <row r="46" spans="1:30" x14ac:dyDescent="0.25">
      <c r="B46" s="3" t="s">
        <v>94</v>
      </c>
      <c r="C46" s="93" t="s">
        <v>95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</row>
    <row r="47" spans="1:30" x14ac:dyDescent="0.25">
      <c r="B47" s="3" t="s">
        <v>96</v>
      </c>
      <c r="C47" s="93" t="s">
        <v>97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30" x14ac:dyDescent="0.25">
      <c r="B48" s="3" t="s">
        <v>98</v>
      </c>
      <c r="C48" s="94" t="s">
        <v>99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</row>
    <row r="49" spans="2:13" x14ac:dyDescent="0.25">
      <c r="B49" s="3" t="s">
        <v>44</v>
      </c>
      <c r="C49" s="93" t="s">
        <v>100</v>
      </c>
      <c r="D49" s="93"/>
      <c r="E49" s="93"/>
      <c r="F49" s="93"/>
      <c r="G49" s="93"/>
      <c r="H49" s="93"/>
      <c r="I49" s="93"/>
      <c r="J49" s="93"/>
      <c r="K49" s="93"/>
      <c r="L49" s="93"/>
      <c r="M49" s="94"/>
    </row>
    <row r="50" spans="2:13" x14ac:dyDescent="0.25">
      <c r="B50" s="3" t="s">
        <v>45</v>
      </c>
      <c r="C50" s="93" t="s">
        <v>101</v>
      </c>
      <c r="D50" s="93"/>
      <c r="E50" s="93"/>
      <c r="F50" s="93"/>
      <c r="G50" s="93"/>
      <c r="H50" s="93"/>
      <c r="I50" s="93"/>
      <c r="J50" s="93"/>
      <c r="K50" s="93"/>
      <c r="L50" s="93"/>
      <c r="M50" s="94"/>
    </row>
    <row r="51" spans="2:13" x14ac:dyDescent="0.25">
      <c r="B51" s="3" t="s">
        <v>46</v>
      </c>
      <c r="C51" s="91" t="s">
        <v>102</v>
      </c>
      <c r="D51" s="91"/>
      <c r="E51" s="91"/>
      <c r="F51" s="91"/>
      <c r="G51" s="91"/>
      <c r="H51" s="91"/>
      <c r="I51" s="91"/>
      <c r="J51" s="91"/>
      <c r="K51" s="92"/>
      <c r="L51" s="92"/>
      <c r="M51" s="92"/>
    </row>
    <row r="52" spans="2:13" x14ac:dyDescent="0.25">
      <c r="B52" s="3" t="s">
        <v>103</v>
      </c>
      <c r="C52" s="93" t="s">
        <v>104</v>
      </c>
      <c r="D52" s="93"/>
      <c r="E52" s="93"/>
      <c r="F52" s="93"/>
      <c r="G52" s="93"/>
      <c r="H52" s="93"/>
      <c r="I52" s="93"/>
      <c r="J52" s="93"/>
    </row>
    <row r="53" spans="2:13" x14ac:dyDescent="0.25">
      <c r="B53" s="3" t="s">
        <v>48</v>
      </c>
      <c r="C53" s="93" t="s">
        <v>105</v>
      </c>
      <c r="D53" s="93"/>
      <c r="E53" s="93"/>
      <c r="F53" s="93"/>
      <c r="G53" s="93"/>
      <c r="H53" s="94"/>
      <c r="I53" s="94"/>
      <c r="J53" s="94"/>
    </row>
    <row r="54" spans="2:13" x14ac:dyDescent="0.25">
      <c r="B54" s="3" t="s">
        <v>49</v>
      </c>
      <c r="C54" s="93" t="s">
        <v>106</v>
      </c>
      <c r="D54" s="93"/>
      <c r="E54" s="93"/>
      <c r="F54" s="93"/>
      <c r="G54" s="93"/>
      <c r="H54" s="94"/>
      <c r="I54" s="94"/>
      <c r="J54" s="94"/>
    </row>
    <row r="55" spans="2:13" x14ac:dyDescent="0.25">
      <c r="B55" s="3" t="s">
        <v>50</v>
      </c>
      <c r="C55" s="93" t="s">
        <v>107</v>
      </c>
      <c r="D55" s="93"/>
      <c r="E55" s="93"/>
      <c r="F55" s="93"/>
      <c r="G55" s="93"/>
      <c r="H55" s="93"/>
      <c r="I55" s="93"/>
      <c r="J55" s="93"/>
    </row>
    <row r="56" spans="2:13" x14ac:dyDescent="0.25">
      <c r="B56" s="3" t="s">
        <v>51</v>
      </c>
      <c r="C56" s="93" t="s">
        <v>108</v>
      </c>
      <c r="D56" s="93"/>
      <c r="E56" s="93"/>
      <c r="F56" s="93"/>
      <c r="G56" s="93"/>
      <c r="H56" s="93"/>
      <c r="I56" s="93"/>
      <c r="J56" s="93"/>
    </row>
    <row r="57" spans="2:13" x14ac:dyDescent="0.25">
      <c r="B57" s="3" t="s">
        <v>52</v>
      </c>
      <c r="C57" s="93" t="s">
        <v>109</v>
      </c>
      <c r="D57" s="93"/>
      <c r="E57" s="93"/>
      <c r="F57" s="93"/>
      <c r="G57" s="93"/>
      <c r="H57" s="93"/>
      <c r="I57" s="93"/>
      <c r="J57" s="93"/>
    </row>
    <row r="58" spans="2:13" x14ac:dyDescent="0.25">
      <c r="B58" s="3" t="s">
        <v>110</v>
      </c>
      <c r="C58" s="93" t="s">
        <v>111</v>
      </c>
      <c r="D58" s="93"/>
      <c r="E58" s="93"/>
      <c r="F58" s="93"/>
      <c r="G58" s="93"/>
      <c r="H58" s="93"/>
      <c r="I58" s="93"/>
      <c r="J58" s="93"/>
    </row>
    <row r="59" spans="2:13" x14ac:dyDescent="0.25">
      <c r="B59" s="3" t="s">
        <v>55</v>
      </c>
      <c r="C59" s="93" t="s">
        <v>112</v>
      </c>
      <c r="D59" s="93"/>
      <c r="E59" s="93"/>
      <c r="F59" s="93"/>
      <c r="G59" s="93"/>
      <c r="H59" s="93"/>
      <c r="I59" s="93"/>
      <c r="J59" s="93"/>
    </row>
    <row r="60" spans="2:13" x14ac:dyDescent="0.25">
      <c r="B60" s="3" t="s">
        <v>56</v>
      </c>
      <c r="C60" s="93" t="s">
        <v>113</v>
      </c>
      <c r="D60" s="93"/>
      <c r="E60" s="93"/>
      <c r="F60" s="93"/>
      <c r="G60" s="93"/>
      <c r="H60" s="93"/>
      <c r="I60" s="93"/>
      <c r="J60" s="93"/>
    </row>
    <row r="61" spans="2:13" x14ac:dyDescent="0.25">
      <c r="B61" s="3" t="s">
        <v>57</v>
      </c>
      <c r="C61" s="93" t="s">
        <v>114</v>
      </c>
      <c r="D61" s="93"/>
      <c r="E61" s="93"/>
      <c r="F61" s="93"/>
      <c r="G61" s="93"/>
      <c r="H61" s="93"/>
      <c r="I61" s="93"/>
      <c r="J61" s="93"/>
    </row>
    <row r="62" spans="2:13" x14ac:dyDescent="0.25">
      <c r="B62" s="3" t="s">
        <v>58</v>
      </c>
      <c r="C62" s="93" t="s">
        <v>115</v>
      </c>
      <c r="D62" s="93"/>
      <c r="E62" s="93"/>
      <c r="F62" s="93"/>
      <c r="G62" s="93"/>
      <c r="H62" s="93"/>
      <c r="I62" s="93"/>
      <c r="J62" s="93"/>
    </row>
    <row r="63" spans="2:13" x14ac:dyDescent="0.25">
      <c r="B63" s="3" t="s">
        <v>59</v>
      </c>
      <c r="C63" s="93" t="s">
        <v>116</v>
      </c>
      <c r="D63" s="93"/>
      <c r="E63" s="93"/>
      <c r="F63" s="93"/>
      <c r="G63" s="93"/>
      <c r="H63" s="93"/>
      <c r="I63" s="93"/>
      <c r="J63" s="94"/>
    </row>
    <row r="64" spans="2:13" x14ac:dyDescent="0.25">
      <c r="B64" s="3" t="s">
        <v>60</v>
      </c>
      <c r="C64" s="93" t="s">
        <v>117</v>
      </c>
      <c r="D64" s="93"/>
      <c r="E64" s="93"/>
      <c r="F64" s="93"/>
      <c r="G64" s="93"/>
      <c r="H64" s="93"/>
      <c r="I64" s="93"/>
      <c r="J64" s="93"/>
    </row>
    <row r="65" spans="2:13" x14ac:dyDescent="0.25">
      <c r="B65" s="3" t="s">
        <v>61</v>
      </c>
      <c r="C65" s="93" t="s">
        <v>118</v>
      </c>
      <c r="D65" s="93"/>
      <c r="E65" s="93"/>
      <c r="F65" s="93"/>
      <c r="G65" s="93"/>
      <c r="H65" s="93"/>
      <c r="I65" s="93"/>
      <c r="J65" s="93"/>
    </row>
    <row r="66" spans="2:13" x14ac:dyDescent="0.25">
      <c r="B66" s="3" t="s">
        <v>62</v>
      </c>
      <c r="C66" s="1" t="s">
        <v>119</v>
      </c>
      <c r="G66" s="1"/>
      <c r="H66" s="94"/>
    </row>
    <row r="67" spans="2:13" x14ac:dyDescent="0.25">
      <c r="B67" s="3" t="s">
        <v>120</v>
      </c>
      <c r="C67" s="93" t="s">
        <v>121</v>
      </c>
      <c r="D67" s="93"/>
      <c r="E67" s="93"/>
      <c r="F67" s="93"/>
      <c r="G67" s="93"/>
      <c r="H67" s="93"/>
      <c r="I67" s="93"/>
      <c r="J67" s="93"/>
    </row>
    <row r="68" spans="2:13" x14ac:dyDescent="0.25">
      <c r="B68" s="3" t="s">
        <v>64</v>
      </c>
      <c r="C68" s="94" t="s">
        <v>122</v>
      </c>
      <c r="D68" s="94"/>
      <c r="E68" s="94"/>
      <c r="F68" s="94"/>
      <c r="G68" s="94"/>
      <c r="H68" s="94"/>
      <c r="I68" s="94"/>
      <c r="J68" s="94"/>
    </row>
    <row r="69" spans="2:13" x14ac:dyDescent="0.25">
      <c r="B69" s="3" t="s">
        <v>65</v>
      </c>
      <c r="C69" s="1" t="s">
        <v>123</v>
      </c>
      <c r="G69" s="1"/>
      <c r="H69" s="94"/>
    </row>
    <row r="70" spans="2:13" x14ac:dyDescent="0.25">
      <c r="B70" s="3" t="s">
        <v>66</v>
      </c>
      <c r="C70" s="1" t="s">
        <v>124</v>
      </c>
      <c r="G70" s="1"/>
      <c r="H70" s="94"/>
    </row>
    <row r="71" spans="2:13" x14ac:dyDescent="0.25">
      <c r="B71" s="3" t="s">
        <v>67</v>
      </c>
      <c r="C71" s="1" t="s">
        <v>125</v>
      </c>
      <c r="G71" s="1"/>
      <c r="H71" s="94"/>
    </row>
    <row r="72" spans="2:13" x14ac:dyDescent="0.25">
      <c r="B72" s="3" t="s">
        <v>126</v>
      </c>
      <c r="C72" s="93" t="s">
        <v>127</v>
      </c>
      <c r="D72" s="93"/>
      <c r="E72" s="93"/>
      <c r="F72" s="93"/>
      <c r="G72" s="93"/>
      <c r="H72" s="93"/>
      <c r="I72" s="93"/>
      <c r="J72" s="93"/>
    </row>
    <row r="73" spans="2:13" x14ac:dyDescent="0.25">
      <c r="B73" s="3" t="s">
        <v>69</v>
      </c>
      <c r="C73" s="1" t="s">
        <v>128</v>
      </c>
      <c r="G73" s="1"/>
    </row>
    <row r="74" spans="2:13" x14ac:dyDescent="0.25">
      <c r="B74" s="3"/>
      <c r="C74" s="1" t="s">
        <v>129</v>
      </c>
      <c r="G74" s="1"/>
    </row>
    <row r="75" spans="2:13" x14ac:dyDescent="0.25">
      <c r="B75" s="3"/>
      <c r="C75" s="1" t="s">
        <v>130</v>
      </c>
      <c r="G75" s="1"/>
    </row>
    <row r="76" spans="2:13" x14ac:dyDescent="0.25">
      <c r="B76" s="90" t="s">
        <v>70</v>
      </c>
      <c r="C76" s="91" t="s">
        <v>131</v>
      </c>
      <c r="D76" s="91"/>
      <c r="E76" s="91"/>
      <c r="F76" s="91"/>
      <c r="G76" s="91"/>
      <c r="H76" s="91"/>
      <c r="I76" s="91"/>
      <c r="J76" s="91"/>
      <c r="K76" s="91"/>
      <c r="L76" s="91"/>
      <c r="M76" s="91"/>
    </row>
    <row r="77" spans="2:13" x14ac:dyDescent="0.25">
      <c r="B77" s="90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</row>
  </sheetData>
  <mergeCells count="66">
    <mergeCell ref="AE15:AF16"/>
    <mergeCell ref="R16:R17"/>
    <mergeCell ref="AG15:AG17"/>
    <mergeCell ref="S15:AD15"/>
    <mergeCell ref="V16:V17"/>
    <mergeCell ref="O15:R15"/>
    <mergeCell ref="AD16:AD17"/>
    <mergeCell ref="AC16:AC17"/>
    <mergeCell ref="AB16:AB17"/>
    <mergeCell ref="P16:P17"/>
    <mergeCell ref="Q16:Q17"/>
    <mergeCell ref="T16:T17"/>
    <mergeCell ref="O16:O17"/>
    <mergeCell ref="W16:AA16"/>
    <mergeCell ref="U16:U17"/>
    <mergeCell ref="S16:S17"/>
    <mergeCell ref="J16:J17"/>
    <mergeCell ref="A12:I12"/>
    <mergeCell ref="A32:C32"/>
    <mergeCell ref="A8:J8"/>
    <mergeCell ref="B15:I15"/>
    <mergeCell ref="J15:N15"/>
    <mergeCell ref="M16:M17"/>
    <mergeCell ref="N16:N17"/>
    <mergeCell ref="A30:F30"/>
    <mergeCell ref="B16:B17"/>
    <mergeCell ref="L16:L17"/>
    <mergeCell ref="K16:K17"/>
    <mergeCell ref="D16:D17"/>
    <mergeCell ref="E16:E17"/>
    <mergeCell ref="H16:H17"/>
    <mergeCell ref="C16:C17"/>
    <mergeCell ref="G16:G17"/>
    <mergeCell ref="A15:A18"/>
    <mergeCell ref="F16:F17"/>
    <mergeCell ref="I16:I17"/>
    <mergeCell ref="A38:A40"/>
    <mergeCell ref="B38:M40"/>
    <mergeCell ref="A41:A42"/>
    <mergeCell ref="B41:M42"/>
    <mergeCell ref="B43:G43"/>
    <mergeCell ref="C44:G44"/>
    <mergeCell ref="C45:M45"/>
    <mergeCell ref="C46:M46"/>
    <mergeCell ref="C47:M47"/>
    <mergeCell ref="C49:L49"/>
    <mergeCell ref="C50:L50"/>
    <mergeCell ref="C51:J51"/>
    <mergeCell ref="C52:J52"/>
    <mergeCell ref="C53:G53"/>
    <mergeCell ref="C54:G54"/>
    <mergeCell ref="C55:J55"/>
    <mergeCell ref="C56:J56"/>
    <mergeCell ref="C57:J57"/>
    <mergeCell ref="C58:J58"/>
    <mergeCell ref="C59:J59"/>
    <mergeCell ref="C60:J60"/>
    <mergeCell ref="C61:J61"/>
    <mergeCell ref="C62:J62"/>
    <mergeCell ref="C63:I63"/>
    <mergeCell ref="C64:J64"/>
    <mergeCell ref="C65:J65"/>
    <mergeCell ref="C67:J67"/>
    <mergeCell ref="C72:J72"/>
    <mergeCell ref="B76:B77"/>
    <mergeCell ref="C76:M77"/>
  </mergeCells>
  <pageMargins left="0.51181102362204722" right="0.51181102362204722" top="0.78740157480314965" bottom="0.78740157480314965" header="0.31496062992125984" footer="0.31496062992125984"/>
  <pageSetup paperSize="9" scale="30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SEPLAN DIÁRIAS SERVIDOR 06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Arão de Andrade Cavalcante</dc:creator>
  <cp:lastModifiedBy>cgmrb</cp:lastModifiedBy>
  <cp:lastPrinted>2022-01-19T13:49:12Z</cp:lastPrinted>
  <dcterms:created xsi:type="dcterms:W3CDTF">2013-01-24T12:08:50Z</dcterms:created>
  <dcterms:modified xsi:type="dcterms:W3CDTF">2024-08-08T13:26:42Z</dcterms:modified>
</cp:coreProperties>
</file>