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mrb\Downloads\2023-PRESTAÇÃO DE CONTAS MENSAIS\"/>
    </mc:Choice>
  </mc:AlternateContent>
  <bookViews>
    <workbookView xWindow="0" yWindow="0" windowWidth="28800" windowHeight="13500" tabRatio="831"/>
  </bookViews>
  <sheets>
    <sheet name="SEPLAN DIÁRIAS SERV DEZ 2023" sheetId="7"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5" i="7" l="1"/>
  <c r="AD18" i="7"/>
  <c r="Y18" i="7"/>
  <c r="G35" i="7"/>
  <c r="Y34" i="7" l="1"/>
  <c r="Y33" i="7"/>
  <c r="AD32" i="7"/>
  <c r="Y32" i="7"/>
  <c r="AD31" i="7"/>
  <c r="Y31" i="7"/>
  <c r="AD30" i="7"/>
  <c r="Y30" i="7"/>
  <c r="AD29" i="7"/>
  <c r="Y29" i="7"/>
  <c r="AD28" i="7"/>
  <c r="Y28" i="7"/>
  <c r="W35" i="7"/>
  <c r="X35" i="7"/>
  <c r="Z35" i="7"/>
  <c r="AA35" i="7"/>
  <c r="AC35" i="7"/>
  <c r="AD19" i="7"/>
  <c r="AD20" i="7"/>
  <c r="AD21" i="7"/>
  <c r="AD22" i="7"/>
  <c r="AD23" i="7"/>
  <c r="AD24" i="7"/>
  <c r="AD25" i="7"/>
  <c r="AD26" i="7"/>
  <c r="AD27" i="7"/>
  <c r="Y19" i="7" l="1"/>
  <c r="Y25" i="7" l="1"/>
  <c r="Y24" i="7"/>
  <c r="Y23" i="7"/>
  <c r="Y22" i="7"/>
  <c r="Y21" i="7"/>
  <c r="Y27" i="7" l="1"/>
  <c r="Y26" i="7" l="1"/>
  <c r="Y35" i="7" s="1"/>
</calcChain>
</file>

<file path=xl/sharedStrings.xml><?xml version="1.0" encoding="utf-8"?>
<sst xmlns="http://schemas.openxmlformats.org/spreadsheetml/2006/main" count="454" uniqueCount="241">
  <si>
    <t>Início</t>
  </si>
  <si>
    <t>Data</t>
  </si>
  <si>
    <t>Nome</t>
  </si>
  <si>
    <t>Matrícula</t>
  </si>
  <si>
    <t>Lotação</t>
  </si>
  <si>
    <t>Motivo</t>
  </si>
  <si>
    <t>Término</t>
  </si>
  <si>
    <t>D.O.E</t>
  </si>
  <si>
    <t>Nº da Portaria</t>
  </si>
  <si>
    <t>Da Concessão</t>
  </si>
  <si>
    <t>Da Prestação de Contas</t>
  </si>
  <si>
    <t>Do Deslocamento</t>
  </si>
  <si>
    <t>Nº de diárias</t>
  </si>
  <si>
    <t>Cargo ou Função</t>
  </si>
  <si>
    <t>Meio de transporte</t>
  </si>
  <si>
    <t>Da Despesa</t>
  </si>
  <si>
    <t>Resultado líquido</t>
  </si>
  <si>
    <t>PODER EXECUTIVO MUNICIPAL</t>
  </si>
  <si>
    <t>RESOLUÇÃO Nº 87, DE 28 DE NOVEMBRO DE 2013 - TRIBUNAL DE CONTAS DO ESTADO DO ACRE</t>
  </si>
  <si>
    <t xml:space="preserve">DEMONSTRATIVO DA CONCESSÃO DE ADIANTAMENTOS - DIÁRIAS E PASSAGENS </t>
  </si>
  <si>
    <t>Seq</t>
  </si>
  <si>
    <t>Dados do Responsável pelo Adiantamento</t>
  </si>
  <si>
    <t>Nº do Processo</t>
  </si>
  <si>
    <t>Valor unitário da diária</t>
  </si>
  <si>
    <t>Classe</t>
  </si>
  <si>
    <t>Vínculo</t>
  </si>
  <si>
    <t>Itinerário</t>
  </si>
  <si>
    <t>Classificação da Despesa</t>
  </si>
  <si>
    <t>Fonte de Recursos</t>
  </si>
  <si>
    <t>Nº da Nota de Empenho</t>
  </si>
  <si>
    <t>Nº da Nota de Pagamento</t>
  </si>
  <si>
    <t>Com diárias</t>
  </si>
  <si>
    <t>Nº do contrato de fornecimento da passagem</t>
  </si>
  <si>
    <t>Com transporte</t>
  </si>
  <si>
    <t xml:space="preserve">Total </t>
  </si>
  <si>
    <t>Valor do Adiantamento</t>
  </si>
  <si>
    <t>Valor Realizado</t>
  </si>
  <si>
    <t xml:space="preserve">Valor Devolvido </t>
  </si>
  <si>
    <t>Valor Recebido em complementação</t>
  </si>
  <si>
    <t>Situação quanto a aprovação</t>
  </si>
  <si>
    <t>(a)</t>
  </si>
  <si>
    <t>(b )</t>
  </si>
  <si>
    <t>(c)</t>
  </si>
  <si>
    <t>(d)</t>
  </si>
  <si>
    <t>(e)</t>
  </si>
  <si>
    <t>(f)</t>
  </si>
  <si>
    <t>(g)</t>
  </si>
  <si>
    <t>(h)</t>
  </si>
  <si>
    <t>(i)</t>
  </si>
  <si>
    <t>(j)</t>
  </si>
  <si>
    <t>(k)</t>
  </si>
  <si>
    <t>(l)</t>
  </si>
  <si>
    <t>(m)</t>
  </si>
  <si>
    <t>(n)</t>
  </si>
  <si>
    <t>(o)</t>
  </si>
  <si>
    <t>(p)</t>
  </si>
  <si>
    <t>(q)</t>
  </si>
  <si>
    <t>(r )</t>
  </si>
  <si>
    <t>(s)</t>
  </si>
  <si>
    <t>(t )</t>
  </si>
  <si>
    <t>(u)</t>
  </si>
  <si>
    <t>(v)</t>
  </si>
  <si>
    <t>(x)</t>
  </si>
  <si>
    <t>(y) = (v) - (x)</t>
  </si>
  <si>
    <t>(z)</t>
  </si>
  <si>
    <t>(aa)</t>
  </si>
  <si>
    <t>(ab)</t>
  </si>
  <si>
    <t>(ac)</t>
  </si>
  <si>
    <t>(ad) = (x) + (ac)</t>
  </si>
  <si>
    <t>(ae)</t>
  </si>
  <si>
    <t>(af)</t>
  </si>
  <si>
    <t>(ag)</t>
  </si>
  <si>
    <t>8 DIARIAS-CIVIL</t>
  </si>
  <si>
    <t>NÃO</t>
  </si>
  <si>
    <t>AÉREO</t>
  </si>
  <si>
    <t>3.3.90.14.00</t>
  </si>
  <si>
    <t>SECRETARIA MUNICIPAL</t>
  </si>
  <si>
    <t>SIM</t>
  </si>
  <si>
    <t>TOTAL</t>
  </si>
  <si>
    <t>Ações de regularização/ responsabilização</t>
  </si>
  <si>
    <t>SEPLAN</t>
  </si>
  <si>
    <t>NEIVA AZEVEDO DA SILVA TESSINARI</t>
  </si>
  <si>
    <t>4 e 1/2</t>
  </si>
  <si>
    <t>713026/2</t>
  </si>
  <si>
    <t>3 e 1/2</t>
  </si>
  <si>
    <t>RIO BRANCO(AC)/BRASÍLIA(DF)/RIO BRANCO(AC)</t>
  </si>
  <si>
    <t>100010016/2022</t>
  </si>
  <si>
    <t>RIO BRANCO - ACRE , Destino: CURITIBA - PARANÁ</t>
  </si>
  <si>
    <t>2 e 1/2</t>
  </si>
  <si>
    <t>RIO BRANCO - ACRE , Destino: SÃO PAULO - SÃO PAULO</t>
  </si>
  <si>
    <t>: RIO BRANCO - ACRE , Destino: BRASILIA - DISTRITO FEDERAL</t>
  </si>
  <si>
    <t>1</t>
  </si>
  <si>
    <t>001/2023</t>
  </si>
  <si>
    <t>15/2023</t>
  </si>
  <si>
    <t xml:space="preserve">Para acompanhar e assessorar a Secretária Municipal de Planejamento, no evento 2º LAB do Laboratório Urbano de Políticas Públicas Alimentares – LUPPA </t>
  </si>
  <si>
    <t>TADEU AUGUSTO MENEZES JÚNIOR</t>
  </si>
  <si>
    <t xml:space="preserve">SERVIDOR DA SECRETARIA DE PLANEJAMENTO  SEPLAN </t>
  </si>
  <si>
    <t>100010009/2023</t>
  </si>
  <si>
    <t>100010001/2023</t>
  </si>
  <si>
    <t>002/2023</t>
  </si>
  <si>
    <t>SECRETÁRIA MUNICIPAL</t>
  </si>
  <si>
    <t>31/02/2023</t>
  </si>
  <si>
    <t>100010010/2023</t>
  </si>
  <si>
    <t>100010002/2023</t>
  </si>
  <si>
    <t>003/2023</t>
  </si>
  <si>
    <t>08/2023</t>
  </si>
  <si>
    <t>52/2023</t>
  </si>
  <si>
    <t>para participar da agenda de reunião do Ministério do Turismo e Embratur, sobre planejamento e a estruturação de políticas públicas visando o desenvolvimento do turismo nas capitais,</t>
  </si>
  <si>
    <t>100010011/2023</t>
  </si>
  <si>
    <t>100010004/2023</t>
  </si>
  <si>
    <t>004/2023</t>
  </si>
  <si>
    <t>93/2023</t>
  </si>
  <si>
    <t>07/03/203</t>
  </si>
  <si>
    <t>para representar a Secretária Municipal de Planejamento, no evento “Smart City Expo Curitiba 2023”, promovido pela Frente Nacional de Prefeitos</t>
  </si>
  <si>
    <t>GEASY MARTINS MIRANDA</t>
  </si>
  <si>
    <t xml:space="preserve">DIRETOR DE GERENCIAMENTO E CAPTAÇÃO </t>
  </si>
  <si>
    <t>100010013/2023</t>
  </si>
  <si>
    <t>005/2023</t>
  </si>
  <si>
    <t>para acompanhar a Secretária Municipal de Planejamento no Curso Completo Transfere.gov.br : Celebração, Execução, Acompanhamento/ Fiscalização e Prestação de Contas, que tem como objetivo de gerenciar as transferências voluntárias de recursos da União nos instrumentos firmados com os Estados, Municípios e Distrito Federa</t>
  </si>
  <si>
    <t>106/2023</t>
  </si>
  <si>
    <t>para acompanhar e assessorar o diretor de Convênio no Curso Completo Transfere.gov.br: Celebração, Execução, Acompanhamento/Fiscalização e Prestação de Contas, que tem como objetivo de gerenciar as transferências voluntárias de recursos da União nos instrumentos firmados com os Estados, Municípios e Distrito Federal</t>
  </si>
  <si>
    <t>107/2023</t>
  </si>
  <si>
    <t>006/2023</t>
  </si>
  <si>
    <t>6 e 1/2</t>
  </si>
  <si>
    <t>JOSÉ ADRIANO XIMENDES COSTA</t>
  </si>
  <si>
    <t xml:space="preserve">DIRETOR DEGERENCIAMENTO DE CONVÊNIO </t>
  </si>
  <si>
    <t>100010014/2023</t>
  </si>
  <si>
    <t>MARIA DE LOURDES TORRES BATISTA</t>
  </si>
  <si>
    <t xml:space="preserve">SERVIDORA DA SECRETARIA DE PLANEJAMENTO  SEPLAN </t>
  </si>
  <si>
    <t>100010015/2023</t>
  </si>
  <si>
    <t>para participar do Curso Completo Transfere.gov.br : Celebração, Execução, Acompanhamento/Fiscalização e Prestação de Contas, que tem como objetivo de gerenciar as transferências voluntárias de recursos da União nos instrumentos firmados com os Estados, Municípios e Distrito Federal</t>
  </si>
  <si>
    <t>007/2023</t>
  </si>
  <si>
    <t>108/2023</t>
  </si>
  <si>
    <t>100010012/2023</t>
  </si>
  <si>
    <t>008/2023</t>
  </si>
  <si>
    <t>209/2023</t>
  </si>
  <si>
    <t>para acompanhar e assessorar o Exmo. Sr. Prefeito na agenda oficial com o Ministro das Cidades, na Cidade de Brasília</t>
  </si>
  <si>
    <t>100010029/2023</t>
  </si>
  <si>
    <t>100010024/2023</t>
  </si>
  <si>
    <t>243/2023</t>
  </si>
  <si>
    <t>para representar o Exmo. Sr. Prefeito na agenda institucional na Prefeitura de Curitiba-PR,</t>
  </si>
  <si>
    <t>100010027/2023</t>
  </si>
  <si>
    <t>100010021/2023</t>
  </si>
  <si>
    <t>009/2023</t>
  </si>
  <si>
    <t>010/2023</t>
  </si>
  <si>
    <t>251/2023</t>
  </si>
  <si>
    <t>Autorizar a complementação de 1 (uma) diária, nos termos do Decreto nº 1.275/2015 e suas alterações, à Secretária Municipal de Planejamento, Neiva Azevedo da Silva Tessinari, tendo em vista a necessidade de participar da reunião, no dia 04 de maio de 2023, no Banco Nacional do Desenvolvimento Econômico Social – BNDES, conforme relatório de viagem e complementação acostadas no processo nº 008/2023 – SEPLAN, postergando o retorno para o dia 05 de maio de 2023.</t>
  </si>
  <si>
    <t>RIO DE JANEIRO(RJ)/RIO BRANCO(AC)</t>
  </si>
  <si>
    <t>100010030/2023</t>
  </si>
  <si>
    <t>01090002</t>
  </si>
  <si>
    <t>Autorizar o deslocamento da Secretária Municipal de Planejamento, Neiva Azevedo da Silva Tessinari, para participar da reunião institucional com a Associação Brasileira de Infraestrutura para as Telecomunicações (ABRINTEL), para tratar da ampliação das antenas 5G no município de Rio Branco, nos dias 31 de julho a 1º de agosto de 2023, na cidade de Brasília/DF, bem como para acompanhar e assessorar o Exmo. Sr. Prefeito de Rio Branco no Fórum das Cidades Amazônicas, nos dias 02 e 03 de agosto de 2023, na cidade de Belém/PA, concedendo-lhe passagens aéreas no trecho Rio Branco/Brasília/Belém/Rio Branco, 3 (três) diárias de classe II referente aos dias 30 de julho a 1º agosto do ano corrente, e 3 ½ (três e meia) diárias de classe I, referente aos dias 02 a 05 agosto do ano corrente, nos termos do Decreto nº 1.275/2015 e suas alterações</t>
  </si>
  <si>
    <t xml:space="preserve"> Autorizar o deslocamento da Secretária Municipal de Planejamento, Neiva Azevedo da Silva Tessinari, para participar da II Semana Internacional de Diplomacia das Cidades, que tem como objetivo promover maior cooperação entre as cidades para o desenvolvimento de políticas públicas locais, e também para participar da reunião institucional na Prefeitura de São Paulo, para tratar da assinatura do Termo de Cooperação para execução do Programa 1.001 Dignidades, nos dias 23 a 26 de agosto de 2023, na cidade de São Paulo/SP, concedendo-lhe passagens aéreas no trecho Rio Branco/São Paulo/Rio Branco e 3 ½ (três e meia) diárias, nos termos do Decreto nº 1.275/2015 e suas alterações</t>
  </si>
  <si>
    <t>Autorizar o deslocamento da Secretária Municipal de Planejamento, Neiva Azevedo da Silva Tessinari, para participar do 21º Fórum Regional de Fortalecimento da Rede de Parcerias - Etapa Alagoas, cujo tema é a transferência de recursos da União aos estados e municípios, nos dias 31/08 a 01/09 de 2023, na cidade de Maceió/AL, concedendo- -lhe passagens aéreas no trecho Rio Branco/Maceió/Rio Branco e 3 ½ (três e meia) diárias, referente aos dias 30/08 a 02/09 de 2023, nos termos do Decreto nº 1.275/2015 e suas alterações</t>
  </si>
  <si>
    <t>Autorizar o deslocamento da servidora, Neiva Azevedo da Silva Tessinari, Secretária Municipal de Planejamento, para participar do evento FIN Cidades: rodada de negócios de projetos urbanos, promovido pela WR Brasil em Brasília - DF, com fito de realizar matchmaking com potenciais instituições financiadoras e equipes de projetos om soluções sustentáveis com o proposito d reaproximar e identificar possibilidades de parcerias nacionais e internacionais para o Projeto1.001 Dignidades no dia 10 de agosto de 2023, concedendo-lhe 2 ½ (duas e meia) diárias, referente ao período de 09/08/23 a 11/08/23, bem como, passagem aérea notrecho Rio Branco/ Brasília/Rio Branco, nos termos Decretos nº 1.275/2015 e suas alterações</t>
  </si>
  <si>
    <t>011/2023</t>
  </si>
  <si>
    <t>379/2023</t>
  </si>
  <si>
    <t>012/2023</t>
  </si>
  <si>
    <t>403/2023</t>
  </si>
  <si>
    <t>013/2023</t>
  </si>
  <si>
    <t>014/2023</t>
  </si>
  <si>
    <t>456/2023</t>
  </si>
  <si>
    <t>015/2023</t>
  </si>
  <si>
    <t>462/2023</t>
  </si>
  <si>
    <t>2/12</t>
  </si>
  <si>
    <t>09/08/203</t>
  </si>
  <si>
    <t>3/12</t>
  </si>
  <si>
    <t>02//08/2023</t>
  </si>
  <si>
    <t>100010040/2023</t>
  </si>
  <si>
    <t>RIO BRANCO/MACEIÓ/ RIO BRANCO</t>
  </si>
  <si>
    <t>RIO BRANCO/ SÃO PAULO/RIO BRANCO</t>
  </si>
  <si>
    <t>RIO BRANC/BRASÍLIA/RIO BRANCO</t>
  </si>
  <si>
    <t/>
  </si>
  <si>
    <t>4/12</t>
  </si>
  <si>
    <t>RIO BRANCO/PORTO VELHO/ RIO BRANCO ( TERRESTRE)</t>
  </si>
  <si>
    <t>TERRESTRE</t>
  </si>
  <si>
    <t>Autorizar o deslocamento do Assessor Técnico, Alissondas Chagas Nascimento, para assessorar a SecretáriaMunicipal de Planejamento no 2° Encontro RegionaICLEI Amazônia, bem como, I Fórum de Sustentabilidade, nos dias 17/10 a 19/10 de 2023, na cidade de Porto Velho - RO, via terrestre, concedendo-lhe e 4 ½ (quatro e meia) diárias, referente aos dias 16/10 a 20/10 de 2023, nos termos do Decreto nº 1.275/2015 e suas alterações</t>
  </si>
  <si>
    <t>Autorizar o deslocamento da Secretária Municipal de Planejamento, Neiva Azevedo da Silva Tessinari, para representar o Excelentíssimo Prefeito, no 2° Encontro Regional ICLEI Amazônia, bem como, I Fórum de Sustentabilidade, nos dias 17/10 a 19/10 de 2023, na cidade de Porto Velho - RO, via terrestre, concedendo-lhe e 4 ½ (quatro e meia) diárias, referente aos dias 16/10 a 20/10 de 2023, nos termos do Decreto nº 1.275/2015 e suas alterações.</t>
  </si>
  <si>
    <t>558/2023</t>
  </si>
  <si>
    <t>557/2023</t>
  </si>
  <si>
    <t>016/2023</t>
  </si>
  <si>
    <t>017/2023</t>
  </si>
  <si>
    <t>Alison das Chagas do Nascimento</t>
  </si>
  <si>
    <t>714890/1</t>
  </si>
  <si>
    <t>13/02/2023</t>
  </si>
  <si>
    <t>23/02/2023</t>
  </si>
  <si>
    <t>28/04/2023</t>
  </si>
  <si>
    <t>26/04/2023</t>
  </si>
  <si>
    <t>23/05/2023</t>
  </si>
  <si>
    <t>Data da emissão: 03/01/2024.</t>
  </si>
  <si>
    <t>Nome do responsável pela elaboração: Raimundo Lima Pinheiro.</t>
  </si>
  <si>
    <t>Nome do responsável pelo Órgão: Neiva Azevedo da Silva Tessinari.</t>
  </si>
  <si>
    <t>Instruções de preenchimento:</t>
  </si>
  <si>
    <t>1)</t>
  </si>
  <si>
    <t>Este Demonstrativo deve ser preenchido por todos os órgãos e entidades da Administração Pública municipal  que autorizaram a realização de despesas pública com o pagamento de diárias e passagens</t>
  </si>
  <si>
    <t>2)</t>
  </si>
  <si>
    <t>Este Demonstrativo deve ser atualizado  rotineiramente , obedecida a ordem numérica e cronológica da expedição dos instrumentos de oncessões de adiantamentos - diárias e de passagens</t>
  </si>
  <si>
    <t>Coluna</t>
  </si>
  <si>
    <t>Instrução</t>
  </si>
  <si>
    <t>Informar o número do processo administrativo autuado no órgão/entidade cujo objeto é a concessão do adiantamento - diárias e de passagens</t>
  </si>
  <si>
    <t>(b)</t>
  </si>
  <si>
    <t>Informar o número da portaria que autorizou a concessão do adiantamento - diárias e de passagens</t>
  </si>
  <si>
    <t>(c )</t>
  </si>
  <si>
    <t>Informa a data de expedição da portaria que autorizou a concessão do adiantamento - diárias e de passagens</t>
  </si>
  <si>
    <t xml:space="preserve">(d) </t>
  </si>
  <si>
    <t xml:space="preserve">Informar o número do Diário Oficial do Estado em que se deu a publicação da portaria que autorizou a concessão do adiantamento - diárias e de passagens </t>
  </si>
  <si>
    <t xml:space="preserve">Informar o motivo da viagem, destacando o interesse público envolvido e os resultados esperados </t>
  </si>
  <si>
    <t>Informar o valor unitário da diária de acordo o enquadramento do responsável na Tabela de Diárias aprovada pela Administração municipal</t>
  </si>
  <si>
    <t>Informar a classe  em que o responsável se enquadra na Tabela de Diárias aprovada pela Administração municipal</t>
  </si>
  <si>
    <t xml:space="preserve">(h) </t>
  </si>
  <si>
    <t>Informar o número de diárias recebidas pelo responsável pelo adiantamento - diárias</t>
  </si>
  <si>
    <t>Informar o nome completo do responsável pelo adiantamento - diárias e de passagens</t>
  </si>
  <si>
    <t>Informar a matrícula funcional do servidor responsável pelo adiantamento - diárias e de passagens</t>
  </si>
  <si>
    <t>Informar o vínculo do responsável pelo adiantamento - diárias e de passagens com a Administração Pública municipal (servidor efetivo, cargo em comissão, função)</t>
  </si>
  <si>
    <t>informar a situação funcional do responsável pelo adiantamento - diáras e passagens, no Quadro de Pessoal da Administração Pública municipal</t>
  </si>
  <si>
    <t>informar o nome da unidade administrativa em que o responsável pelo adiantamento - diárias e passagens é lotado</t>
  </si>
  <si>
    <t>(n) (o)</t>
  </si>
  <si>
    <t>Informar o dia, mês e ano do início  e do término da viagem a que se refere o adiantamento - diárias e de passagens</t>
  </si>
  <si>
    <t>Informar o roteiro de viagem do responsável pelo adiantamento, indicando-se os trechos completos de ida e de volta</t>
  </si>
  <si>
    <t>Informar o meio de transporte utilizado (aéreo, terrestre, outros-especificar)</t>
  </si>
  <si>
    <t xml:space="preserve">Informar o código do Programa de Trabalho de Governo aprovado na LOA, ao qual está vinculada a despesa com adiantamento-diárias e passagens </t>
  </si>
  <si>
    <t>Informar a Fonte de Recursos que financiou a despesa com adiantamento - diárias e passagens</t>
  </si>
  <si>
    <t>Informar o número da nota de empenho referente ao adiantamento - diárias</t>
  </si>
  <si>
    <t>Informar o valor do adiantamento concedido a título de diárias</t>
  </si>
  <si>
    <t>informar o valor total da despesa realizada pelo responsável pelo adiantamento - diárias, sujeita a comprovação</t>
  </si>
  <si>
    <t>Informar o resultado financeiro líquido da viagem, apurado mediante o confronto do total do adiantamento concedido deduzido da despesa realizada pelo responsável</t>
  </si>
  <si>
    <t>(y)</t>
  </si>
  <si>
    <t>Informar o valor devolvido à Administração Pública, pelo responsável, caso o valor do adiantamento - diárias tenha sido superior ao valor da despesa realizada comprovada</t>
  </si>
  <si>
    <t>Informar o valor recebido em complementação, pelo responsável, caso o valor do adiantamento - diárias tenha sido inferior ao valor da despesa realizada comprovada</t>
  </si>
  <si>
    <t>Informar o número do contrato firmado com a empresa fornecedora/agenciadora da passagem concedida ao servidor</t>
  </si>
  <si>
    <t>Informar o valor total da despesa realizada com o pagamento de transporte necessário ao deslocamento do responsável (passagens aéreas, terrestres, outras-especificar)</t>
  </si>
  <si>
    <t>Informar o valor total da despesa realizada com diárias e passagens, decorrente de cada uma das autorizações concedidas pelo ordenador da despesa</t>
  </si>
  <si>
    <t>(ad)</t>
  </si>
  <si>
    <t>Informar a data da protocolização da prestação de contas do adiantamento - diárias e passagens no órgão/entidade proponente da concessão</t>
  </si>
  <si>
    <t>Informar a situação da prestação de contas na data da última atualização deste demonstrativo adotando uma das seguintes opções:</t>
  </si>
  <si>
    <t>C = Comprovada</t>
  </si>
  <si>
    <t>AC = A Cpmprovar</t>
  </si>
  <si>
    <t>Informar as providências determinadas pelo ordenador da despesa para saneamento das impropriedades ou responsabilização pelas irregularidades verificadas na execução do adiantamento - diárias e passagens. Nas informações prestadas nesta coluna deverão constar número e data de notificações e de eventuais ressarcimentos de valores não comprovados ou glosados.</t>
  </si>
  <si>
    <t>PRESTAÇÃO DE CONTAS MENSAL - EXERCÍCIO 2023</t>
  </si>
  <si>
    <t>Manual de Referência - 10ª EDIÇÃO - Anexos IV, VI, VII e VIII</t>
  </si>
  <si>
    <t>IDENTIFICAÇÃO DO ÓRGÃO/ENTIDADE/FUNDO: SECRETARIA MUNICIPAL DE PLANEJAMENTO - SEPLAN</t>
  </si>
  <si>
    <t>REALIZADO ATÉ O MÊS/ANO (ACUMULADO): JANEIRO A DEZEMBRO/2023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</si>
</sst>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R$&quot;\ * #,##0.00_-;\-&quot;R$&quot;\ * #,##0.00_-;_-&quot;R$&quot;\ * &quot;-&quot;??_-;_-@_-"/>
    <numFmt numFmtId="43" formatCode="_-* #,##0.00_-;\-* #,##0.00_-;_-* &quot;-&quot;??_-;_-@_-"/>
  </numFmts>
  <fonts count="6"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44" fontId="2" fillId="0" borderId="1" xfId="1" applyFont="1" applyFill="1" applyBorder="1" applyAlignment="1">
      <alignment horizontal="center" vertical="center" wrapText="1"/>
    </xf>
    <xf numFmtId="44" fontId="2" fillId="0" borderId="1" xfId="1" applyFont="1" applyFill="1" applyBorder="1" applyAlignment="1">
      <alignment horizontal="center" vertical="center" wrapText="1"/>
    </xf>
    <xf numFmtId="44" fontId="3" fillId="0" borderId="5" xfId="1" applyFont="1" applyFill="1" applyBorder="1" applyAlignment="1">
      <alignment horizontal="center" vertical="center" wrapText="1"/>
    </xf>
    <xf numFmtId="44" fontId="3" fillId="0" borderId="1" xfId="1" applyFont="1" applyFill="1" applyBorder="1" applyAlignment="1">
      <alignment horizontal="center" vertical="center"/>
    </xf>
    <xf numFmtId="44" fontId="3" fillId="0" borderId="5" xfId="1" applyFont="1" applyFill="1" applyBorder="1" applyAlignment="1">
      <alignment horizontal="center" vertical="center"/>
    </xf>
    <xf numFmtId="0" fontId="3" fillId="0" borderId="0" xfId="0" applyFont="1" applyFill="1" applyAlignment="1">
      <alignment vertical="center"/>
    </xf>
    <xf numFmtId="44" fontId="3" fillId="0" borderId="0" xfId="1"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0" borderId="5" xfId="0" applyFont="1" applyFill="1" applyBorder="1" applyAlignment="1">
      <alignment horizontal="center" vertical="center"/>
    </xf>
    <xf numFmtId="0" fontId="3" fillId="0" borderId="0" xfId="0" applyFont="1" applyFill="1" applyAlignment="1">
      <alignment horizontal="left" vertical="center" wrapText="1"/>
    </xf>
    <xf numFmtId="3" fontId="3" fillId="0" borderId="1" xfId="0" applyNumberFormat="1" applyFont="1" applyFill="1" applyBorder="1" applyAlignment="1">
      <alignment horizontal="center" vertical="center"/>
    </xf>
    <xf numFmtId="0" fontId="3" fillId="0" borderId="0" xfId="0" quotePrefix="1" applyFont="1" applyFill="1" applyAlignment="1">
      <alignment vertical="center"/>
    </xf>
    <xf numFmtId="44" fontId="3" fillId="0" borderId="1" xfId="1" quotePrefix="1" applyFont="1" applyFill="1" applyBorder="1" applyAlignment="1">
      <alignment horizontal="center" vertical="center"/>
    </xf>
    <xf numFmtId="3" fontId="3" fillId="0" borderId="5" xfId="0" applyNumberFormat="1" applyFont="1" applyFill="1" applyBorder="1" applyAlignment="1">
      <alignment horizontal="center" vertical="center"/>
    </xf>
    <xf numFmtId="0" fontId="3" fillId="0" borderId="5" xfId="0" applyFont="1" applyFill="1" applyBorder="1" applyAlignment="1">
      <alignment horizontal="left" vertical="center" wrapText="1"/>
    </xf>
    <xf numFmtId="49" fontId="3" fillId="0" borderId="5" xfId="0" applyNumberFormat="1" applyFont="1" applyFill="1" applyBorder="1" applyAlignment="1">
      <alignment horizontal="center" vertical="center"/>
    </xf>
    <xf numFmtId="0" fontId="3" fillId="0" borderId="5" xfId="0" applyFont="1" applyFill="1" applyBorder="1" applyAlignment="1">
      <alignment horizontal="left" vertical="center"/>
    </xf>
    <xf numFmtId="44" fontId="2" fillId="0" borderId="6" xfId="1" applyFont="1" applyFill="1" applyBorder="1" applyAlignment="1">
      <alignment horizontal="center" vertical="center"/>
    </xf>
    <xf numFmtId="0" fontId="2" fillId="0" borderId="6" xfId="0" applyFont="1" applyFill="1" applyBorder="1" applyAlignment="1">
      <alignment horizontal="center" vertical="center"/>
    </xf>
    <xf numFmtId="49"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wrapText="1"/>
    </xf>
    <xf numFmtId="14" fontId="2" fillId="0" borderId="6" xfId="0" applyNumberFormat="1" applyFont="1" applyFill="1" applyBorder="1" applyAlignment="1">
      <alignment horizontal="center" vertical="center"/>
    </xf>
    <xf numFmtId="17" fontId="2" fillId="0" borderId="6" xfId="0" applyNumberFormat="1"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Alignment="1">
      <alignment horizontal="center" vertical="center"/>
    </xf>
    <xf numFmtId="44" fontId="2" fillId="0" borderId="0" xfId="1" applyFont="1" applyFill="1" applyBorder="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14" fontId="2" fillId="0" borderId="0" xfId="0" applyNumberFormat="1" applyFont="1" applyFill="1" applyAlignment="1">
      <alignment horizontal="center" vertical="center"/>
    </xf>
    <xf numFmtId="17" fontId="2" fillId="0" borderId="0" xfId="0" applyNumberFormat="1" applyFont="1" applyFill="1" applyAlignment="1">
      <alignment horizontal="center" vertical="center"/>
    </xf>
    <xf numFmtId="44" fontId="3" fillId="0" borderId="0" xfId="1"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4" fillId="0" borderId="0" xfId="0" applyFont="1" applyFill="1" applyAlignment="1">
      <alignment vertical="center"/>
    </xf>
    <xf numFmtId="44" fontId="4" fillId="0" borderId="0" xfId="1" applyFont="1" applyFill="1" applyAlignment="1">
      <alignment vertical="center"/>
    </xf>
    <xf numFmtId="0" fontId="5"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Border="1" applyAlignment="1">
      <alignment vertical="center"/>
    </xf>
    <xf numFmtId="1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4" fontId="3" fillId="0" borderId="1" xfId="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0" xfId="0" applyFont="1" applyFill="1" applyAlignment="1">
      <alignment horizontal="left"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3" fillId="0" borderId="9"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44" fontId="3" fillId="0" borderId="9" xfId="1" applyFont="1" applyFill="1" applyBorder="1" applyAlignment="1">
      <alignment horizontal="center" vertical="center" wrapText="1"/>
    </xf>
    <xf numFmtId="0" fontId="3" fillId="0" borderId="9" xfId="0" applyFont="1" applyFill="1" applyBorder="1" applyAlignment="1">
      <alignment horizontal="center" vertical="center"/>
    </xf>
    <xf numFmtId="49" fontId="3" fillId="0" borderId="9"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0" fontId="3" fillId="0" borderId="9" xfId="0" applyFont="1" applyFill="1" applyBorder="1" applyAlignment="1">
      <alignment horizontal="left" vertical="center"/>
    </xf>
    <xf numFmtId="44" fontId="3" fillId="0" borderId="9" xfId="1" applyFont="1" applyFill="1" applyBorder="1" applyAlignment="1">
      <alignment horizontal="center" vertical="center"/>
    </xf>
    <xf numFmtId="49" fontId="3" fillId="0" borderId="9"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44" fontId="2" fillId="0" borderId="13" xfId="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44" fontId="4" fillId="0" borderId="0" xfId="1" applyFont="1" applyFill="1" applyAlignment="1">
      <alignment horizontal="left" vertical="center"/>
    </xf>
    <xf numFmtId="44" fontId="5" fillId="0" borderId="0" xfId="1" applyFont="1" applyFill="1" applyAlignment="1">
      <alignment vertical="center"/>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Alignment="1">
      <alignment horizontal="left" vertical="center"/>
    </xf>
  </cellXfs>
  <cellStyles count="3">
    <cellStyle name="Moeda" xfId="1" builtinId="4"/>
    <cellStyle name="Normal" xfId="0" builtinId="0"/>
    <cellStyle name="Vírgula 2" xfId="2"/>
  </cellStyles>
  <dxfs count="0"/>
  <tableStyles count="0" defaultTableStyle="TableStyleMedium2" defaultPivotStyle="PivotStyleLight16"/>
  <colors>
    <mruColors>
      <color rgb="FFC4C4C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595312</xdr:colOff>
      <xdr:row>3</xdr:row>
      <xdr:rowOff>0</xdr:rowOff>
    </xdr:to>
    <xdr:pic>
      <xdr:nvPicPr>
        <xdr:cNvPr id="2" name="Imagem 1" descr="pmrb_evandro">
          <a:extLst>
            <a:ext uri="{FF2B5EF4-FFF2-40B4-BE49-F238E27FC236}">
              <a16:creationId xmlns:a16="http://schemas.microsoft.com/office/drawing/2014/main" id="{4275229D-DA90-46EC-9844-A6A8FDA7FE71}"/>
            </a:ext>
          </a:extLst>
        </xdr:cNvPr>
        <xdr:cNvPicPr/>
      </xdr:nvPicPr>
      <xdr:blipFill>
        <a:blip xmlns:r="http://schemas.openxmlformats.org/officeDocument/2006/relationships" r:embed="rId1" cstate="print"/>
        <a:srcRect/>
        <a:stretch>
          <a:fillRect/>
        </a:stretch>
      </xdr:blipFill>
      <xdr:spPr bwMode="auto">
        <a:xfrm>
          <a:off x="607219" y="0"/>
          <a:ext cx="595312"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2"/>
  <sheetViews>
    <sheetView tabSelected="1" zoomScale="80" zoomScaleNormal="80" workbookViewId="0">
      <selection activeCell="A36" sqref="A36"/>
    </sheetView>
  </sheetViews>
  <sheetFormatPr defaultRowHeight="12.75" x14ac:dyDescent="0.25"/>
  <cols>
    <col min="1" max="1" width="9.140625" style="6"/>
    <col min="2" max="2" width="13.5703125" style="6" bestFit="1" customWidth="1"/>
    <col min="3" max="3" width="10.140625" style="6" customWidth="1"/>
    <col min="4" max="4" width="11.28515625" style="6" bestFit="1" customWidth="1"/>
    <col min="5" max="5" width="8.140625" style="6" bestFit="1" customWidth="1"/>
    <col min="6" max="6" width="45.7109375" style="6" customWidth="1"/>
    <col min="7" max="7" width="16.140625" style="7" customWidth="1"/>
    <col min="8" max="8" width="13.7109375" style="6" bestFit="1" customWidth="1"/>
    <col min="9" max="9" width="11.5703125" style="6" bestFit="1" customWidth="1"/>
    <col min="10" max="10" width="30.85546875" style="8" bestFit="1" customWidth="1"/>
    <col min="11" max="11" width="10.85546875" style="6" bestFit="1" customWidth="1"/>
    <col min="12" max="12" width="7.7109375" style="6" bestFit="1" customWidth="1"/>
    <col min="13" max="13" width="18.140625" style="6" customWidth="1"/>
    <col min="14" max="14" width="7.7109375" style="6" bestFit="1" customWidth="1"/>
    <col min="15" max="15" width="12" style="6" bestFit="1" customWidth="1"/>
    <col min="16" max="16" width="11.28515625" style="6" bestFit="1" customWidth="1"/>
    <col min="17" max="17" width="50.85546875" style="6" bestFit="1" customWidth="1"/>
    <col min="18" max="18" width="14" style="6" customWidth="1"/>
    <col min="19" max="19" width="17" style="6" customWidth="1"/>
    <col min="20" max="20" width="11.7109375" style="6" customWidth="1"/>
    <col min="21" max="21" width="21" style="6" bestFit="1" customWidth="1"/>
    <col min="22" max="22" width="22.42578125" style="6" bestFit="1" customWidth="1"/>
    <col min="23" max="23" width="15.5703125" style="7" customWidth="1"/>
    <col min="24" max="24" width="14.42578125" style="7" bestFit="1" customWidth="1"/>
    <col min="25" max="25" width="16.28515625" style="7" bestFit="1" customWidth="1"/>
    <col min="26" max="26" width="15" style="7" bestFit="1" customWidth="1"/>
    <col min="27" max="27" width="18.140625" style="7" customWidth="1"/>
    <col min="28" max="28" width="17.42578125" style="6" customWidth="1"/>
    <col min="29" max="29" width="14.5703125" style="7" bestFit="1" customWidth="1"/>
    <col min="30" max="30" width="13.42578125" style="7" bestFit="1" customWidth="1"/>
    <col min="31" max="31" width="11.28515625" style="6" bestFit="1" customWidth="1"/>
    <col min="32" max="32" width="18.140625" style="6" customWidth="1"/>
    <col min="33" max="33" width="19.42578125" style="6" customWidth="1"/>
    <col min="34" max="16384" width="9.140625" style="6"/>
  </cols>
  <sheetData>
    <row r="1" spans="1:36" s="52" customFormat="1" ht="15" x14ac:dyDescent="0.25">
      <c r="B1" s="53"/>
      <c r="C1" s="53"/>
      <c r="D1" s="53"/>
      <c r="E1" s="53"/>
      <c r="F1" s="53"/>
      <c r="G1" s="53"/>
      <c r="H1" s="53"/>
      <c r="I1" s="53"/>
      <c r="J1" s="84"/>
      <c r="K1" s="53"/>
      <c r="L1" s="53"/>
      <c r="M1" s="53"/>
      <c r="N1" s="53"/>
      <c r="O1" s="53"/>
      <c r="P1" s="53"/>
      <c r="Q1" s="53"/>
      <c r="R1" s="53"/>
      <c r="S1" s="53"/>
      <c r="T1" s="53"/>
      <c r="U1" s="53"/>
      <c r="V1" s="53"/>
      <c r="W1" s="53"/>
      <c r="X1" s="53"/>
      <c r="Y1" s="53"/>
      <c r="Z1" s="53"/>
      <c r="AA1" s="53"/>
      <c r="AB1" s="53"/>
      <c r="AC1" s="53"/>
      <c r="AD1" s="53"/>
      <c r="AE1" s="53"/>
      <c r="AF1" s="53"/>
      <c r="AG1" s="53"/>
    </row>
    <row r="2" spans="1:36" s="52" customFormat="1" ht="15" x14ac:dyDescent="0.25">
      <c r="A2" s="53"/>
      <c r="B2" s="53"/>
      <c r="C2" s="53"/>
      <c r="D2" s="53"/>
      <c r="E2" s="53"/>
      <c r="F2" s="53"/>
      <c r="G2" s="53"/>
      <c r="H2" s="53"/>
      <c r="I2" s="53"/>
      <c r="J2" s="84"/>
      <c r="K2" s="53"/>
      <c r="L2" s="53"/>
      <c r="M2" s="53"/>
      <c r="N2" s="53"/>
      <c r="O2" s="53"/>
      <c r="P2" s="53"/>
      <c r="Q2" s="53"/>
      <c r="R2" s="53"/>
      <c r="S2" s="53"/>
      <c r="T2" s="53"/>
      <c r="U2" s="53"/>
      <c r="V2" s="53"/>
      <c r="W2" s="53"/>
      <c r="X2" s="53"/>
      <c r="Y2" s="53"/>
      <c r="Z2" s="53"/>
      <c r="AA2" s="53"/>
      <c r="AB2" s="53"/>
      <c r="AC2" s="53"/>
      <c r="AD2" s="53"/>
      <c r="AE2" s="53"/>
      <c r="AF2" s="53"/>
      <c r="AG2" s="53"/>
    </row>
    <row r="3" spans="1:36" s="52" customFormat="1" ht="15" x14ac:dyDescent="0.25">
      <c r="A3" s="53"/>
      <c r="B3" s="53"/>
      <c r="C3" s="53"/>
      <c r="D3" s="53"/>
      <c r="E3" s="53"/>
      <c r="F3" s="53"/>
      <c r="G3" s="53"/>
      <c r="H3" s="53"/>
      <c r="I3" s="53"/>
      <c r="J3" s="84"/>
      <c r="K3" s="53"/>
      <c r="L3" s="53"/>
      <c r="M3" s="53"/>
      <c r="N3" s="53"/>
      <c r="O3" s="53"/>
      <c r="P3" s="53"/>
      <c r="Q3" s="53"/>
      <c r="R3" s="53"/>
      <c r="S3" s="53"/>
      <c r="T3" s="53"/>
      <c r="U3" s="53"/>
      <c r="V3" s="53"/>
      <c r="W3" s="53"/>
      <c r="X3" s="53"/>
      <c r="Y3" s="53"/>
      <c r="Z3" s="53"/>
      <c r="AA3" s="53"/>
      <c r="AB3" s="53"/>
      <c r="AC3" s="53"/>
      <c r="AD3" s="53"/>
      <c r="AE3" s="53"/>
      <c r="AF3" s="53"/>
      <c r="AG3" s="53"/>
    </row>
    <row r="4" spans="1:36" s="52" customFormat="1" ht="15" x14ac:dyDescent="0.25">
      <c r="A4" s="54" t="s">
        <v>17</v>
      </c>
      <c r="B4" s="53"/>
      <c r="C4" s="53"/>
      <c r="D4" s="53"/>
      <c r="E4" s="53"/>
      <c r="F4" s="53"/>
      <c r="G4" s="53"/>
      <c r="H4" s="53"/>
      <c r="I4" s="53"/>
      <c r="J4" s="84"/>
      <c r="K4" s="53"/>
      <c r="L4" s="53"/>
      <c r="M4" s="53"/>
      <c r="N4" s="53"/>
      <c r="O4" s="53"/>
      <c r="P4" s="53"/>
      <c r="Q4" s="53"/>
      <c r="R4" s="53"/>
      <c r="S4" s="53"/>
      <c r="T4" s="53"/>
      <c r="U4" s="53"/>
      <c r="V4" s="53"/>
      <c r="W4" s="53"/>
      <c r="X4" s="53"/>
      <c r="Y4" s="53"/>
      <c r="Z4" s="53"/>
      <c r="AA4" s="53"/>
      <c r="AB4" s="53"/>
      <c r="AC4" s="53"/>
      <c r="AD4" s="53"/>
      <c r="AE4" s="53"/>
      <c r="AF4" s="53"/>
      <c r="AG4" s="53"/>
      <c r="AH4" s="55"/>
      <c r="AI4" s="55"/>
      <c r="AJ4" s="55"/>
    </row>
    <row r="5" spans="1:36" s="52" customFormat="1" ht="15" x14ac:dyDescent="0.25">
      <c r="A5" s="54"/>
      <c r="B5" s="53"/>
      <c r="C5" s="53"/>
      <c r="D5" s="53"/>
      <c r="E5" s="53"/>
      <c r="F5" s="53"/>
      <c r="G5" s="53"/>
      <c r="H5" s="53"/>
      <c r="I5" s="53"/>
      <c r="J5" s="84"/>
      <c r="K5" s="53"/>
      <c r="L5" s="53"/>
      <c r="M5" s="53"/>
      <c r="N5" s="53"/>
      <c r="O5" s="53"/>
      <c r="P5" s="53"/>
      <c r="Q5" s="53"/>
      <c r="R5" s="53"/>
      <c r="S5" s="53"/>
      <c r="T5" s="53"/>
      <c r="U5" s="53"/>
      <c r="V5" s="53"/>
      <c r="W5" s="53"/>
      <c r="X5" s="53"/>
      <c r="Y5" s="53"/>
      <c r="Z5" s="53"/>
      <c r="AA5" s="53"/>
      <c r="AB5" s="53"/>
      <c r="AC5" s="53"/>
      <c r="AD5" s="53"/>
      <c r="AE5" s="53"/>
      <c r="AF5" s="53"/>
      <c r="AG5" s="53"/>
      <c r="AH5" s="55"/>
      <c r="AI5" s="55"/>
      <c r="AJ5" s="55"/>
    </row>
    <row r="6" spans="1:36" s="52" customFormat="1" ht="15" x14ac:dyDescent="0.25">
      <c r="A6" s="54" t="s">
        <v>237</v>
      </c>
      <c r="G6" s="53"/>
      <c r="J6" s="54"/>
      <c r="W6" s="53"/>
      <c r="X6" s="53"/>
      <c r="Y6" s="53"/>
      <c r="Z6" s="53"/>
      <c r="AA6" s="53"/>
      <c r="AC6" s="53"/>
      <c r="AD6" s="53"/>
    </row>
    <row r="7" spans="1:36" s="52" customFormat="1" ht="15" x14ac:dyDescent="0.25">
      <c r="A7" s="52" t="s">
        <v>18</v>
      </c>
      <c r="G7" s="53"/>
      <c r="J7" s="54"/>
      <c r="W7" s="53"/>
      <c r="X7" s="53"/>
      <c r="Y7" s="53"/>
      <c r="Z7" s="53"/>
      <c r="AA7" s="53"/>
      <c r="AC7" s="53"/>
      <c r="AD7" s="53"/>
    </row>
    <row r="8" spans="1:36" s="52" customFormat="1" ht="15" x14ac:dyDescent="0.25">
      <c r="A8" s="52" t="s">
        <v>238</v>
      </c>
      <c r="G8" s="53"/>
      <c r="J8" s="54"/>
      <c r="W8" s="53"/>
      <c r="X8" s="53"/>
      <c r="Y8" s="53"/>
      <c r="Z8" s="53"/>
      <c r="AA8" s="53"/>
      <c r="AC8" s="53"/>
      <c r="AD8" s="53"/>
    </row>
    <row r="9" spans="1:36" s="52" customFormat="1" ht="15" x14ac:dyDescent="0.25">
      <c r="G9" s="53"/>
      <c r="J9" s="54"/>
      <c r="W9" s="53"/>
      <c r="X9" s="53"/>
      <c r="Y9" s="53"/>
      <c r="Z9" s="53"/>
      <c r="AA9" s="53"/>
      <c r="AC9" s="53"/>
      <c r="AD9" s="53"/>
    </row>
    <row r="10" spans="1:36" s="52" customFormat="1" ht="15" x14ac:dyDescent="0.25">
      <c r="A10" s="54" t="s">
        <v>239</v>
      </c>
      <c r="G10" s="53"/>
      <c r="J10" s="54"/>
      <c r="W10" s="53"/>
      <c r="X10" s="53"/>
      <c r="Y10" s="53"/>
      <c r="Z10" s="53"/>
      <c r="AA10" s="53"/>
      <c r="AC10" s="53"/>
      <c r="AD10" s="53"/>
    </row>
    <row r="11" spans="1:36" s="52" customFormat="1" ht="15" x14ac:dyDescent="0.25">
      <c r="A11" s="54" t="s">
        <v>240</v>
      </c>
      <c r="G11" s="53"/>
      <c r="J11" s="54"/>
      <c r="W11" s="53"/>
      <c r="X11" s="53"/>
      <c r="Y11" s="53"/>
      <c r="Z11" s="53"/>
      <c r="AA11" s="53"/>
      <c r="AC11" s="53"/>
      <c r="AD11" s="53"/>
    </row>
    <row r="12" spans="1:36" s="52" customFormat="1" ht="15" x14ac:dyDescent="0.25">
      <c r="A12" s="56"/>
      <c r="B12" s="56"/>
      <c r="C12" s="56"/>
      <c r="D12" s="56"/>
      <c r="E12" s="56"/>
      <c r="F12" s="56"/>
      <c r="G12" s="83"/>
      <c r="H12" s="56"/>
      <c r="I12" s="56"/>
      <c r="J12" s="54"/>
      <c r="W12" s="53"/>
      <c r="X12" s="53"/>
      <c r="Y12" s="53"/>
      <c r="Z12" s="53"/>
      <c r="AA12" s="53"/>
      <c r="AC12" s="53"/>
      <c r="AD12" s="53"/>
    </row>
    <row r="13" spans="1:36" s="52" customFormat="1" ht="15.75" thickBot="1" x14ac:dyDescent="0.3">
      <c r="A13" s="57" t="s">
        <v>19</v>
      </c>
      <c r="G13" s="53"/>
      <c r="J13" s="54"/>
    </row>
    <row r="14" spans="1:36" x14ac:dyDescent="0.25">
      <c r="A14" s="76" t="s">
        <v>20</v>
      </c>
      <c r="B14" s="13" t="s">
        <v>9</v>
      </c>
      <c r="C14" s="13"/>
      <c r="D14" s="13"/>
      <c r="E14" s="13"/>
      <c r="F14" s="13"/>
      <c r="G14" s="13"/>
      <c r="H14" s="13"/>
      <c r="I14" s="13"/>
      <c r="J14" s="13" t="s">
        <v>21</v>
      </c>
      <c r="K14" s="13"/>
      <c r="L14" s="13"/>
      <c r="M14" s="13"/>
      <c r="N14" s="13"/>
      <c r="O14" s="13" t="s">
        <v>11</v>
      </c>
      <c r="P14" s="13"/>
      <c r="Q14" s="13"/>
      <c r="R14" s="13"/>
      <c r="S14" s="13" t="s">
        <v>15</v>
      </c>
      <c r="T14" s="13"/>
      <c r="U14" s="13"/>
      <c r="V14" s="13"/>
      <c r="W14" s="13"/>
      <c r="X14" s="13"/>
      <c r="Y14" s="13"/>
      <c r="Z14" s="13"/>
      <c r="AA14" s="13"/>
      <c r="AB14" s="13"/>
      <c r="AC14" s="13"/>
      <c r="AD14" s="13"/>
      <c r="AE14" s="14" t="s">
        <v>10</v>
      </c>
      <c r="AF14" s="14"/>
      <c r="AG14" s="15" t="s">
        <v>79</v>
      </c>
    </row>
    <row r="15" spans="1:36" x14ac:dyDescent="0.25">
      <c r="A15" s="77"/>
      <c r="B15" s="12" t="s">
        <v>22</v>
      </c>
      <c r="C15" s="12" t="s">
        <v>8</v>
      </c>
      <c r="D15" s="12" t="s">
        <v>1</v>
      </c>
      <c r="E15" s="12" t="s">
        <v>7</v>
      </c>
      <c r="F15" s="12" t="s">
        <v>5</v>
      </c>
      <c r="G15" s="1" t="s">
        <v>23</v>
      </c>
      <c r="H15" s="12" t="s">
        <v>24</v>
      </c>
      <c r="I15" s="12" t="s">
        <v>12</v>
      </c>
      <c r="J15" s="12" t="s">
        <v>2</v>
      </c>
      <c r="K15" s="12" t="s">
        <v>3</v>
      </c>
      <c r="L15" s="12" t="s">
        <v>25</v>
      </c>
      <c r="M15" s="12" t="s">
        <v>13</v>
      </c>
      <c r="N15" s="12" t="s">
        <v>4</v>
      </c>
      <c r="O15" s="12" t="s">
        <v>0</v>
      </c>
      <c r="P15" s="12" t="s">
        <v>6</v>
      </c>
      <c r="Q15" s="12" t="s">
        <v>26</v>
      </c>
      <c r="R15" s="12" t="s">
        <v>14</v>
      </c>
      <c r="S15" s="12" t="s">
        <v>27</v>
      </c>
      <c r="T15" s="12" t="s">
        <v>28</v>
      </c>
      <c r="U15" s="12" t="s">
        <v>29</v>
      </c>
      <c r="V15" s="12" t="s">
        <v>30</v>
      </c>
      <c r="W15" s="12" t="s">
        <v>31</v>
      </c>
      <c r="X15" s="12"/>
      <c r="Y15" s="12"/>
      <c r="Z15" s="12"/>
      <c r="AA15" s="12"/>
      <c r="AB15" s="12" t="s">
        <v>32</v>
      </c>
      <c r="AC15" s="1" t="s">
        <v>33</v>
      </c>
      <c r="AD15" s="1" t="s">
        <v>34</v>
      </c>
      <c r="AE15" s="16"/>
      <c r="AF15" s="16"/>
      <c r="AG15" s="17"/>
    </row>
    <row r="16" spans="1:36" ht="36" customHeight="1" x14ac:dyDescent="0.25">
      <c r="A16" s="77"/>
      <c r="B16" s="12"/>
      <c r="C16" s="12"/>
      <c r="D16" s="12"/>
      <c r="E16" s="12"/>
      <c r="F16" s="12"/>
      <c r="G16" s="1"/>
      <c r="H16" s="12"/>
      <c r="I16" s="12"/>
      <c r="J16" s="12"/>
      <c r="K16" s="12"/>
      <c r="L16" s="12"/>
      <c r="M16" s="12"/>
      <c r="N16" s="12"/>
      <c r="O16" s="12"/>
      <c r="P16" s="12"/>
      <c r="Q16" s="12"/>
      <c r="R16" s="12"/>
      <c r="S16" s="12"/>
      <c r="T16" s="12"/>
      <c r="U16" s="12"/>
      <c r="V16" s="12"/>
      <c r="W16" s="2" t="s">
        <v>35</v>
      </c>
      <c r="X16" s="2" t="s">
        <v>36</v>
      </c>
      <c r="Y16" s="2" t="s">
        <v>16</v>
      </c>
      <c r="Z16" s="2" t="s">
        <v>37</v>
      </c>
      <c r="AA16" s="2" t="s">
        <v>38</v>
      </c>
      <c r="AB16" s="12"/>
      <c r="AC16" s="1"/>
      <c r="AD16" s="1"/>
      <c r="AE16" s="18" t="s">
        <v>1</v>
      </c>
      <c r="AF16" s="18" t="s">
        <v>39</v>
      </c>
      <c r="AG16" s="17"/>
    </row>
    <row r="17" spans="1:36" ht="13.5" thickBot="1" x14ac:dyDescent="0.3">
      <c r="A17" s="78"/>
      <c r="B17" s="79" t="s">
        <v>40</v>
      </c>
      <c r="C17" s="79" t="s">
        <v>41</v>
      </c>
      <c r="D17" s="79" t="s">
        <v>42</v>
      </c>
      <c r="E17" s="79" t="s">
        <v>43</v>
      </c>
      <c r="F17" s="79" t="s">
        <v>44</v>
      </c>
      <c r="G17" s="80" t="s">
        <v>45</v>
      </c>
      <c r="H17" s="79" t="s">
        <v>46</v>
      </c>
      <c r="I17" s="79" t="s">
        <v>47</v>
      </c>
      <c r="J17" s="79" t="s">
        <v>48</v>
      </c>
      <c r="K17" s="79" t="s">
        <v>49</v>
      </c>
      <c r="L17" s="79" t="s">
        <v>50</v>
      </c>
      <c r="M17" s="79" t="s">
        <v>51</v>
      </c>
      <c r="N17" s="79" t="s">
        <v>52</v>
      </c>
      <c r="O17" s="79" t="s">
        <v>53</v>
      </c>
      <c r="P17" s="79" t="s">
        <v>54</v>
      </c>
      <c r="Q17" s="79" t="s">
        <v>55</v>
      </c>
      <c r="R17" s="79" t="s">
        <v>56</v>
      </c>
      <c r="S17" s="79" t="s">
        <v>57</v>
      </c>
      <c r="T17" s="79" t="s">
        <v>58</v>
      </c>
      <c r="U17" s="79" t="s">
        <v>59</v>
      </c>
      <c r="V17" s="79" t="s">
        <v>60</v>
      </c>
      <c r="W17" s="80" t="s">
        <v>61</v>
      </c>
      <c r="X17" s="80" t="s">
        <v>62</v>
      </c>
      <c r="Y17" s="80" t="s">
        <v>63</v>
      </c>
      <c r="Z17" s="80" t="s">
        <v>64</v>
      </c>
      <c r="AA17" s="80" t="s">
        <v>65</v>
      </c>
      <c r="AB17" s="79" t="s">
        <v>66</v>
      </c>
      <c r="AC17" s="80" t="s">
        <v>67</v>
      </c>
      <c r="AD17" s="80" t="s">
        <v>68</v>
      </c>
      <c r="AE17" s="81" t="s">
        <v>69</v>
      </c>
      <c r="AF17" s="79" t="s">
        <v>70</v>
      </c>
      <c r="AG17" s="82" t="s">
        <v>71</v>
      </c>
      <c r="AH17" s="9"/>
      <c r="AI17" s="9"/>
      <c r="AJ17" s="9"/>
    </row>
    <row r="18" spans="1:36" ht="51" x14ac:dyDescent="0.25">
      <c r="A18" s="65">
        <v>1</v>
      </c>
      <c r="B18" s="65" t="s">
        <v>92</v>
      </c>
      <c r="C18" s="65" t="s">
        <v>93</v>
      </c>
      <c r="D18" s="66">
        <v>44950</v>
      </c>
      <c r="E18" s="67">
        <v>13459</v>
      </c>
      <c r="F18" s="68" t="s">
        <v>94</v>
      </c>
      <c r="G18" s="69">
        <v>689.43</v>
      </c>
      <c r="H18" s="70" t="s">
        <v>72</v>
      </c>
      <c r="I18" s="71" t="s">
        <v>82</v>
      </c>
      <c r="J18" s="85" t="s">
        <v>95</v>
      </c>
      <c r="K18" s="70">
        <v>100010001</v>
      </c>
      <c r="L18" s="70" t="s">
        <v>73</v>
      </c>
      <c r="M18" s="65" t="s">
        <v>96</v>
      </c>
      <c r="N18" s="70" t="s">
        <v>80</v>
      </c>
      <c r="O18" s="72">
        <v>44957</v>
      </c>
      <c r="P18" s="72">
        <v>44961</v>
      </c>
      <c r="Q18" s="73" t="s">
        <v>89</v>
      </c>
      <c r="R18" s="70" t="s">
        <v>74</v>
      </c>
      <c r="S18" s="70" t="s">
        <v>75</v>
      </c>
      <c r="T18" s="70">
        <v>101</v>
      </c>
      <c r="U18" s="65" t="s">
        <v>97</v>
      </c>
      <c r="V18" s="65" t="s">
        <v>98</v>
      </c>
      <c r="W18" s="69">
        <v>3102.44</v>
      </c>
      <c r="X18" s="69">
        <v>3102.44</v>
      </c>
      <c r="Y18" s="74">
        <f>W18-X18</f>
        <v>0</v>
      </c>
      <c r="Z18" s="74">
        <v>0</v>
      </c>
      <c r="AA18" s="74">
        <v>0</v>
      </c>
      <c r="AB18" s="71" t="s">
        <v>149</v>
      </c>
      <c r="AC18" s="74">
        <v>3228.89</v>
      </c>
      <c r="AD18" s="69">
        <f>X18+AC18</f>
        <v>6331.33</v>
      </c>
      <c r="AE18" s="75" t="s">
        <v>183</v>
      </c>
      <c r="AF18" s="70" t="s">
        <v>77</v>
      </c>
      <c r="AG18" s="70" t="s">
        <v>73</v>
      </c>
      <c r="AH18" s="9"/>
      <c r="AI18" s="9"/>
      <c r="AJ18" s="9"/>
    </row>
    <row r="19" spans="1:36" ht="38.25" x14ac:dyDescent="0.25">
      <c r="A19" s="19">
        <v>2</v>
      </c>
      <c r="B19" s="19" t="s">
        <v>99</v>
      </c>
      <c r="C19" s="61" t="s">
        <v>105</v>
      </c>
      <c r="D19" s="58">
        <v>44939</v>
      </c>
      <c r="E19" s="59">
        <v>13452</v>
      </c>
      <c r="F19" s="21" t="s">
        <v>94</v>
      </c>
      <c r="G19" s="60">
        <v>689.43</v>
      </c>
      <c r="H19" s="22" t="s">
        <v>72</v>
      </c>
      <c r="I19" s="23" t="s">
        <v>82</v>
      </c>
      <c r="J19" s="86" t="s">
        <v>81</v>
      </c>
      <c r="K19" s="22" t="s">
        <v>83</v>
      </c>
      <c r="L19" s="22" t="s">
        <v>73</v>
      </c>
      <c r="M19" s="19" t="s">
        <v>100</v>
      </c>
      <c r="N19" s="22" t="s">
        <v>80</v>
      </c>
      <c r="O19" s="24" t="s">
        <v>101</v>
      </c>
      <c r="P19" s="24">
        <v>44961</v>
      </c>
      <c r="Q19" s="26" t="s">
        <v>89</v>
      </c>
      <c r="R19" s="22" t="s">
        <v>74</v>
      </c>
      <c r="S19" s="22" t="s">
        <v>75</v>
      </c>
      <c r="T19" s="22">
        <v>101</v>
      </c>
      <c r="U19" s="19" t="s">
        <v>102</v>
      </c>
      <c r="V19" s="19" t="s">
        <v>103</v>
      </c>
      <c r="W19" s="60">
        <v>3102.44</v>
      </c>
      <c r="X19" s="60">
        <v>3102.44</v>
      </c>
      <c r="Y19" s="4">
        <f t="shared" ref="Y18:Y25" si="0">W19-X19</f>
        <v>0</v>
      </c>
      <c r="Z19" s="4">
        <v>0</v>
      </c>
      <c r="AA19" s="4">
        <v>0</v>
      </c>
      <c r="AB19" s="23" t="s">
        <v>149</v>
      </c>
      <c r="AC19" s="4">
        <v>3228.89</v>
      </c>
      <c r="AD19" s="60">
        <f t="shared" ref="AD19:AD32" si="1">X19+AC19</f>
        <v>6331.33</v>
      </c>
      <c r="AE19" s="61" t="s">
        <v>183</v>
      </c>
      <c r="AF19" s="22" t="s">
        <v>77</v>
      </c>
      <c r="AG19" s="22" t="s">
        <v>73</v>
      </c>
      <c r="AH19" s="9"/>
      <c r="AI19" s="9"/>
      <c r="AJ19" s="9"/>
    </row>
    <row r="20" spans="1:36" ht="51" x14ac:dyDescent="0.25">
      <c r="A20" s="19">
        <v>3</v>
      </c>
      <c r="B20" s="19" t="s">
        <v>104</v>
      </c>
      <c r="C20" s="19" t="s">
        <v>106</v>
      </c>
      <c r="D20" s="58">
        <v>44964</v>
      </c>
      <c r="E20" s="59">
        <v>13470</v>
      </c>
      <c r="F20" s="21" t="s">
        <v>107</v>
      </c>
      <c r="G20" s="60">
        <v>689.43</v>
      </c>
      <c r="H20" s="22" t="s">
        <v>72</v>
      </c>
      <c r="I20" s="23" t="s">
        <v>84</v>
      </c>
      <c r="J20" s="86" t="s">
        <v>81</v>
      </c>
      <c r="K20" s="22" t="s">
        <v>83</v>
      </c>
      <c r="L20" s="22" t="s">
        <v>73</v>
      </c>
      <c r="M20" s="19" t="s">
        <v>100</v>
      </c>
      <c r="N20" s="19" t="s">
        <v>80</v>
      </c>
      <c r="O20" s="58">
        <v>44964</v>
      </c>
      <c r="P20" s="58">
        <v>44967</v>
      </c>
      <c r="Q20" s="22" t="s">
        <v>90</v>
      </c>
      <c r="R20" s="22" t="s">
        <v>74</v>
      </c>
      <c r="S20" s="22" t="s">
        <v>75</v>
      </c>
      <c r="T20" s="19">
        <v>101</v>
      </c>
      <c r="U20" s="19" t="s">
        <v>108</v>
      </c>
      <c r="V20" s="19" t="s">
        <v>109</v>
      </c>
      <c r="W20" s="60">
        <v>2413.0100000000002</v>
      </c>
      <c r="X20" s="60">
        <v>2413.0100000000002</v>
      </c>
      <c r="Y20" s="4">
        <v>0</v>
      </c>
      <c r="Z20" s="4">
        <v>0</v>
      </c>
      <c r="AA20" s="4">
        <v>0</v>
      </c>
      <c r="AB20" s="23" t="s">
        <v>149</v>
      </c>
      <c r="AC20" s="4">
        <v>6055.6</v>
      </c>
      <c r="AD20" s="60">
        <f t="shared" si="1"/>
        <v>8468.61</v>
      </c>
      <c r="AE20" s="61" t="s">
        <v>184</v>
      </c>
      <c r="AF20" s="22" t="s">
        <v>77</v>
      </c>
      <c r="AG20" s="22" t="s">
        <v>73</v>
      </c>
      <c r="AH20" s="9"/>
      <c r="AI20" s="9"/>
      <c r="AJ20" s="9"/>
    </row>
    <row r="21" spans="1:36" ht="38.25" x14ac:dyDescent="0.25">
      <c r="A21" s="19">
        <v>4</v>
      </c>
      <c r="B21" s="19" t="s">
        <v>110</v>
      </c>
      <c r="C21" s="19" t="s">
        <v>111</v>
      </c>
      <c r="D21" s="58" t="s">
        <v>112</v>
      </c>
      <c r="E21" s="59">
        <v>13487</v>
      </c>
      <c r="F21" s="21" t="s">
        <v>113</v>
      </c>
      <c r="G21" s="60">
        <v>689.43</v>
      </c>
      <c r="H21" s="22" t="s">
        <v>72</v>
      </c>
      <c r="I21" s="23" t="s">
        <v>82</v>
      </c>
      <c r="J21" s="86" t="s">
        <v>114</v>
      </c>
      <c r="K21" s="22">
        <v>100010001</v>
      </c>
      <c r="L21" s="22" t="s">
        <v>73</v>
      </c>
      <c r="M21" s="19" t="s">
        <v>115</v>
      </c>
      <c r="N21" s="19" t="s">
        <v>80</v>
      </c>
      <c r="O21" s="58">
        <v>45006</v>
      </c>
      <c r="P21" s="58">
        <v>45010</v>
      </c>
      <c r="Q21" s="26" t="s">
        <v>87</v>
      </c>
      <c r="R21" s="22" t="s">
        <v>74</v>
      </c>
      <c r="S21" s="22" t="s">
        <v>75</v>
      </c>
      <c r="T21" s="19">
        <v>101</v>
      </c>
      <c r="U21" s="19" t="s">
        <v>116</v>
      </c>
      <c r="V21" s="19" t="s">
        <v>97</v>
      </c>
      <c r="W21" s="60">
        <v>3102.44</v>
      </c>
      <c r="X21" s="60">
        <v>3102.44</v>
      </c>
      <c r="Y21" s="4">
        <f t="shared" si="0"/>
        <v>0</v>
      </c>
      <c r="Z21" s="4">
        <v>0</v>
      </c>
      <c r="AA21" s="4">
        <v>0</v>
      </c>
      <c r="AB21" s="23" t="s">
        <v>149</v>
      </c>
      <c r="AC21" s="4">
        <v>1509.52</v>
      </c>
      <c r="AD21" s="60">
        <f t="shared" si="1"/>
        <v>4611.96</v>
      </c>
      <c r="AE21" s="61" t="s">
        <v>185</v>
      </c>
      <c r="AF21" s="22" t="s">
        <v>77</v>
      </c>
      <c r="AG21" s="22" t="s">
        <v>73</v>
      </c>
      <c r="AH21" s="9"/>
      <c r="AI21" s="9"/>
      <c r="AJ21" s="9"/>
    </row>
    <row r="22" spans="1:36" ht="89.25" x14ac:dyDescent="0.25">
      <c r="A22" s="19">
        <v>5</v>
      </c>
      <c r="B22" s="19" t="s">
        <v>117</v>
      </c>
      <c r="C22" s="19" t="s">
        <v>119</v>
      </c>
      <c r="D22" s="58">
        <v>44998</v>
      </c>
      <c r="E22" s="59">
        <v>13349</v>
      </c>
      <c r="F22" s="21" t="s">
        <v>118</v>
      </c>
      <c r="G22" s="60">
        <v>413.66</v>
      </c>
      <c r="H22" s="22" t="s">
        <v>72</v>
      </c>
      <c r="I22" s="23" t="s">
        <v>123</v>
      </c>
      <c r="J22" s="86" t="s">
        <v>124</v>
      </c>
      <c r="K22" s="22">
        <v>100010001</v>
      </c>
      <c r="L22" s="22" t="s">
        <v>73</v>
      </c>
      <c r="M22" s="19" t="s">
        <v>125</v>
      </c>
      <c r="N22" s="19" t="s">
        <v>80</v>
      </c>
      <c r="O22" s="58">
        <v>45004</v>
      </c>
      <c r="P22" s="58">
        <v>45010</v>
      </c>
      <c r="Q22" s="22" t="s">
        <v>90</v>
      </c>
      <c r="R22" s="22" t="s">
        <v>74</v>
      </c>
      <c r="S22" s="22" t="s">
        <v>75</v>
      </c>
      <c r="T22" s="19">
        <v>101</v>
      </c>
      <c r="U22" s="19" t="s">
        <v>126</v>
      </c>
      <c r="V22" s="19" t="s">
        <v>102</v>
      </c>
      <c r="W22" s="60">
        <v>2688.79</v>
      </c>
      <c r="X22" s="60">
        <v>2688.79</v>
      </c>
      <c r="Y22" s="4">
        <f t="shared" si="0"/>
        <v>0</v>
      </c>
      <c r="Z22" s="4">
        <v>0</v>
      </c>
      <c r="AA22" s="4">
        <v>0</v>
      </c>
      <c r="AB22" s="23" t="s">
        <v>149</v>
      </c>
      <c r="AC22" s="4">
        <v>1509.52</v>
      </c>
      <c r="AD22" s="60">
        <f t="shared" si="1"/>
        <v>4198.3099999999995</v>
      </c>
      <c r="AE22" s="61" t="s">
        <v>185</v>
      </c>
      <c r="AF22" s="22" t="s">
        <v>77</v>
      </c>
      <c r="AG22" s="22" t="s">
        <v>73</v>
      </c>
      <c r="AH22" s="9"/>
      <c r="AI22" s="9"/>
      <c r="AJ22" s="9"/>
    </row>
    <row r="23" spans="1:36" ht="89.25" x14ac:dyDescent="0.25">
      <c r="A23" s="19">
        <v>6</v>
      </c>
      <c r="B23" s="19" t="s">
        <v>122</v>
      </c>
      <c r="C23" s="19" t="s">
        <v>121</v>
      </c>
      <c r="D23" s="58">
        <v>44998</v>
      </c>
      <c r="E23" s="59">
        <v>13349</v>
      </c>
      <c r="F23" s="21" t="s">
        <v>120</v>
      </c>
      <c r="G23" s="60">
        <v>413.66</v>
      </c>
      <c r="H23" s="22" t="s">
        <v>72</v>
      </c>
      <c r="I23" s="23" t="s">
        <v>123</v>
      </c>
      <c r="J23" s="86" t="s">
        <v>127</v>
      </c>
      <c r="K23" s="22">
        <v>100010001</v>
      </c>
      <c r="L23" s="22" t="s">
        <v>73</v>
      </c>
      <c r="M23" s="19" t="s">
        <v>128</v>
      </c>
      <c r="N23" s="19" t="s">
        <v>80</v>
      </c>
      <c r="O23" s="58">
        <v>45004</v>
      </c>
      <c r="P23" s="58">
        <v>45010</v>
      </c>
      <c r="Q23" s="22" t="s">
        <v>90</v>
      </c>
      <c r="R23" s="22" t="s">
        <v>74</v>
      </c>
      <c r="S23" s="22" t="s">
        <v>75</v>
      </c>
      <c r="T23" s="19">
        <v>101</v>
      </c>
      <c r="U23" s="19" t="s">
        <v>129</v>
      </c>
      <c r="V23" s="19" t="s">
        <v>108</v>
      </c>
      <c r="W23" s="60">
        <v>2688.79</v>
      </c>
      <c r="X23" s="60">
        <v>2688.79</v>
      </c>
      <c r="Y23" s="4">
        <f t="shared" si="0"/>
        <v>0</v>
      </c>
      <c r="Z23" s="4">
        <v>0</v>
      </c>
      <c r="AA23" s="4">
        <v>0</v>
      </c>
      <c r="AB23" s="23" t="s">
        <v>149</v>
      </c>
      <c r="AC23" s="4">
        <v>1509.52</v>
      </c>
      <c r="AD23" s="60">
        <f t="shared" si="1"/>
        <v>4198.3099999999995</v>
      </c>
      <c r="AE23" s="61" t="s">
        <v>185</v>
      </c>
      <c r="AF23" s="22" t="s">
        <v>77</v>
      </c>
      <c r="AG23" s="22" t="s">
        <v>73</v>
      </c>
      <c r="AH23" s="9"/>
      <c r="AI23" s="9"/>
      <c r="AJ23" s="9"/>
    </row>
    <row r="24" spans="1:36" ht="76.5" x14ac:dyDescent="0.25">
      <c r="A24" s="19">
        <v>7</v>
      </c>
      <c r="B24" s="19" t="s">
        <v>131</v>
      </c>
      <c r="C24" s="19" t="s">
        <v>132</v>
      </c>
      <c r="D24" s="58">
        <v>44998</v>
      </c>
      <c r="E24" s="59">
        <v>13349</v>
      </c>
      <c r="F24" s="21" t="s">
        <v>130</v>
      </c>
      <c r="G24" s="60">
        <v>689.43</v>
      </c>
      <c r="H24" s="22" t="s">
        <v>72</v>
      </c>
      <c r="I24" s="23" t="s">
        <v>123</v>
      </c>
      <c r="J24" s="86" t="s">
        <v>81</v>
      </c>
      <c r="K24" s="22" t="s">
        <v>83</v>
      </c>
      <c r="L24" s="22" t="s">
        <v>73</v>
      </c>
      <c r="M24" s="19" t="s">
        <v>100</v>
      </c>
      <c r="N24" s="19" t="s">
        <v>80</v>
      </c>
      <c r="O24" s="58">
        <v>45004</v>
      </c>
      <c r="P24" s="58">
        <v>45010</v>
      </c>
      <c r="Q24" s="22" t="s">
        <v>90</v>
      </c>
      <c r="R24" s="22" t="s">
        <v>74</v>
      </c>
      <c r="S24" s="22" t="s">
        <v>75</v>
      </c>
      <c r="T24" s="19">
        <v>101</v>
      </c>
      <c r="U24" s="19" t="s">
        <v>86</v>
      </c>
      <c r="V24" s="19" t="s">
        <v>133</v>
      </c>
      <c r="W24" s="60">
        <v>4481.3</v>
      </c>
      <c r="X24" s="60">
        <v>4481.3</v>
      </c>
      <c r="Y24" s="60">
        <f t="shared" si="0"/>
        <v>0</v>
      </c>
      <c r="Z24" s="4">
        <v>0</v>
      </c>
      <c r="AA24" s="4">
        <v>0</v>
      </c>
      <c r="AB24" s="23" t="s">
        <v>149</v>
      </c>
      <c r="AC24" s="4">
        <v>1509.52</v>
      </c>
      <c r="AD24" s="60">
        <f t="shared" si="1"/>
        <v>5990.82</v>
      </c>
      <c r="AE24" s="61" t="s">
        <v>186</v>
      </c>
      <c r="AF24" s="22" t="s">
        <v>77</v>
      </c>
      <c r="AG24" s="22" t="s">
        <v>73</v>
      </c>
      <c r="AH24" s="9"/>
      <c r="AI24" s="9"/>
      <c r="AJ24" s="9"/>
    </row>
    <row r="25" spans="1:36" ht="38.25" x14ac:dyDescent="0.25">
      <c r="A25" s="19">
        <v>8</v>
      </c>
      <c r="B25" s="19" t="s">
        <v>134</v>
      </c>
      <c r="C25" s="19" t="s">
        <v>135</v>
      </c>
      <c r="D25" s="58">
        <v>45044</v>
      </c>
      <c r="E25" s="59">
        <v>132521</v>
      </c>
      <c r="F25" s="21" t="s">
        <v>136</v>
      </c>
      <c r="G25" s="60">
        <v>1000</v>
      </c>
      <c r="H25" s="22" t="s">
        <v>72</v>
      </c>
      <c r="I25" s="23" t="s">
        <v>88</v>
      </c>
      <c r="J25" s="86" t="s">
        <v>81</v>
      </c>
      <c r="K25" s="22" t="s">
        <v>83</v>
      </c>
      <c r="L25" s="22" t="s">
        <v>73</v>
      </c>
      <c r="M25" s="19" t="s">
        <v>100</v>
      </c>
      <c r="N25" s="19" t="s">
        <v>80</v>
      </c>
      <c r="O25" s="58">
        <v>45069</v>
      </c>
      <c r="P25" s="58">
        <v>45071</v>
      </c>
      <c r="Q25" s="26" t="s">
        <v>87</v>
      </c>
      <c r="R25" s="22" t="s">
        <v>74</v>
      </c>
      <c r="S25" s="22" t="s">
        <v>75</v>
      </c>
      <c r="T25" s="19">
        <v>101</v>
      </c>
      <c r="U25" s="19" t="s">
        <v>137</v>
      </c>
      <c r="V25" s="19" t="s">
        <v>138</v>
      </c>
      <c r="W25" s="60">
        <v>2500</v>
      </c>
      <c r="X25" s="60">
        <v>2500</v>
      </c>
      <c r="Y25" s="60">
        <f t="shared" si="0"/>
        <v>0</v>
      </c>
      <c r="Z25" s="4">
        <v>0</v>
      </c>
      <c r="AA25" s="4">
        <v>0</v>
      </c>
      <c r="AB25" s="23" t="s">
        <v>149</v>
      </c>
      <c r="AC25" s="4">
        <v>4068.47</v>
      </c>
      <c r="AD25" s="60">
        <f t="shared" si="1"/>
        <v>6568.4699999999993</v>
      </c>
      <c r="AE25" s="61" t="s">
        <v>187</v>
      </c>
      <c r="AF25" s="22" t="s">
        <v>77</v>
      </c>
      <c r="AG25" s="22" t="s">
        <v>73</v>
      </c>
      <c r="AH25" s="9"/>
      <c r="AI25" s="9"/>
      <c r="AJ25" s="9"/>
    </row>
    <row r="26" spans="1:36" ht="25.5" x14ac:dyDescent="0.25">
      <c r="A26" s="22">
        <v>9</v>
      </c>
      <c r="B26" s="22" t="s">
        <v>143</v>
      </c>
      <c r="C26" s="22" t="s">
        <v>139</v>
      </c>
      <c r="D26" s="24">
        <v>45065</v>
      </c>
      <c r="E26" s="29">
        <v>13557</v>
      </c>
      <c r="F26" s="21" t="s">
        <v>140</v>
      </c>
      <c r="G26" s="4">
        <v>1000</v>
      </c>
      <c r="H26" s="22" t="s">
        <v>72</v>
      </c>
      <c r="I26" s="23" t="s">
        <v>88</v>
      </c>
      <c r="J26" s="86" t="s">
        <v>81</v>
      </c>
      <c r="K26" s="22" t="s">
        <v>83</v>
      </c>
      <c r="L26" s="22" t="s">
        <v>73</v>
      </c>
      <c r="M26" s="19" t="s">
        <v>76</v>
      </c>
      <c r="N26" s="22" t="s">
        <v>80</v>
      </c>
      <c r="O26" s="24">
        <v>45048</v>
      </c>
      <c r="P26" s="24">
        <v>45050</v>
      </c>
      <c r="Q26" s="26" t="s">
        <v>85</v>
      </c>
      <c r="R26" s="22" t="s">
        <v>74</v>
      </c>
      <c r="S26" s="22" t="s">
        <v>75</v>
      </c>
      <c r="T26" s="22">
        <v>101</v>
      </c>
      <c r="U26" s="22" t="s">
        <v>141</v>
      </c>
      <c r="V26" s="22" t="s">
        <v>142</v>
      </c>
      <c r="W26" s="4">
        <v>2500</v>
      </c>
      <c r="X26" s="4">
        <v>2500</v>
      </c>
      <c r="Y26" s="4">
        <f t="shared" ref="Y26:Y34" si="2">W26-X26</f>
        <v>0</v>
      </c>
      <c r="Z26" s="4">
        <v>0</v>
      </c>
      <c r="AA26" s="4">
        <v>0</v>
      </c>
      <c r="AB26" s="23" t="s">
        <v>149</v>
      </c>
      <c r="AC26" s="4">
        <v>9086.26</v>
      </c>
      <c r="AD26" s="60">
        <f t="shared" si="1"/>
        <v>11586.26</v>
      </c>
      <c r="AE26" s="24">
        <v>45089</v>
      </c>
      <c r="AF26" s="22" t="s">
        <v>77</v>
      </c>
      <c r="AG26" s="22" t="s">
        <v>73</v>
      </c>
    </row>
    <row r="27" spans="1:36" ht="127.5" x14ac:dyDescent="0.25">
      <c r="A27" s="22">
        <v>10</v>
      </c>
      <c r="B27" s="22" t="s">
        <v>144</v>
      </c>
      <c r="C27" s="22" t="s">
        <v>145</v>
      </c>
      <c r="D27" s="24">
        <v>45070</v>
      </c>
      <c r="E27" s="29">
        <v>13540</v>
      </c>
      <c r="F27" s="21" t="s">
        <v>146</v>
      </c>
      <c r="G27" s="4">
        <v>1000</v>
      </c>
      <c r="H27" s="22" t="s">
        <v>72</v>
      </c>
      <c r="I27" s="23" t="s">
        <v>91</v>
      </c>
      <c r="J27" s="86" t="s">
        <v>81</v>
      </c>
      <c r="K27" s="22" t="s">
        <v>83</v>
      </c>
      <c r="L27" s="22" t="s">
        <v>73</v>
      </c>
      <c r="M27" s="19" t="s">
        <v>76</v>
      </c>
      <c r="N27" s="22" t="s">
        <v>80</v>
      </c>
      <c r="O27" s="24">
        <v>45050</v>
      </c>
      <c r="P27" s="24">
        <v>45051</v>
      </c>
      <c r="Q27" s="26" t="s">
        <v>147</v>
      </c>
      <c r="R27" s="22" t="s">
        <v>74</v>
      </c>
      <c r="S27" s="22" t="s">
        <v>75</v>
      </c>
      <c r="T27" s="22">
        <v>101</v>
      </c>
      <c r="U27" s="22" t="s">
        <v>148</v>
      </c>
      <c r="V27" s="22" t="s">
        <v>141</v>
      </c>
      <c r="W27" s="4">
        <v>1000</v>
      </c>
      <c r="X27" s="4">
        <v>1000</v>
      </c>
      <c r="Y27" s="4">
        <f t="shared" si="2"/>
        <v>0</v>
      </c>
      <c r="Z27" s="4">
        <v>0</v>
      </c>
      <c r="AA27" s="4">
        <v>0</v>
      </c>
      <c r="AB27" s="23" t="s">
        <v>149</v>
      </c>
      <c r="AC27" s="4">
        <v>0</v>
      </c>
      <c r="AD27" s="60">
        <f t="shared" si="1"/>
        <v>1000</v>
      </c>
      <c r="AE27" s="24">
        <v>45098</v>
      </c>
      <c r="AF27" s="22" t="s">
        <v>77</v>
      </c>
      <c r="AG27" s="22" t="s">
        <v>73</v>
      </c>
    </row>
    <row r="28" spans="1:36" ht="191.25" x14ac:dyDescent="0.25">
      <c r="A28" s="22">
        <v>11</v>
      </c>
      <c r="B28" s="22" t="s">
        <v>154</v>
      </c>
      <c r="C28" s="22" t="s">
        <v>155</v>
      </c>
      <c r="D28" s="24">
        <v>45133</v>
      </c>
      <c r="E28" s="29">
        <v>13581</v>
      </c>
      <c r="F28" s="21" t="s">
        <v>153</v>
      </c>
      <c r="G28" s="4">
        <v>689.43</v>
      </c>
      <c r="H28" s="22" t="s">
        <v>72</v>
      </c>
      <c r="I28" s="23" t="s">
        <v>163</v>
      </c>
      <c r="J28" s="86" t="s">
        <v>81</v>
      </c>
      <c r="K28" s="22" t="s">
        <v>83</v>
      </c>
      <c r="L28" s="22" t="s">
        <v>73</v>
      </c>
      <c r="M28" s="19" t="s">
        <v>76</v>
      </c>
      <c r="N28" s="22" t="s">
        <v>80</v>
      </c>
      <c r="O28" s="24" t="s">
        <v>164</v>
      </c>
      <c r="P28" s="24">
        <v>45149</v>
      </c>
      <c r="Q28" s="26" t="s">
        <v>85</v>
      </c>
      <c r="R28" s="22" t="s">
        <v>74</v>
      </c>
      <c r="S28" s="22" t="s">
        <v>75</v>
      </c>
      <c r="T28" s="22">
        <v>101</v>
      </c>
      <c r="U28" s="22" t="s">
        <v>98</v>
      </c>
      <c r="V28" s="22">
        <v>100010037</v>
      </c>
      <c r="W28" s="4">
        <v>1723.58</v>
      </c>
      <c r="X28" s="4">
        <v>1723.58</v>
      </c>
      <c r="Y28" s="4">
        <f t="shared" si="2"/>
        <v>0</v>
      </c>
      <c r="Z28" s="4">
        <v>0</v>
      </c>
      <c r="AA28" s="4">
        <v>0</v>
      </c>
      <c r="AB28" s="23" t="s">
        <v>149</v>
      </c>
      <c r="AC28" s="4">
        <v>5004.8500000000004</v>
      </c>
      <c r="AD28" s="60">
        <f t="shared" si="1"/>
        <v>6728.43</v>
      </c>
      <c r="AE28" s="24">
        <v>45156</v>
      </c>
      <c r="AF28" s="22" t="s">
        <v>77</v>
      </c>
      <c r="AG28" s="22" t="s">
        <v>73</v>
      </c>
    </row>
    <row r="29" spans="1:36" ht="204" x14ac:dyDescent="0.25">
      <c r="A29" s="22">
        <v>12</v>
      </c>
      <c r="B29" s="22" t="s">
        <v>156</v>
      </c>
      <c r="C29" s="22" t="s">
        <v>157</v>
      </c>
      <c r="D29" s="24">
        <v>45140</v>
      </c>
      <c r="E29" s="29">
        <v>13586</v>
      </c>
      <c r="F29" s="21" t="s">
        <v>150</v>
      </c>
      <c r="G29" s="4">
        <v>1000</v>
      </c>
      <c r="H29" s="22" t="s">
        <v>72</v>
      </c>
      <c r="I29" s="23" t="s">
        <v>165</v>
      </c>
      <c r="J29" s="86" t="s">
        <v>81</v>
      </c>
      <c r="K29" s="22" t="s">
        <v>83</v>
      </c>
      <c r="L29" s="22" t="s">
        <v>73</v>
      </c>
      <c r="M29" s="19" t="s">
        <v>76</v>
      </c>
      <c r="N29" s="22" t="s">
        <v>80</v>
      </c>
      <c r="O29" s="24" t="s">
        <v>166</v>
      </c>
      <c r="P29" s="24">
        <v>45143</v>
      </c>
      <c r="Q29" s="26" t="s">
        <v>85</v>
      </c>
      <c r="R29" s="22" t="s">
        <v>74</v>
      </c>
      <c r="S29" s="22" t="s">
        <v>75</v>
      </c>
      <c r="T29" s="22">
        <v>101</v>
      </c>
      <c r="U29" s="22" t="s">
        <v>167</v>
      </c>
      <c r="V29" s="22">
        <v>100010041</v>
      </c>
      <c r="W29" s="4">
        <v>3500</v>
      </c>
      <c r="X29" s="4">
        <v>3500</v>
      </c>
      <c r="Y29" s="4">
        <f t="shared" si="2"/>
        <v>0</v>
      </c>
      <c r="Z29" s="4">
        <v>0</v>
      </c>
      <c r="AA29" s="4">
        <v>0</v>
      </c>
      <c r="AB29" s="23" t="s">
        <v>149</v>
      </c>
      <c r="AC29" s="4">
        <v>4588.8500000000004</v>
      </c>
      <c r="AD29" s="60">
        <f t="shared" si="1"/>
        <v>8088.85</v>
      </c>
      <c r="AE29" s="24">
        <v>45156</v>
      </c>
      <c r="AF29" s="22" t="s">
        <v>77</v>
      </c>
      <c r="AG29" s="22" t="s">
        <v>73</v>
      </c>
    </row>
    <row r="30" spans="1:36" ht="204" x14ac:dyDescent="0.25">
      <c r="A30" s="22">
        <v>13</v>
      </c>
      <c r="B30" s="22" t="s">
        <v>158</v>
      </c>
      <c r="C30" s="22" t="s">
        <v>157</v>
      </c>
      <c r="D30" s="24">
        <v>45140</v>
      </c>
      <c r="E30" s="29">
        <v>13586</v>
      </c>
      <c r="F30" s="21" t="s">
        <v>150</v>
      </c>
      <c r="G30" s="4">
        <v>689.43</v>
      </c>
      <c r="H30" s="22" t="s">
        <v>72</v>
      </c>
      <c r="I30" s="23" t="s">
        <v>165</v>
      </c>
      <c r="J30" s="86" t="s">
        <v>81</v>
      </c>
      <c r="K30" s="22" t="s">
        <v>83</v>
      </c>
      <c r="L30" s="22" t="s">
        <v>73</v>
      </c>
      <c r="M30" s="19" t="s">
        <v>76</v>
      </c>
      <c r="N30" s="22" t="s">
        <v>80</v>
      </c>
      <c r="O30" s="24" t="s">
        <v>166</v>
      </c>
      <c r="P30" s="24">
        <v>45143</v>
      </c>
      <c r="Q30" s="26" t="s">
        <v>170</v>
      </c>
      <c r="R30" s="22" t="s">
        <v>74</v>
      </c>
      <c r="S30" s="22" t="s">
        <v>75</v>
      </c>
      <c r="T30" s="22">
        <v>101</v>
      </c>
      <c r="U30" s="22">
        <v>100010041</v>
      </c>
      <c r="V30" s="22">
        <v>100010042</v>
      </c>
      <c r="W30" s="4">
        <v>2413.0100000000002</v>
      </c>
      <c r="X30" s="4">
        <v>2413.0100000000002</v>
      </c>
      <c r="Y30" s="4">
        <f t="shared" si="2"/>
        <v>0</v>
      </c>
      <c r="Z30" s="4">
        <v>0</v>
      </c>
      <c r="AA30" s="4">
        <v>0</v>
      </c>
      <c r="AB30" s="23" t="s">
        <v>149</v>
      </c>
      <c r="AC30" s="4">
        <v>4588.8500000000004</v>
      </c>
      <c r="AD30" s="60">
        <f t="shared" si="1"/>
        <v>7001.8600000000006</v>
      </c>
      <c r="AE30" s="24">
        <v>45156</v>
      </c>
      <c r="AF30" s="22" t="s">
        <v>77</v>
      </c>
      <c r="AG30" s="22" t="s">
        <v>73</v>
      </c>
    </row>
    <row r="31" spans="1:36" ht="178.5" x14ac:dyDescent="0.25">
      <c r="A31" s="22">
        <v>14</v>
      </c>
      <c r="B31" s="22" t="s">
        <v>159</v>
      </c>
      <c r="C31" s="22" t="s">
        <v>160</v>
      </c>
      <c r="D31" s="24">
        <v>45160</v>
      </c>
      <c r="E31" s="29">
        <v>13600</v>
      </c>
      <c r="F31" s="21" t="s">
        <v>151</v>
      </c>
      <c r="G31" s="4">
        <v>689.43</v>
      </c>
      <c r="H31" s="22" t="s">
        <v>72</v>
      </c>
      <c r="I31" s="23" t="s">
        <v>165</v>
      </c>
      <c r="J31" s="86" t="s">
        <v>81</v>
      </c>
      <c r="K31" s="22" t="s">
        <v>83</v>
      </c>
      <c r="L31" s="22" t="s">
        <v>73</v>
      </c>
      <c r="M31" s="19" t="s">
        <v>76</v>
      </c>
      <c r="N31" s="22" t="s">
        <v>80</v>
      </c>
      <c r="O31" s="24">
        <v>45161</v>
      </c>
      <c r="P31" s="24">
        <v>45164</v>
      </c>
      <c r="Q31" s="26" t="s">
        <v>169</v>
      </c>
      <c r="R31" s="22" t="s">
        <v>74</v>
      </c>
      <c r="S31" s="22" t="s">
        <v>75</v>
      </c>
      <c r="T31" s="22">
        <v>101</v>
      </c>
      <c r="U31" s="22">
        <v>100010042</v>
      </c>
      <c r="V31" s="22">
        <v>100010046</v>
      </c>
      <c r="W31" s="4">
        <v>2413.0100000000002</v>
      </c>
      <c r="X31" s="4">
        <v>2413.0100000000002</v>
      </c>
      <c r="Y31" s="4">
        <f t="shared" si="2"/>
        <v>0</v>
      </c>
      <c r="Z31" s="4">
        <v>0</v>
      </c>
      <c r="AA31" s="4">
        <v>0</v>
      </c>
      <c r="AB31" s="23" t="s">
        <v>149</v>
      </c>
      <c r="AC31" s="4">
        <v>0</v>
      </c>
      <c r="AD31" s="60">
        <f t="shared" si="1"/>
        <v>2413.0100000000002</v>
      </c>
      <c r="AE31" s="24">
        <v>45208</v>
      </c>
      <c r="AF31" s="22" t="s">
        <v>77</v>
      </c>
      <c r="AG31" s="22" t="s">
        <v>73</v>
      </c>
    </row>
    <row r="32" spans="1:36" ht="140.25" x14ac:dyDescent="0.25">
      <c r="A32" s="22">
        <v>15</v>
      </c>
      <c r="B32" s="22" t="s">
        <v>161</v>
      </c>
      <c r="C32" s="22" t="s">
        <v>162</v>
      </c>
      <c r="D32" s="24">
        <v>45167</v>
      </c>
      <c r="E32" s="29">
        <v>13605</v>
      </c>
      <c r="F32" s="21" t="s">
        <v>152</v>
      </c>
      <c r="G32" s="4">
        <v>689.43</v>
      </c>
      <c r="H32" s="22" t="s">
        <v>72</v>
      </c>
      <c r="I32" s="23" t="s">
        <v>165</v>
      </c>
      <c r="J32" s="86" t="s">
        <v>81</v>
      </c>
      <c r="K32" s="22" t="s">
        <v>83</v>
      </c>
      <c r="L32" s="22" t="s">
        <v>73</v>
      </c>
      <c r="M32" s="19" t="s">
        <v>76</v>
      </c>
      <c r="N32" s="22" t="s">
        <v>80</v>
      </c>
      <c r="O32" s="24">
        <v>45168</v>
      </c>
      <c r="P32" s="24">
        <v>45171</v>
      </c>
      <c r="Q32" s="26" t="s">
        <v>168</v>
      </c>
      <c r="R32" s="22" t="s">
        <v>74</v>
      </c>
      <c r="S32" s="22" t="s">
        <v>75</v>
      </c>
      <c r="T32" s="22">
        <v>101</v>
      </c>
      <c r="U32" s="22">
        <v>100010043</v>
      </c>
      <c r="V32" s="22">
        <v>100010050</v>
      </c>
      <c r="W32" s="4">
        <v>2413.0100000000002</v>
      </c>
      <c r="X32" s="4">
        <v>2413.0100000000002</v>
      </c>
      <c r="Y32" s="4">
        <f t="shared" si="2"/>
        <v>0</v>
      </c>
      <c r="Z32" s="4">
        <v>0</v>
      </c>
      <c r="AA32" s="4">
        <v>0</v>
      </c>
      <c r="AB32" s="23" t="s">
        <v>149</v>
      </c>
      <c r="AC32" s="4">
        <v>6216.26</v>
      </c>
      <c r="AD32" s="60">
        <f t="shared" si="1"/>
        <v>8629.27</v>
      </c>
      <c r="AE32" s="24">
        <v>45210</v>
      </c>
      <c r="AF32" s="22" t="s">
        <v>77</v>
      </c>
      <c r="AG32" s="22" t="s">
        <v>73</v>
      </c>
      <c r="AI32" s="30" t="s">
        <v>171</v>
      </c>
    </row>
    <row r="33" spans="1:35" ht="114.75" x14ac:dyDescent="0.25">
      <c r="A33" s="22">
        <v>16</v>
      </c>
      <c r="B33" s="22" t="s">
        <v>179</v>
      </c>
      <c r="C33" s="22" t="s">
        <v>177</v>
      </c>
      <c r="D33" s="24">
        <v>45215</v>
      </c>
      <c r="E33" s="29">
        <v>16635</v>
      </c>
      <c r="F33" s="21" t="s">
        <v>176</v>
      </c>
      <c r="G33" s="4">
        <v>1000</v>
      </c>
      <c r="H33" s="22" t="s">
        <v>72</v>
      </c>
      <c r="I33" s="23" t="s">
        <v>172</v>
      </c>
      <c r="J33" s="86" t="s">
        <v>81</v>
      </c>
      <c r="K33" s="22" t="s">
        <v>83</v>
      </c>
      <c r="L33" s="22" t="s">
        <v>73</v>
      </c>
      <c r="M33" s="19" t="s">
        <v>76</v>
      </c>
      <c r="N33" s="22" t="s">
        <v>80</v>
      </c>
      <c r="O33" s="24">
        <v>45215</v>
      </c>
      <c r="P33" s="24">
        <v>45219</v>
      </c>
      <c r="Q33" s="26" t="s">
        <v>173</v>
      </c>
      <c r="R33" s="22" t="s">
        <v>174</v>
      </c>
      <c r="S33" s="22" t="s">
        <v>75</v>
      </c>
      <c r="T33" s="22">
        <v>101</v>
      </c>
      <c r="U33" s="22"/>
      <c r="V33" s="22"/>
      <c r="W33" s="4">
        <v>4500</v>
      </c>
      <c r="X33" s="4">
        <v>4500</v>
      </c>
      <c r="Y33" s="4">
        <f t="shared" si="2"/>
        <v>0</v>
      </c>
      <c r="Z33" s="4">
        <v>0</v>
      </c>
      <c r="AA33" s="31" t="s">
        <v>171</v>
      </c>
      <c r="AB33" s="23"/>
      <c r="AC33" s="4"/>
      <c r="AD33" s="60"/>
      <c r="AE33" s="24"/>
      <c r="AF33" s="22" t="s">
        <v>77</v>
      </c>
      <c r="AG33" s="22" t="s">
        <v>73</v>
      </c>
      <c r="AI33" s="30"/>
    </row>
    <row r="34" spans="1:35" ht="115.5" thickBot="1" x14ac:dyDescent="0.3">
      <c r="A34" s="27">
        <v>17</v>
      </c>
      <c r="B34" s="27" t="s">
        <v>180</v>
      </c>
      <c r="C34" s="27" t="s">
        <v>178</v>
      </c>
      <c r="D34" s="25">
        <v>45215</v>
      </c>
      <c r="E34" s="32">
        <v>13635</v>
      </c>
      <c r="F34" s="33" t="s">
        <v>175</v>
      </c>
      <c r="G34" s="5">
        <v>689.43</v>
      </c>
      <c r="H34" s="27" t="s">
        <v>72</v>
      </c>
      <c r="I34" s="34" t="s">
        <v>172</v>
      </c>
      <c r="J34" s="87" t="s">
        <v>181</v>
      </c>
      <c r="K34" s="27" t="s">
        <v>182</v>
      </c>
      <c r="L34" s="27" t="s">
        <v>73</v>
      </c>
      <c r="M34" s="20" t="s">
        <v>96</v>
      </c>
      <c r="N34" s="27" t="s">
        <v>80</v>
      </c>
      <c r="O34" s="25">
        <v>45215</v>
      </c>
      <c r="P34" s="25">
        <v>45219</v>
      </c>
      <c r="Q34" s="35" t="s">
        <v>173</v>
      </c>
      <c r="R34" s="27" t="s">
        <v>174</v>
      </c>
      <c r="S34" s="27" t="s">
        <v>75</v>
      </c>
      <c r="T34" s="27">
        <v>101</v>
      </c>
      <c r="U34" s="27"/>
      <c r="V34" s="27"/>
      <c r="W34" s="5">
        <v>3102.44</v>
      </c>
      <c r="X34" s="5">
        <v>3102.44</v>
      </c>
      <c r="Y34" s="5">
        <f t="shared" si="2"/>
        <v>0</v>
      </c>
      <c r="Z34" s="5">
        <v>0</v>
      </c>
      <c r="AA34" s="5"/>
      <c r="AB34" s="34"/>
      <c r="AC34" s="5"/>
      <c r="AD34" s="3"/>
      <c r="AE34" s="25"/>
      <c r="AF34" s="27" t="s">
        <v>77</v>
      </c>
      <c r="AG34" s="27" t="s">
        <v>73</v>
      </c>
      <c r="AI34" s="30"/>
    </row>
    <row r="35" spans="1:35" ht="13.5" thickBot="1" x14ac:dyDescent="0.3">
      <c r="A35" s="63" t="s">
        <v>78</v>
      </c>
      <c r="B35" s="64"/>
      <c r="C35" s="64"/>
      <c r="D35" s="64"/>
      <c r="E35" s="64"/>
      <c r="F35" s="64"/>
      <c r="G35" s="36">
        <f>SUM(G18:G34)</f>
        <v>12721.62</v>
      </c>
      <c r="H35" s="37"/>
      <c r="I35" s="38"/>
      <c r="J35" s="39"/>
      <c r="K35" s="37"/>
      <c r="L35" s="37"/>
      <c r="M35" s="39"/>
      <c r="N35" s="37"/>
      <c r="O35" s="40"/>
      <c r="P35" s="40"/>
      <c r="Q35" s="37"/>
      <c r="R35" s="37"/>
      <c r="S35" s="37"/>
      <c r="T35" s="37"/>
      <c r="U35" s="37"/>
      <c r="V35" s="37"/>
      <c r="W35" s="36">
        <f>SUM(W18:W34)</f>
        <v>47644.260000000009</v>
      </c>
      <c r="X35" s="36">
        <f>SUM(X18:X34)</f>
        <v>47644.260000000009</v>
      </c>
      <c r="Y35" s="36">
        <f>SUM(Y26)</f>
        <v>0</v>
      </c>
      <c r="Z35" s="36">
        <f>SUM(Z18:Z34)</f>
        <v>0</v>
      </c>
      <c r="AA35" s="36">
        <f>SUM(AA26)</f>
        <v>0</v>
      </c>
      <c r="AB35" s="41"/>
      <c r="AC35" s="36">
        <f>SUM(AC18:AC34)</f>
        <v>52105</v>
      </c>
      <c r="AD35" s="36">
        <f>SUM(AD18:AD34)</f>
        <v>92146.82</v>
      </c>
      <c r="AE35" s="40"/>
      <c r="AF35" s="37"/>
      <c r="AG35" s="42"/>
    </row>
    <row r="36" spans="1:35" x14ac:dyDescent="0.25">
      <c r="A36" s="43"/>
      <c r="B36" s="43"/>
      <c r="C36" s="43"/>
      <c r="D36" s="43"/>
      <c r="E36" s="43"/>
      <c r="F36" s="43"/>
      <c r="G36" s="44"/>
      <c r="H36" s="43"/>
      <c r="I36" s="45"/>
      <c r="J36" s="46"/>
      <c r="K36" s="43"/>
      <c r="L36" s="43"/>
      <c r="M36" s="46"/>
      <c r="N36" s="43"/>
      <c r="O36" s="47"/>
      <c r="P36" s="47"/>
      <c r="Q36" s="43"/>
      <c r="R36" s="43"/>
      <c r="S36" s="43"/>
      <c r="T36" s="43"/>
      <c r="U36" s="43"/>
      <c r="V36" s="43"/>
      <c r="W36" s="44"/>
      <c r="X36" s="44"/>
      <c r="Y36" s="44"/>
      <c r="Z36" s="44"/>
      <c r="AA36" s="44"/>
      <c r="AB36" s="48"/>
      <c r="AC36" s="44"/>
      <c r="AD36" s="44"/>
      <c r="AE36" s="47"/>
      <c r="AF36" s="43"/>
      <c r="AG36" s="43"/>
    </row>
    <row r="37" spans="1:35" ht="15" x14ac:dyDescent="0.25">
      <c r="A37" s="62" t="s">
        <v>188</v>
      </c>
      <c r="B37" s="62"/>
      <c r="C37" s="62"/>
      <c r="D37" s="11"/>
      <c r="E37" s="11"/>
      <c r="F37" s="11"/>
      <c r="G37" s="49"/>
      <c r="H37" s="11"/>
      <c r="I37" s="11"/>
      <c r="J37" s="88"/>
    </row>
    <row r="38" spans="1:35" ht="15" x14ac:dyDescent="0.25">
      <c r="A38" s="54" t="s">
        <v>189</v>
      </c>
      <c r="B38" s="54"/>
      <c r="C38" s="54"/>
    </row>
    <row r="39" spans="1:35" ht="15" x14ac:dyDescent="0.25">
      <c r="A39" s="54" t="s">
        <v>190</v>
      </c>
      <c r="B39" s="54"/>
      <c r="C39" s="54"/>
    </row>
    <row r="42" spans="1:35" x14ac:dyDescent="0.25">
      <c r="A42" s="6" t="s">
        <v>191</v>
      </c>
    </row>
    <row r="43" spans="1:35" x14ac:dyDescent="0.25">
      <c r="A43" s="50" t="s">
        <v>192</v>
      </c>
      <c r="B43" s="51" t="s">
        <v>193</v>
      </c>
      <c r="C43" s="51"/>
      <c r="D43" s="51"/>
      <c r="E43" s="51"/>
      <c r="F43" s="51"/>
      <c r="G43" s="51"/>
      <c r="H43" s="51"/>
      <c r="I43" s="51"/>
      <c r="J43" s="51"/>
      <c r="K43" s="51"/>
      <c r="L43" s="51"/>
      <c r="M43" s="51"/>
    </row>
    <row r="44" spans="1:35" x14ac:dyDescent="0.25">
      <c r="A44" s="50"/>
      <c r="B44" s="51"/>
      <c r="C44" s="51"/>
      <c r="D44" s="51"/>
      <c r="E44" s="51"/>
      <c r="F44" s="51"/>
      <c r="G44" s="51"/>
      <c r="H44" s="51"/>
      <c r="I44" s="51"/>
      <c r="J44" s="51"/>
      <c r="K44" s="51"/>
      <c r="L44" s="51"/>
      <c r="M44" s="51"/>
    </row>
    <row r="45" spans="1:35" x14ac:dyDescent="0.25">
      <c r="A45" s="50"/>
      <c r="B45" s="51"/>
      <c r="C45" s="51"/>
      <c r="D45" s="51"/>
      <c r="E45" s="51"/>
      <c r="F45" s="51"/>
      <c r="G45" s="51"/>
      <c r="H45" s="51"/>
      <c r="I45" s="51"/>
      <c r="J45" s="51"/>
      <c r="K45" s="51"/>
      <c r="L45" s="51"/>
      <c r="M45" s="51"/>
    </row>
    <row r="46" spans="1:35" x14ac:dyDescent="0.25">
      <c r="A46" s="50" t="s">
        <v>194</v>
      </c>
      <c r="B46" s="51" t="s">
        <v>195</v>
      </c>
      <c r="C46" s="51"/>
      <c r="D46" s="51"/>
      <c r="E46" s="51"/>
      <c r="F46" s="51"/>
      <c r="G46" s="51"/>
      <c r="H46" s="51"/>
      <c r="I46" s="51"/>
      <c r="J46" s="51"/>
      <c r="K46" s="51"/>
      <c r="L46" s="51"/>
      <c r="M46" s="51"/>
    </row>
    <row r="47" spans="1:35" x14ac:dyDescent="0.25">
      <c r="A47" s="50"/>
      <c r="B47" s="51"/>
      <c r="C47" s="51"/>
      <c r="D47" s="51"/>
      <c r="E47" s="51"/>
      <c r="F47" s="51"/>
      <c r="G47" s="51"/>
      <c r="H47" s="51"/>
      <c r="I47" s="51"/>
      <c r="J47" s="51"/>
      <c r="K47" s="51"/>
      <c r="L47" s="51"/>
      <c r="M47" s="51"/>
    </row>
    <row r="48" spans="1:35" x14ac:dyDescent="0.25">
      <c r="A48" s="9"/>
      <c r="B48" s="51"/>
      <c r="C48" s="51"/>
      <c r="D48" s="51"/>
      <c r="E48" s="51"/>
      <c r="F48" s="51"/>
      <c r="G48" s="51"/>
      <c r="H48" s="28"/>
    </row>
    <row r="49" spans="2:13" x14ac:dyDescent="0.25">
      <c r="B49" s="9" t="s">
        <v>196</v>
      </c>
      <c r="C49" s="50" t="s">
        <v>197</v>
      </c>
      <c r="D49" s="50"/>
      <c r="E49" s="50"/>
      <c r="F49" s="50"/>
      <c r="G49" s="50"/>
      <c r="H49" s="9"/>
    </row>
    <row r="50" spans="2:13" x14ac:dyDescent="0.25">
      <c r="B50" s="9" t="s">
        <v>40</v>
      </c>
      <c r="C50" s="10" t="s">
        <v>198</v>
      </c>
      <c r="D50" s="10"/>
      <c r="E50" s="10"/>
      <c r="F50" s="10"/>
      <c r="G50" s="10"/>
      <c r="H50" s="10"/>
      <c r="I50" s="10"/>
      <c r="J50" s="10"/>
      <c r="K50" s="10"/>
      <c r="L50" s="10"/>
      <c r="M50" s="10"/>
    </row>
    <row r="51" spans="2:13" x14ac:dyDescent="0.25">
      <c r="B51" s="9" t="s">
        <v>199</v>
      </c>
      <c r="C51" s="10" t="s">
        <v>200</v>
      </c>
      <c r="D51" s="10"/>
      <c r="E51" s="10"/>
      <c r="F51" s="10"/>
      <c r="G51" s="10"/>
      <c r="H51" s="10"/>
      <c r="I51" s="10"/>
      <c r="J51" s="10"/>
      <c r="K51" s="10"/>
      <c r="L51" s="10"/>
      <c r="M51" s="10"/>
    </row>
    <row r="52" spans="2:13" x14ac:dyDescent="0.25">
      <c r="B52" s="9" t="s">
        <v>201</v>
      </c>
      <c r="C52" s="10" t="s">
        <v>202</v>
      </c>
      <c r="D52" s="10"/>
      <c r="E52" s="10"/>
      <c r="F52" s="10"/>
      <c r="G52" s="10"/>
      <c r="H52" s="10"/>
      <c r="I52" s="10"/>
      <c r="J52" s="10"/>
      <c r="K52" s="10"/>
      <c r="L52" s="10"/>
      <c r="M52" s="10"/>
    </row>
    <row r="53" spans="2:13" x14ac:dyDescent="0.25">
      <c r="B53" s="9" t="s">
        <v>203</v>
      </c>
      <c r="C53" s="11" t="s">
        <v>204</v>
      </c>
      <c r="D53" s="11"/>
      <c r="E53" s="11"/>
      <c r="F53" s="11"/>
      <c r="G53" s="49"/>
      <c r="H53" s="11"/>
      <c r="I53" s="11"/>
      <c r="J53" s="88"/>
      <c r="K53" s="11"/>
      <c r="L53" s="11"/>
      <c r="M53" s="11"/>
    </row>
    <row r="54" spans="2:13" x14ac:dyDescent="0.25">
      <c r="B54" s="9" t="s">
        <v>44</v>
      </c>
      <c r="C54" s="10" t="s">
        <v>205</v>
      </c>
      <c r="D54" s="10"/>
      <c r="E54" s="10"/>
      <c r="F54" s="10"/>
      <c r="G54" s="10"/>
      <c r="H54" s="10"/>
      <c r="I54" s="10"/>
      <c r="J54" s="10"/>
      <c r="K54" s="10"/>
      <c r="L54" s="10"/>
      <c r="M54" s="11"/>
    </row>
    <row r="55" spans="2:13" x14ac:dyDescent="0.25">
      <c r="B55" s="9" t="s">
        <v>45</v>
      </c>
      <c r="C55" s="10" t="s">
        <v>206</v>
      </c>
      <c r="D55" s="10"/>
      <c r="E55" s="10"/>
      <c r="F55" s="10"/>
      <c r="G55" s="10"/>
      <c r="H55" s="10"/>
      <c r="I55" s="10"/>
      <c r="J55" s="10"/>
      <c r="K55" s="10"/>
      <c r="L55" s="10"/>
      <c r="M55" s="11"/>
    </row>
    <row r="56" spans="2:13" x14ac:dyDescent="0.25">
      <c r="B56" s="9" t="s">
        <v>46</v>
      </c>
      <c r="C56" s="51" t="s">
        <v>207</v>
      </c>
      <c r="D56" s="51"/>
      <c r="E56" s="51"/>
      <c r="F56" s="51"/>
      <c r="G56" s="51"/>
      <c r="H56" s="51"/>
      <c r="I56" s="51"/>
      <c r="J56" s="51"/>
      <c r="K56" s="28"/>
      <c r="L56" s="28"/>
      <c r="M56" s="28"/>
    </row>
    <row r="57" spans="2:13" x14ac:dyDescent="0.25">
      <c r="B57" s="9" t="s">
        <v>208</v>
      </c>
      <c r="C57" s="10" t="s">
        <v>209</v>
      </c>
      <c r="D57" s="10"/>
      <c r="E57" s="10"/>
      <c r="F57" s="10"/>
      <c r="G57" s="10"/>
      <c r="H57" s="10"/>
      <c r="I57" s="10"/>
      <c r="J57" s="10"/>
    </row>
    <row r="58" spans="2:13" x14ac:dyDescent="0.25">
      <c r="B58" s="9" t="s">
        <v>48</v>
      </c>
      <c r="C58" s="10" t="s">
        <v>210</v>
      </c>
      <c r="D58" s="10"/>
      <c r="E58" s="10"/>
      <c r="F58" s="10"/>
      <c r="G58" s="10"/>
      <c r="H58" s="11"/>
      <c r="I58" s="11"/>
      <c r="J58" s="88"/>
    </row>
    <row r="59" spans="2:13" x14ac:dyDescent="0.25">
      <c r="B59" s="9" t="s">
        <v>49</v>
      </c>
      <c r="C59" s="10" t="s">
        <v>211</v>
      </c>
      <c r="D59" s="10"/>
      <c r="E59" s="10"/>
      <c r="F59" s="10"/>
      <c r="G59" s="10"/>
      <c r="H59" s="11"/>
      <c r="I59" s="11"/>
      <c r="J59" s="88"/>
    </row>
    <row r="60" spans="2:13" x14ac:dyDescent="0.25">
      <c r="B60" s="9" t="s">
        <v>50</v>
      </c>
      <c r="C60" s="10" t="s">
        <v>212</v>
      </c>
      <c r="D60" s="10"/>
      <c r="E60" s="10"/>
      <c r="F60" s="10"/>
      <c r="G60" s="10"/>
      <c r="H60" s="10"/>
      <c r="I60" s="10"/>
      <c r="J60" s="10"/>
    </row>
    <row r="61" spans="2:13" x14ac:dyDescent="0.25">
      <c r="B61" s="9" t="s">
        <v>51</v>
      </c>
      <c r="C61" s="10" t="s">
        <v>213</v>
      </c>
      <c r="D61" s="10"/>
      <c r="E61" s="10"/>
      <c r="F61" s="10"/>
      <c r="G61" s="10"/>
      <c r="H61" s="10"/>
      <c r="I61" s="10"/>
      <c r="J61" s="10"/>
    </row>
    <row r="62" spans="2:13" x14ac:dyDescent="0.25">
      <c r="B62" s="9" t="s">
        <v>52</v>
      </c>
      <c r="C62" s="10" t="s">
        <v>214</v>
      </c>
      <c r="D62" s="10"/>
      <c r="E62" s="10"/>
      <c r="F62" s="10"/>
      <c r="G62" s="10"/>
      <c r="H62" s="10"/>
      <c r="I62" s="10"/>
      <c r="J62" s="10"/>
    </row>
    <row r="63" spans="2:13" x14ac:dyDescent="0.25">
      <c r="B63" s="9" t="s">
        <v>215</v>
      </c>
      <c r="C63" s="10" t="s">
        <v>216</v>
      </c>
      <c r="D63" s="10"/>
      <c r="E63" s="10"/>
      <c r="F63" s="10"/>
      <c r="G63" s="10"/>
      <c r="H63" s="10"/>
      <c r="I63" s="10"/>
      <c r="J63" s="10"/>
    </row>
    <row r="64" spans="2:13" x14ac:dyDescent="0.25">
      <c r="B64" s="9" t="s">
        <v>55</v>
      </c>
      <c r="C64" s="10" t="s">
        <v>217</v>
      </c>
      <c r="D64" s="10"/>
      <c r="E64" s="10"/>
      <c r="F64" s="10"/>
      <c r="G64" s="10"/>
      <c r="H64" s="10"/>
      <c r="I64" s="10"/>
      <c r="J64" s="10"/>
    </row>
    <row r="65" spans="2:10" x14ac:dyDescent="0.25">
      <c r="B65" s="9" t="s">
        <v>56</v>
      </c>
      <c r="C65" s="10" t="s">
        <v>218</v>
      </c>
      <c r="D65" s="10"/>
      <c r="E65" s="10"/>
      <c r="F65" s="10"/>
      <c r="G65" s="10"/>
      <c r="H65" s="10"/>
      <c r="I65" s="10"/>
      <c r="J65" s="10"/>
    </row>
    <row r="66" spans="2:10" x14ac:dyDescent="0.25">
      <c r="B66" s="9" t="s">
        <v>57</v>
      </c>
      <c r="C66" s="10" t="s">
        <v>219</v>
      </c>
      <c r="D66" s="10"/>
      <c r="E66" s="10"/>
      <c r="F66" s="10"/>
      <c r="G66" s="10"/>
      <c r="H66" s="10"/>
      <c r="I66" s="10"/>
      <c r="J66" s="10"/>
    </row>
    <row r="67" spans="2:10" x14ac:dyDescent="0.25">
      <c r="B67" s="9" t="s">
        <v>58</v>
      </c>
      <c r="C67" s="10" t="s">
        <v>220</v>
      </c>
      <c r="D67" s="10"/>
      <c r="E67" s="10"/>
      <c r="F67" s="10"/>
      <c r="G67" s="10"/>
      <c r="H67" s="10"/>
      <c r="I67" s="10"/>
      <c r="J67" s="10"/>
    </row>
    <row r="68" spans="2:10" x14ac:dyDescent="0.25">
      <c r="B68" s="9" t="s">
        <v>59</v>
      </c>
      <c r="C68" s="10" t="s">
        <v>221</v>
      </c>
      <c r="D68" s="10"/>
      <c r="E68" s="10"/>
      <c r="F68" s="10"/>
      <c r="G68" s="10"/>
      <c r="H68" s="10"/>
      <c r="I68" s="10"/>
      <c r="J68" s="88"/>
    </row>
    <row r="69" spans="2:10" x14ac:dyDescent="0.25">
      <c r="B69" s="9" t="s">
        <v>60</v>
      </c>
      <c r="C69" s="10" t="s">
        <v>222</v>
      </c>
      <c r="D69" s="10"/>
      <c r="E69" s="10"/>
      <c r="F69" s="10"/>
      <c r="G69" s="10"/>
      <c r="H69" s="10"/>
      <c r="I69" s="10"/>
      <c r="J69" s="10"/>
    </row>
    <row r="70" spans="2:10" x14ac:dyDescent="0.25">
      <c r="B70" s="9" t="s">
        <v>61</v>
      </c>
      <c r="C70" s="10" t="s">
        <v>223</v>
      </c>
      <c r="D70" s="10"/>
      <c r="E70" s="10"/>
      <c r="F70" s="10"/>
      <c r="G70" s="10"/>
      <c r="H70" s="10"/>
      <c r="I70" s="10"/>
      <c r="J70" s="10"/>
    </row>
    <row r="71" spans="2:10" x14ac:dyDescent="0.25">
      <c r="B71" s="9" t="s">
        <v>62</v>
      </c>
      <c r="C71" s="6" t="s">
        <v>224</v>
      </c>
      <c r="H71" s="11"/>
    </row>
    <row r="72" spans="2:10" x14ac:dyDescent="0.25">
      <c r="B72" s="9" t="s">
        <v>225</v>
      </c>
      <c r="C72" s="10" t="s">
        <v>226</v>
      </c>
      <c r="D72" s="10"/>
      <c r="E72" s="10"/>
      <c r="F72" s="10"/>
      <c r="G72" s="10"/>
      <c r="H72" s="10"/>
      <c r="I72" s="10"/>
      <c r="J72" s="10"/>
    </row>
    <row r="73" spans="2:10" x14ac:dyDescent="0.25">
      <c r="B73" s="9" t="s">
        <v>64</v>
      </c>
      <c r="C73" s="11" t="s">
        <v>227</v>
      </c>
      <c r="D73" s="11"/>
      <c r="E73" s="11"/>
      <c r="F73" s="11"/>
      <c r="G73" s="49"/>
      <c r="H73" s="11"/>
      <c r="I73" s="11"/>
      <c r="J73" s="88"/>
    </row>
    <row r="74" spans="2:10" x14ac:dyDescent="0.25">
      <c r="B74" s="9" t="s">
        <v>65</v>
      </c>
      <c r="C74" s="6" t="s">
        <v>228</v>
      </c>
      <c r="H74" s="11"/>
    </row>
    <row r="75" spans="2:10" x14ac:dyDescent="0.25">
      <c r="B75" s="9" t="s">
        <v>66</v>
      </c>
      <c r="C75" s="6" t="s">
        <v>229</v>
      </c>
      <c r="H75" s="11"/>
    </row>
    <row r="76" spans="2:10" x14ac:dyDescent="0.25">
      <c r="B76" s="9" t="s">
        <v>67</v>
      </c>
      <c r="C76" s="6" t="s">
        <v>230</v>
      </c>
      <c r="H76" s="11"/>
    </row>
    <row r="77" spans="2:10" x14ac:dyDescent="0.25">
      <c r="B77" s="9" t="s">
        <v>231</v>
      </c>
      <c r="C77" s="10" t="s">
        <v>232</v>
      </c>
      <c r="D77" s="10"/>
      <c r="E77" s="10"/>
      <c r="F77" s="10"/>
      <c r="G77" s="10"/>
      <c r="H77" s="10"/>
      <c r="I77" s="10"/>
      <c r="J77" s="10"/>
    </row>
    <row r="78" spans="2:10" x14ac:dyDescent="0.25">
      <c r="B78" s="9" t="s">
        <v>69</v>
      </c>
      <c r="C78" s="6" t="s">
        <v>233</v>
      </c>
    </row>
    <row r="79" spans="2:10" x14ac:dyDescent="0.25">
      <c r="B79" s="9"/>
      <c r="C79" s="6" t="s">
        <v>234</v>
      </c>
    </row>
    <row r="80" spans="2:10" x14ac:dyDescent="0.25">
      <c r="B80" s="9"/>
      <c r="C80" s="6" t="s">
        <v>235</v>
      </c>
    </row>
    <row r="81" spans="2:13" x14ac:dyDescent="0.25">
      <c r="B81" s="50" t="s">
        <v>70</v>
      </c>
      <c r="C81" s="51" t="s">
        <v>236</v>
      </c>
      <c r="D81" s="51"/>
      <c r="E81" s="51"/>
      <c r="F81" s="51"/>
      <c r="G81" s="51"/>
      <c r="H81" s="51"/>
      <c r="I81" s="51"/>
      <c r="J81" s="51"/>
      <c r="K81" s="51"/>
      <c r="L81" s="51"/>
      <c r="M81" s="51"/>
    </row>
    <row r="82" spans="2:13" x14ac:dyDescent="0.25">
      <c r="B82" s="50"/>
      <c r="C82" s="51"/>
      <c r="D82" s="51"/>
      <c r="E82" s="51"/>
      <c r="F82" s="51"/>
      <c r="G82" s="51"/>
      <c r="H82" s="51"/>
      <c r="I82" s="51"/>
      <c r="J82" s="51"/>
      <c r="K82" s="51"/>
      <c r="L82" s="51"/>
      <c r="M82" s="51"/>
    </row>
  </sheetData>
  <mergeCells count="64">
    <mergeCell ref="AE14:AF15"/>
    <mergeCell ref="R15:R16"/>
    <mergeCell ref="AG14:AG16"/>
    <mergeCell ref="S14:AD14"/>
    <mergeCell ref="V15:V16"/>
    <mergeCell ref="O14:R14"/>
    <mergeCell ref="AD15:AD16"/>
    <mergeCell ref="AC15:AC16"/>
    <mergeCell ref="AB15:AB16"/>
    <mergeCell ref="P15:P16"/>
    <mergeCell ref="Q15:Q16"/>
    <mergeCell ref="T15:T16"/>
    <mergeCell ref="O15:O16"/>
    <mergeCell ref="W15:AA15"/>
    <mergeCell ref="U15:U16"/>
    <mergeCell ref="S15:S16"/>
    <mergeCell ref="J15:J16"/>
    <mergeCell ref="A37:C37"/>
    <mergeCell ref="B14:I14"/>
    <mergeCell ref="J14:N14"/>
    <mergeCell ref="M15:M16"/>
    <mergeCell ref="N15:N16"/>
    <mergeCell ref="A35:F35"/>
    <mergeCell ref="B15:B16"/>
    <mergeCell ref="L15:L16"/>
    <mergeCell ref="K15:K16"/>
    <mergeCell ref="D15:D16"/>
    <mergeCell ref="E15:E16"/>
    <mergeCell ref="H15:H16"/>
    <mergeCell ref="C15:C16"/>
    <mergeCell ref="G15:G16"/>
    <mergeCell ref="A14:A17"/>
    <mergeCell ref="F15:F16"/>
    <mergeCell ref="I15:I16"/>
    <mergeCell ref="A43:A45"/>
    <mergeCell ref="B43:M45"/>
    <mergeCell ref="A46:A47"/>
    <mergeCell ref="B46:M47"/>
    <mergeCell ref="B48:G48"/>
    <mergeCell ref="C49:G49"/>
    <mergeCell ref="C50:M50"/>
    <mergeCell ref="C51:M51"/>
    <mergeCell ref="C52:M52"/>
    <mergeCell ref="C54:L54"/>
    <mergeCell ref="C55:L55"/>
    <mergeCell ref="C56:J56"/>
    <mergeCell ref="C57:J57"/>
    <mergeCell ref="C58:G58"/>
    <mergeCell ref="C59:G59"/>
    <mergeCell ref="C60:J60"/>
    <mergeCell ref="C61:J61"/>
    <mergeCell ref="C62:J62"/>
    <mergeCell ref="C63:J63"/>
    <mergeCell ref="C64:J64"/>
    <mergeCell ref="C65:J65"/>
    <mergeCell ref="C66:J66"/>
    <mergeCell ref="C67:J67"/>
    <mergeCell ref="C68:I68"/>
    <mergeCell ref="C69:J69"/>
    <mergeCell ref="C70:J70"/>
    <mergeCell ref="C72:J72"/>
    <mergeCell ref="C77:J77"/>
    <mergeCell ref="B81:B82"/>
    <mergeCell ref="C81:M82"/>
  </mergeCells>
  <pageMargins left="0.51181102362204722" right="0.51181102362204722" top="0.78740157480314965" bottom="0.78740157480314965" header="0.31496062992125984" footer="0.31496062992125984"/>
  <pageSetup paperSize="9" scale="30" fitToHeight="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SEPLAN DIÁRIAS SERV DEZ 2023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Arão de Andrade Cavalcante</dc:creator>
  <cp:lastModifiedBy>cgmrb</cp:lastModifiedBy>
  <cp:lastPrinted>2022-01-19T13:49:12Z</cp:lastPrinted>
  <dcterms:created xsi:type="dcterms:W3CDTF">2013-01-24T12:08:50Z</dcterms:created>
  <dcterms:modified xsi:type="dcterms:W3CDTF">2024-02-29T12:56:48Z</dcterms:modified>
</cp:coreProperties>
</file>