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 tabRatio="831"/>
  </bookViews>
  <sheets>
    <sheet name="SEPLAN DIÁRIAS DEZ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7" i="7" l="1"/>
  <c r="W35" i="7"/>
  <c r="X35" i="7"/>
  <c r="Z35" i="7"/>
  <c r="AA35" i="7"/>
  <c r="AC35" i="7"/>
  <c r="Y17" i="7"/>
  <c r="Y18" i="7" l="1"/>
  <c r="Y30" i="7" l="1"/>
  <c r="G35" i="7" l="1"/>
  <c r="AD34" i="7" l="1"/>
  <c r="Y34" i="7"/>
  <c r="AD33" i="7"/>
  <c r="Y33" i="7"/>
  <c r="AD32" i="7"/>
  <c r="Y32" i="7"/>
  <c r="AD31" i="7" l="1"/>
  <c r="Y31" i="7"/>
  <c r="AD29" i="7"/>
  <c r="Y29" i="7"/>
  <c r="AD19" i="7" l="1"/>
  <c r="AD20" i="7"/>
  <c r="AD21" i="7"/>
  <c r="AD22" i="7"/>
  <c r="AD23" i="7"/>
  <c r="AD24" i="7"/>
  <c r="Y24" i="7" l="1"/>
  <c r="Y23" i="7"/>
  <c r="Y22" i="7"/>
  <c r="Y21" i="7"/>
  <c r="Y20" i="7"/>
  <c r="Y19" i="7"/>
  <c r="AD28" i="7" l="1"/>
  <c r="Y28" i="7"/>
  <c r="AD27" i="7"/>
  <c r="Y27" i="7"/>
  <c r="AD26" i="7"/>
  <c r="Y26" i="7"/>
  <c r="Y25" i="7" l="1"/>
  <c r="Y35" i="7" s="1"/>
  <c r="AD25" i="7" l="1"/>
  <c r="AD35" i="7" s="1"/>
</calcChain>
</file>

<file path=xl/sharedStrings.xml><?xml version="1.0" encoding="utf-8"?>
<sst xmlns="http://schemas.openxmlformats.org/spreadsheetml/2006/main" count="406" uniqueCount="209">
  <si>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</si>
  <si>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</si>
  <si>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</si>
  <si>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</si>
  <si>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</si>
  <si>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</si>
  <si>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</si>
  <si>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</si>
  <si>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</si>
  <si>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</si>
  <si>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</si>
  <si>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</si>
  <si>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</si>
  <si>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</si>
  <si>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</si>
  <si>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</si>
  <si>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</si>
  <si>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</si>
  <si>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</si>
  <si>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</si>
  <si>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</si>
  <si>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</si>
  <si>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</si>
  <si>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</si>
  <si>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</si>
  <si>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</si>
  <si>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</si>
  <si>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</si>
  <si>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</si>
  <si>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</si>
  <si>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</si>
  <si>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</si>
  <si>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</si>
  <si>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</si>
  <si>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</si>
  <si>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</si>
  <si>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</si>
  <si>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</si>
  <si>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</si>
  <si>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</si>
  <si>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</si>
  <si>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</si>
  <si>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</si>
  <si>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</si>
  <si>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</si>
  <si>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</si>
  <si>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</si>
  <si>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</si>
  <si>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</si>
  <si>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</si>
  <si>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</si>
  <si>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</si>
  <si>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</si>
  <si>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</si>
  <si>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</si>
  <si>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</si>
  <si>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</si>
  <si>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</si>
  <si>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</si>
  <si>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</si>
  <si>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</si>
  <si>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</si>
  <si>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</si>
  <si>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</si>
  <si>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</si>
  <si>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</si>
  <si>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</si>
  <si>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</si>
  <si>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</si>
  <si>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</si>
  <si>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</si>
  <si>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</si>
  <si>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</si>
  <si>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8 DIARIAS-CIVIL</t>
  </si>
  <si>
    <t>NÃO</t>
  </si>
  <si>
    <t>AÉREO</t>
  </si>
  <si>
    <t>3.3.90.14.00</t>
  </si>
  <si>
    <t>SECRETARIA MUNICIPAL</t>
  </si>
  <si>
    <t>-</t>
  </si>
  <si>
    <t>SIM</t>
  </si>
  <si>
    <t>TOTAL</t>
  </si>
  <si>
    <t>Ações de regularização/ responsabilização</t>
  </si>
  <si>
    <t>Nome do responsável pela elaboração: Raimundo Lima Pinheiro</t>
  </si>
  <si>
    <t>Nome do responsável pelo Órgão: Neiva Azevedo da Silva Tessinari</t>
  </si>
  <si>
    <t>SEPLAN</t>
  </si>
  <si>
    <t>NEIVA AZEVEDO DA SILVA TESSINARI</t>
  </si>
  <si>
    <t>4 e 1/2</t>
  </si>
  <si>
    <t>Manual de Referência - 8ª Edição</t>
  </si>
  <si>
    <t>001/2022</t>
  </si>
  <si>
    <t>364/2022</t>
  </si>
  <si>
    <t>713026/2</t>
  </si>
  <si>
    <t>100010013/2022</t>
  </si>
  <si>
    <t>100010015/2022</t>
  </si>
  <si>
    <t>439/2022</t>
  </si>
  <si>
    <t>3 e 1/2</t>
  </si>
  <si>
    <t>RIO BRANCO(AC)/BRASÍLIA(DF)/RIO BRANCO(AC)</t>
  </si>
  <si>
    <t>RIO BRANCO(AC)/PORTO ALEGRE/(RS)/RIO BRANCO(AC)</t>
  </si>
  <si>
    <t>100010016/2022</t>
  </si>
  <si>
    <t>100010017/2022</t>
  </si>
  <si>
    <t>002/2022</t>
  </si>
  <si>
    <t>003/2022</t>
  </si>
  <si>
    <t>440/2022</t>
  </si>
  <si>
    <t>VITÓRIA DE OLIVEIRA TAVARES COUTO</t>
  </si>
  <si>
    <t>ASSESSORA JURIDICA</t>
  </si>
  <si>
    <t>100010018/2022</t>
  </si>
  <si>
    <t>004/2022</t>
  </si>
  <si>
    <t>467/2022</t>
  </si>
  <si>
    <t>FABIULA SANTOS MOREIRA</t>
  </si>
  <si>
    <t xml:space="preserve">DIRETORA DE TURISMO </t>
  </si>
  <si>
    <t>SDTI</t>
  </si>
  <si>
    <t>100010025/2022</t>
  </si>
  <si>
    <t>100010021/2022</t>
  </si>
  <si>
    <t>Participar do evento " Transformar juntos - Brasil mais simples e fomenta nacional - na cidade de Brasília/DF</t>
  </si>
  <si>
    <t>Participar do 1º fórum da Lei geral de proteção de dados - LGPD na Cidade de Porto Alegre/RS</t>
  </si>
  <si>
    <t>Participar da cerimônia de lacamento do modelo metodológico DTI BRASIL na Cidade de Brasília/DF</t>
  </si>
  <si>
    <t>REPRESENTAR A SECRETARIA DE PLANEJAMENTO NO EVENTO RIO INNOVATION WEE</t>
  </si>
  <si>
    <t>VALDENIR CARDOSO GOMES DE MELO JUNIOR</t>
  </si>
  <si>
    <t>100010001/2022</t>
  </si>
  <si>
    <t>30/01/2022</t>
  </si>
  <si>
    <t>REPRESENTAR O PREFEITO DE RIO BRANCO NA 302ª REUNIÃO ORDINÁRIA DO CONSELHO DE ADMINISTAÇÃO DA SUFRAMA/CAS</t>
  </si>
  <si>
    <t>DIRETOR DE PLANEJAMENTO ESTRATÉGICO</t>
  </si>
  <si>
    <t>RIO BRANCO - ACRE , Destino: MANAUS - AMAZONAS</t>
  </si>
  <si>
    <t>RIO BRANCO - ACRE , Destino: RIO DE JANEIRO - RIO DE JANEIRO</t>
  </si>
  <si>
    <t>100010004/2022</t>
  </si>
  <si>
    <t>28/02/2022</t>
  </si>
  <si>
    <t>74/2022</t>
  </si>
  <si>
    <t>REPRESENTAR O PREFEITO DE RIO BRANCO, NA 82ª REUNIÃO DA FRENTE NACIONAL DOS PREFEITOS E VISITA TÉCNICA A PREFEITURA DE CURITIBA</t>
  </si>
  <si>
    <t>RIO BRANCO - ACRE , Destino: CURITIBA - PARANÁ</t>
  </si>
  <si>
    <t>100010005/2022</t>
  </si>
  <si>
    <t>100010006/2022</t>
  </si>
  <si>
    <t>30/03/2022</t>
  </si>
  <si>
    <t>2 e 1/2</t>
  </si>
  <si>
    <t>5 e 1/2</t>
  </si>
  <si>
    <t>141/2022</t>
  </si>
  <si>
    <t>ACOMPANHAR E ASSESSORAR PREFEITO EM AGENDA NO ESCRITORIO DE PARCERIAS PUBLICO PRIVADA E NA 9ª SMART CITY BUSINESS BRAZIL CONGRESS 2022 O</t>
  </si>
  <si>
    <t>100010010/2022</t>
  </si>
  <si>
    <t>30/05/2022</t>
  </si>
  <si>
    <t>005/2022</t>
  </si>
  <si>
    <t>142/2022</t>
  </si>
  <si>
    <t>72/2022</t>
  </si>
  <si>
    <t>322/2022</t>
  </si>
  <si>
    <t>SUZIANE REBOUÇAS DE LIMA</t>
  </si>
  <si>
    <t>ACESSORA TÉCNICA DO PREFEITO</t>
  </si>
  <si>
    <t>Prefeito e Vice-Prefeito</t>
  </si>
  <si>
    <t>RIO BRANCO - ACRE , Destino: SÃO PAULO - SÃO PAULO</t>
  </si>
  <si>
    <t>100010007/2022</t>
  </si>
  <si>
    <t>100010009/2022</t>
  </si>
  <si>
    <t>006/2022</t>
  </si>
  <si>
    <t>287/2022</t>
  </si>
  <si>
    <t>ACOMPANHAR A ASSESSORAR O PREFEITO DE RIO NA SOLENIDADE DE ENTREGA DO XI PREMIO SEBRAE E REUNIÃO NO MINISTÉRIO DA CIÊNCIA</t>
  </si>
  <si>
    <t>: RIO BRANCO - ACRE , Destino: BRASILIA - DISTRITO FEDERAL</t>
  </si>
  <si>
    <t>100010008/2022</t>
  </si>
  <si>
    <t>100010012/2022</t>
  </si>
  <si>
    <t>02/07/2022</t>
  </si>
  <si>
    <t>007/2022</t>
  </si>
  <si>
    <t>288/2022</t>
  </si>
  <si>
    <t xml:space="preserve">ACOMPANHAR A ASSESSORAR O PREFEITO DE RIO NA SOLENIDADE DE ENTREGA DO XI PREMIO SEBRAE E REUNIÃO NO MINISTÉRIO DA CIÊNCIA </t>
  </si>
  <si>
    <t>01090002/2022</t>
  </si>
  <si>
    <t>0109000/2022</t>
  </si>
  <si>
    <t>635/2022</t>
  </si>
  <si>
    <t>008/2022</t>
  </si>
  <si>
    <t>009/2022</t>
  </si>
  <si>
    <t>010/2022</t>
  </si>
  <si>
    <t>011/2022</t>
  </si>
  <si>
    <t>012/2022</t>
  </si>
  <si>
    <t>PARTICIPAR DO EVENTO EMART CITY EXPO WORLD CONGRASSO 2022 NA CIDADE DE BARCELONA-ESPANHA NOS DIA 11 DE NOVEMBRO A 20 DE NOVEMBRO DE 2022 O</t>
  </si>
  <si>
    <t>1</t>
  </si>
  <si>
    <t xml:space="preserve"> RIO BRANCO - ACRE , Destino: SÃO PAULO - SÃO PAULO</t>
  </si>
  <si>
    <t>013/2022</t>
  </si>
  <si>
    <t>US$          390,00</t>
  </si>
  <si>
    <t>8 e 1/2</t>
  </si>
  <si>
    <t>SÃO PAULO - ESPANHA SÃO PAULO</t>
  </si>
  <si>
    <t>100010037/2022</t>
  </si>
  <si>
    <t>100010040/2022</t>
  </si>
  <si>
    <t>100010033/2022</t>
  </si>
  <si>
    <t>100010030/2022</t>
  </si>
  <si>
    <t>014/2022</t>
  </si>
  <si>
    <t>643/2022</t>
  </si>
  <si>
    <t>o 1º Encontro Anual do Fórum Unicidades, na cidade de Brasília/DF, concedendo-lhe, passagens aéreas no trecho RBR/BSB e BSB/RBR, embarque para o dia 06/11/2022 e retorno em 09/11/2022, e 3 ½ (três e meia) diárias, nos termos do Decreto nº 1.275/2015.</t>
  </si>
  <si>
    <t>RIO BRANCO - ACRE , Destino: BRASILIA - DISTRITO FEDERAL</t>
  </si>
  <si>
    <t>100010034/2022</t>
  </si>
  <si>
    <t>100010032/2022</t>
  </si>
  <si>
    <t>015/2022</t>
  </si>
  <si>
    <t>651/2022</t>
  </si>
  <si>
    <t>Autorizar o deslocamento de Antônio Euzébio Pinheiro, Diretor de Orçamento Municipal, da Secretaria Municipal de Planejamento, no período de 10 a 11 de novembro de 2022, para participar do curso de Avaliação e Implementação do Plano de Ação do Sistema Único de Execução Orçamentária, Administração Financeira e Controle, na cidade do Rio de Janeiro, concedendo-lhe, passagens aéreas no trecho Rio Branco/Rio de Janeiro, Rio de Janeiro/Rio Branco e 3 ½ (três e meia) diárias, nos termos do Decreto nº 1.275/2015.</t>
  </si>
  <si>
    <t>ANTONIO EUZEBIO PINHEIRO</t>
  </si>
  <si>
    <t>DIRETOR</t>
  </si>
  <si>
    <t>100010035/2022</t>
  </si>
  <si>
    <t>016/2022</t>
  </si>
  <si>
    <t>652/2022</t>
  </si>
  <si>
    <t>Autorizar o deslocamento de Rogério da Silva Lima, Assessor Administrativo da Secretaria Municipal de Planejamento – SEPLAN, que irá assessorar e acompanhar o Diretor de Orçamento Municipal, no período de 10 a 11 de novembro de 2022, na participação do curso de Avaliação e Implementação do Plano de Ação do Sistema Único de Execução Orçamentária, Administração Financeira e Controle, na cidade do Rio de 146 Quarta-feira, 09 de Novembro de 2022 Nº 13.407 DIÁRIO OFIC1IA4L6 Janeiro, concedendo-lhe, passagens aéreas no trecho Rio Branco/Rio de Janeiro, Rio de Janeiro/Rio Branco, e 3 ½ (três e meia) diárias, nos termos do Decreto nº 1.275/2015.</t>
  </si>
  <si>
    <t>ROGÉRIO DA SILVA LIMA</t>
  </si>
  <si>
    <t>100010036/2022</t>
  </si>
  <si>
    <t>ASSESSOR</t>
  </si>
  <si>
    <t>545446/7</t>
  </si>
  <si>
    <t>701820/1</t>
  </si>
  <si>
    <t>03/011/2022</t>
  </si>
  <si>
    <t>100010031/2022</t>
  </si>
  <si>
    <t>Data da emissão: 05/01/2023</t>
  </si>
  <si>
    <t>222/2022</t>
  </si>
  <si>
    <t>DESPESAS DE EXERCÍCIO ANTERIOR RESTITUIÇÃO REFERENTE A CORREÇÃO DE DIÁRIA CONFORME PORTARIA  Nº. 222/2021</t>
  </si>
  <si>
    <t>33.90.92.00</t>
  </si>
  <si>
    <t>100010003/2022</t>
  </si>
  <si>
    <t>100010002/2022</t>
  </si>
  <si>
    <t>04/02/2022</t>
  </si>
  <si>
    <t>017/2022</t>
  </si>
  <si>
    <t>018/2022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</si>
  <si>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 DE 2022</t>
    </r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</si>
  <si>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MUNICIPAL DE PLANEJAMENTO - SEPLAN</t>
    </r>
    <r>
      <rPr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</si>
</sst>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4" fontId="3" fillId="0" borderId="0" xfId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4" fontId="3" fillId="0" borderId="0" xfId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4" fontId="5" fillId="0" borderId="0" xfId="1" applyFont="1" applyFill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17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47625</xdr:rowOff>
    </xdr:from>
    <xdr:to>
      <xdr:col>1</xdr:col>
      <xdr:colOff>628650</xdr:colOff>
      <xdr:row>2</xdr:row>
      <xdr:rowOff>180975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47625"/>
          <a:ext cx="5619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"/>
  <sheetViews>
    <sheetView tabSelected="1" zoomScaleNormal="100" workbookViewId="0">
      <selection activeCell="A6" sqref="A6:J6"/>
    </sheetView>
  </sheetViews>
  <sheetFormatPr defaultRowHeight="12.75" x14ac:dyDescent="0.25"/>
  <cols>
    <col min="1" max="1" width="5.7109375" style="7" customWidth="1"/>
    <col min="2" max="2" width="12.85546875" style="7" bestFit="1" customWidth="1"/>
    <col min="3" max="3" width="12.140625" style="7" bestFit="1" customWidth="1"/>
    <col min="4" max="4" width="11.42578125" style="7" bestFit="1" customWidth="1"/>
    <col min="5" max="5" width="6.42578125" style="7" bestFit="1" customWidth="1"/>
    <col min="6" max="6" width="50.7109375" style="7" customWidth="1"/>
    <col min="7" max="7" width="12.5703125" style="8" customWidth="1"/>
    <col min="8" max="8" width="13.140625" style="7" bestFit="1" customWidth="1"/>
    <col min="9" max="9" width="11" style="7" bestFit="1" customWidth="1"/>
    <col min="10" max="10" width="31.140625" style="35" customWidth="1"/>
    <col min="11" max="11" width="10" style="7" bestFit="1" customWidth="1"/>
    <col min="12" max="12" width="6.7109375" style="7" bestFit="1" customWidth="1"/>
    <col min="13" max="13" width="15.85546875" style="7" bestFit="1" customWidth="1"/>
    <col min="14" max="14" width="11" style="7" bestFit="1" customWidth="1"/>
    <col min="15" max="16" width="10.42578125" style="7" bestFit="1" customWidth="1"/>
    <col min="17" max="17" width="51.28515625" style="7" bestFit="1" customWidth="1"/>
    <col min="18" max="18" width="10.42578125" style="7" customWidth="1"/>
    <col min="19" max="19" width="12.28515625" style="7" customWidth="1"/>
    <col min="20" max="20" width="9.5703125" style="7" customWidth="1"/>
    <col min="21" max="21" width="14.85546875" style="7" customWidth="1"/>
    <col min="22" max="22" width="16" style="7" customWidth="1"/>
    <col min="23" max="23" width="12.42578125" style="8" bestFit="1" customWidth="1"/>
    <col min="24" max="24" width="13.42578125" style="8" bestFit="1" customWidth="1"/>
    <col min="25" max="25" width="10.5703125" style="8" bestFit="1" customWidth="1"/>
    <col min="26" max="26" width="10" style="8" bestFit="1" customWidth="1"/>
    <col min="27" max="27" width="16.28515625" style="8" bestFit="1" customWidth="1"/>
    <col min="28" max="28" width="18.5703125" style="7" customWidth="1"/>
    <col min="29" max="29" width="14" style="8" bestFit="1" customWidth="1"/>
    <col min="30" max="30" width="13.5703125" style="8" bestFit="1" customWidth="1"/>
    <col min="31" max="31" width="10.42578125" style="7" bestFit="1" customWidth="1"/>
    <col min="32" max="32" width="10.5703125" style="7" bestFit="1" customWidth="1"/>
    <col min="33" max="33" width="19.5703125" style="7" customWidth="1"/>
    <col min="34" max="16384" width="9.140625" style="7"/>
  </cols>
  <sheetData>
    <row r="1" spans="1:36" s="24" customFormat="1" ht="15" x14ac:dyDescent="0.25">
      <c r="B1" s="25"/>
      <c r="C1" s="25"/>
      <c r="D1" s="25"/>
      <c r="E1" s="25"/>
      <c r="F1" s="25"/>
      <c r="G1" s="25"/>
      <c r="H1" s="25"/>
      <c r="I1" s="25"/>
      <c r="J1" s="30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6" s="24" customFormat="1" ht="15" x14ac:dyDescent="0.25">
      <c r="A2" s="25"/>
      <c r="B2" s="25"/>
      <c r="C2" s="25"/>
      <c r="D2" s="25"/>
      <c r="E2" s="25"/>
      <c r="F2" s="25"/>
      <c r="G2" s="25"/>
      <c r="H2" s="25"/>
      <c r="I2" s="25"/>
      <c r="J2" s="30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6" s="24" customFormat="1" ht="15" x14ac:dyDescent="0.25">
      <c r="A3" s="25"/>
      <c r="B3" s="25"/>
      <c r="C3" s="25"/>
      <c r="D3" s="25"/>
      <c r="E3" s="25"/>
      <c r="F3" s="25"/>
      <c r="G3" s="25"/>
      <c r="H3" s="25"/>
      <c r="I3" s="25"/>
      <c r="J3" s="30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6" s="24" customFormat="1" ht="15" x14ac:dyDescent="0.25">
      <c r="A4" s="30" t="s">
        <v>17</v>
      </c>
      <c r="B4" s="25"/>
      <c r="C4" s="25"/>
      <c r="D4" s="25"/>
      <c r="E4" s="25"/>
      <c r="F4" s="25"/>
      <c r="G4" s="25"/>
      <c r="H4" s="25"/>
      <c r="I4" s="25"/>
      <c r="J4" s="30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6"/>
      <c r="AI4" s="26"/>
      <c r="AJ4" s="26"/>
    </row>
    <row r="5" spans="1:36" s="24" customFormat="1" ht="15" x14ac:dyDescent="0.25">
      <c r="A5" s="27" t="s">
        <v>72</v>
      </c>
      <c r="G5" s="25"/>
      <c r="J5" s="48"/>
      <c r="W5" s="25"/>
      <c r="X5" s="25"/>
      <c r="Y5" s="25"/>
      <c r="Z5" s="25"/>
      <c r="AA5" s="25"/>
      <c r="AC5" s="25"/>
      <c r="AD5" s="25"/>
    </row>
    <row r="6" spans="1:36" s="24" customFormat="1" ht="15" x14ac:dyDescent="0.25">
      <c r="A6" s="28" t="s">
        <v>18</v>
      </c>
      <c r="B6" s="28"/>
      <c r="C6" s="28"/>
      <c r="D6" s="28"/>
      <c r="E6" s="28"/>
      <c r="F6" s="28"/>
      <c r="G6" s="28"/>
      <c r="H6" s="28"/>
      <c r="I6" s="28"/>
      <c r="J6" s="28"/>
      <c r="W6" s="25"/>
      <c r="X6" s="25"/>
      <c r="Y6" s="25"/>
      <c r="Z6" s="25"/>
      <c r="AA6" s="25"/>
      <c r="AC6" s="25"/>
      <c r="AD6" s="25"/>
    </row>
    <row r="7" spans="1:36" s="24" customFormat="1" ht="15" x14ac:dyDescent="0.25">
      <c r="A7" s="28" t="s">
        <v>87</v>
      </c>
      <c r="B7" s="28"/>
      <c r="C7" s="28"/>
      <c r="D7" s="28"/>
      <c r="E7" s="28"/>
      <c r="G7" s="25"/>
      <c r="J7" s="48"/>
      <c r="W7" s="25"/>
      <c r="X7" s="25"/>
      <c r="Y7" s="25"/>
      <c r="Z7" s="25"/>
      <c r="AA7" s="25"/>
      <c r="AC7" s="25"/>
      <c r="AD7" s="25"/>
    </row>
    <row r="8" spans="1:36" s="24" customFormat="1" ht="15" x14ac:dyDescent="0.25">
      <c r="G8" s="25"/>
      <c r="J8" s="48"/>
      <c r="W8" s="25"/>
      <c r="X8" s="25"/>
      <c r="Y8" s="25"/>
      <c r="Z8" s="25"/>
      <c r="AA8" s="25"/>
      <c r="AC8" s="25"/>
      <c r="AD8" s="25"/>
    </row>
    <row r="9" spans="1:36" s="24" customFormat="1" ht="15" x14ac:dyDescent="0.25">
      <c r="A9" s="24" t="s">
        <v>208</v>
      </c>
      <c r="G9" s="25"/>
      <c r="J9" s="48"/>
      <c r="W9" s="25"/>
      <c r="X9" s="25"/>
      <c r="Y9" s="25"/>
      <c r="Z9" s="25"/>
      <c r="AA9" s="25"/>
      <c r="AC9" s="25"/>
      <c r="AD9" s="25"/>
    </row>
    <row r="10" spans="1:36" s="24" customFormat="1" ht="15" x14ac:dyDescent="0.25">
      <c r="A10" s="24" t="s">
        <v>207</v>
      </c>
      <c r="G10" s="25"/>
      <c r="J10" s="48"/>
      <c r="W10" s="25"/>
      <c r="X10" s="25"/>
      <c r="Y10" s="25"/>
      <c r="Z10" s="25"/>
      <c r="AA10" s="25"/>
      <c r="AC10" s="25"/>
      <c r="AD10" s="25"/>
    </row>
    <row r="11" spans="1:36" s="24" customFormat="1" ht="15" x14ac:dyDescent="0.25">
      <c r="G11" s="25"/>
      <c r="J11" s="48"/>
      <c r="W11" s="25"/>
      <c r="X11" s="25"/>
      <c r="Y11" s="25"/>
      <c r="Z11" s="25"/>
      <c r="AA11" s="25"/>
      <c r="AC11" s="25"/>
      <c r="AD11" s="25"/>
    </row>
    <row r="12" spans="1:36" s="24" customFormat="1" ht="15" x14ac:dyDescent="0.25">
      <c r="A12" s="29" t="s">
        <v>19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6" x14ac:dyDescent="0.25">
      <c r="A13" s="1" t="s">
        <v>20</v>
      </c>
      <c r="B13" s="1" t="s">
        <v>9</v>
      </c>
      <c r="C13" s="1"/>
      <c r="D13" s="1"/>
      <c r="E13" s="1"/>
      <c r="F13" s="1"/>
      <c r="G13" s="1"/>
      <c r="H13" s="1"/>
      <c r="I13" s="1"/>
      <c r="J13" s="1" t="s">
        <v>21</v>
      </c>
      <c r="K13" s="1"/>
      <c r="L13" s="1"/>
      <c r="M13" s="1"/>
      <c r="N13" s="1"/>
      <c r="O13" s="1" t="s">
        <v>11</v>
      </c>
      <c r="P13" s="1"/>
      <c r="Q13" s="1"/>
      <c r="R13" s="1"/>
      <c r="S13" s="1" t="s">
        <v>15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5" t="s">
        <v>10</v>
      </c>
      <c r="AF13" s="5"/>
      <c r="AG13" s="1" t="s">
        <v>81</v>
      </c>
    </row>
    <row r="14" spans="1:36" x14ac:dyDescent="0.25">
      <c r="A14" s="1"/>
      <c r="B14" s="1" t="s">
        <v>22</v>
      </c>
      <c r="C14" s="1" t="s">
        <v>8</v>
      </c>
      <c r="D14" s="1" t="s">
        <v>1</v>
      </c>
      <c r="E14" s="1" t="s">
        <v>7</v>
      </c>
      <c r="F14" s="1" t="s">
        <v>5</v>
      </c>
      <c r="G14" s="2" t="s">
        <v>23</v>
      </c>
      <c r="H14" s="1" t="s">
        <v>24</v>
      </c>
      <c r="I14" s="1" t="s">
        <v>12</v>
      </c>
      <c r="J14" s="1" t="s">
        <v>2</v>
      </c>
      <c r="K14" s="1" t="s">
        <v>3</v>
      </c>
      <c r="L14" s="1" t="s">
        <v>25</v>
      </c>
      <c r="M14" s="1" t="s">
        <v>13</v>
      </c>
      <c r="N14" s="1" t="s">
        <v>4</v>
      </c>
      <c r="O14" s="1" t="s">
        <v>0</v>
      </c>
      <c r="P14" s="1" t="s">
        <v>6</v>
      </c>
      <c r="Q14" s="1" t="s">
        <v>26</v>
      </c>
      <c r="R14" s="1" t="s">
        <v>14</v>
      </c>
      <c r="S14" s="1" t="s">
        <v>27</v>
      </c>
      <c r="T14" s="1" t="s">
        <v>28</v>
      </c>
      <c r="U14" s="1" t="s">
        <v>29</v>
      </c>
      <c r="V14" s="1" t="s">
        <v>30</v>
      </c>
      <c r="W14" s="2" t="s">
        <v>31</v>
      </c>
      <c r="X14" s="2"/>
      <c r="Y14" s="2"/>
      <c r="Z14" s="2"/>
      <c r="AA14" s="2"/>
      <c r="AB14" s="1" t="s">
        <v>32</v>
      </c>
      <c r="AC14" s="2" t="s">
        <v>33</v>
      </c>
      <c r="AD14" s="2" t="s">
        <v>34</v>
      </c>
      <c r="AE14" s="5"/>
      <c r="AF14" s="5"/>
      <c r="AG14" s="1"/>
    </row>
    <row r="15" spans="1:36" ht="38.25" x14ac:dyDescent="0.25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3" t="s">
        <v>35</v>
      </c>
      <c r="X15" s="3" t="s">
        <v>36</v>
      </c>
      <c r="Y15" s="3" t="s">
        <v>16</v>
      </c>
      <c r="Z15" s="3" t="s">
        <v>37</v>
      </c>
      <c r="AA15" s="3" t="s">
        <v>38</v>
      </c>
      <c r="AB15" s="1"/>
      <c r="AC15" s="2"/>
      <c r="AD15" s="2"/>
      <c r="AE15" s="6" t="s">
        <v>1</v>
      </c>
      <c r="AF15" s="6" t="s">
        <v>39</v>
      </c>
      <c r="AG15" s="1"/>
    </row>
    <row r="16" spans="1:36" x14ac:dyDescent="0.25">
      <c r="A16" s="1"/>
      <c r="B16" s="11" t="s">
        <v>40</v>
      </c>
      <c r="C16" s="11" t="s">
        <v>41</v>
      </c>
      <c r="D16" s="11" t="s">
        <v>42</v>
      </c>
      <c r="E16" s="11" t="s">
        <v>43</v>
      </c>
      <c r="F16" s="11" t="s">
        <v>44</v>
      </c>
      <c r="G16" s="3" t="s">
        <v>45</v>
      </c>
      <c r="H16" s="11" t="s">
        <v>46</v>
      </c>
      <c r="I16" s="11" t="s">
        <v>47</v>
      </c>
      <c r="J16" s="11" t="s">
        <v>48</v>
      </c>
      <c r="K16" s="11" t="s">
        <v>49</v>
      </c>
      <c r="L16" s="11" t="s">
        <v>50</v>
      </c>
      <c r="M16" s="11" t="s">
        <v>51</v>
      </c>
      <c r="N16" s="11" t="s">
        <v>52</v>
      </c>
      <c r="O16" s="11" t="s">
        <v>53</v>
      </c>
      <c r="P16" s="11" t="s">
        <v>54</v>
      </c>
      <c r="Q16" s="11" t="s">
        <v>55</v>
      </c>
      <c r="R16" s="11" t="s">
        <v>56</v>
      </c>
      <c r="S16" s="11" t="s">
        <v>57</v>
      </c>
      <c r="T16" s="11" t="s">
        <v>58</v>
      </c>
      <c r="U16" s="11" t="s">
        <v>59</v>
      </c>
      <c r="V16" s="11" t="s">
        <v>60</v>
      </c>
      <c r="W16" s="3" t="s">
        <v>61</v>
      </c>
      <c r="X16" s="3" t="s">
        <v>62</v>
      </c>
      <c r="Y16" s="3" t="s">
        <v>63</v>
      </c>
      <c r="Z16" s="3" t="s">
        <v>64</v>
      </c>
      <c r="AA16" s="3" t="s">
        <v>65</v>
      </c>
      <c r="AB16" s="11" t="s">
        <v>66</v>
      </c>
      <c r="AC16" s="3" t="s">
        <v>67</v>
      </c>
      <c r="AD16" s="3" t="s">
        <v>68</v>
      </c>
      <c r="AE16" s="6" t="s">
        <v>69</v>
      </c>
      <c r="AF16" s="11" t="s">
        <v>70</v>
      </c>
      <c r="AG16" s="11" t="s">
        <v>71</v>
      </c>
      <c r="AH16" s="9"/>
      <c r="AI16" s="9"/>
      <c r="AJ16" s="9"/>
    </row>
    <row r="17" spans="1:36" ht="38.25" x14ac:dyDescent="0.25">
      <c r="A17" s="12">
        <v>1</v>
      </c>
      <c r="B17" s="12" t="s">
        <v>88</v>
      </c>
      <c r="C17" s="12" t="s">
        <v>139</v>
      </c>
      <c r="D17" s="31">
        <v>44573</v>
      </c>
      <c r="E17" s="32">
        <v>13202</v>
      </c>
      <c r="F17" s="15" t="s">
        <v>115</v>
      </c>
      <c r="G17" s="33">
        <v>500</v>
      </c>
      <c r="H17" s="13" t="s">
        <v>73</v>
      </c>
      <c r="I17" s="14" t="s">
        <v>132</v>
      </c>
      <c r="J17" s="46" t="s">
        <v>116</v>
      </c>
      <c r="K17" s="13">
        <v>100010001</v>
      </c>
      <c r="L17" s="13" t="s">
        <v>74</v>
      </c>
      <c r="M17" s="12" t="s">
        <v>120</v>
      </c>
      <c r="N17" s="13" t="s">
        <v>84</v>
      </c>
      <c r="O17" s="16">
        <v>44573</v>
      </c>
      <c r="P17" s="16">
        <v>44578</v>
      </c>
      <c r="Q17" s="15" t="s">
        <v>122</v>
      </c>
      <c r="R17" s="13" t="s">
        <v>75</v>
      </c>
      <c r="S17" s="13" t="s">
        <v>76</v>
      </c>
      <c r="T17" s="13">
        <v>101</v>
      </c>
      <c r="U17" s="12" t="s">
        <v>117</v>
      </c>
      <c r="V17" s="12" t="s">
        <v>117</v>
      </c>
      <c r="W17" s="33">
        <v>2750</v>
      </c>
      <c r="X17" s="33">
        <v>2750</v>
      </c>
      <c r="Y17" s="4">
        <f>W17-X17</f>
        <v>0</v>
      </c>
      <c r="Z17" s="4">
        <v>0</v>
      </c>
      <c r="AA17" s="4">
        <v>0</v>
      </c>
      <c r="AB17" s="17" t="s">
        <v>78</v>
      </c>
      <c r="AC17" s="4">
        <v>0</v>
      </c>
      <c r="AD17" s="33">
        <f>X17+AC17</f>
        <v>2750</v>
      </c>
      <c r="AE17" s="34" t="s">
        <v>118</v>
      </c>
      <c r="AF17" s="13" t="s">
        <v>79</v>
      </c>
      <c r="AG17" s="13" t="s">
        <v>74</v>
      </c>
      <c r="AH17" s="9"/>
      <c r="AI17" s="9"/>
      <c r="AJ17" s="9"/>
    </row>
    <row r="18" spans="1:36" ht="25.5" x14ac:dyDescent="0.25">
      <c r="A18" s="12">
        <v>2</v>
      </c>
      <c r="B18" s="12" t="s">
        <v>99</v>
      </c>
      <c r="C18" s="12" t="s">
        <v>199</v>
      </c>
      <c r="D18" s="31">
        <v>44596</v>
      </c>
      <c r="E18" s="32"/>
      <c r="F18" s="15" t="s">
        <v>200</v>
      </c>
      <c r="G18" s="33">
        <v>1168.05</v>
      </c>
      <c r="H18" s="13" t="s">
        <v>73</v>
      </c>
      <c r="I18" s="14"/>
      <c r="J18" s="46" t="s">
        <v>85</v>
      </c>
      <c r="K18" s="13" t="s">
        <v>90</v>
      </c>
      <c r="L18" s="13" t="s">
        <v>74</v>
      </c>
      <c r="M18" s="12" t="s">
        <v>77</v>
      </c>
      <c r="N18" s="13" t="s">
        <v>84</v>
      </c>
      <c r="O18" s="16">
        <v>44596</v>
      </c>
      <c r="P18" s="16">
        <v>44596</v>
      </c>
      <c r="Q18" s="15" t="s">
        <v>122</v>
      </c>
      <c r="R18" s="13"/>
      <c r="S18" s="13" t="s">
        <v>201</v>
      </c>
      <c r="T18" s="13">
        <v>101</v>
      </c>
      <c r="U18" s="12" t="s">
        <v>202</v>
      </c>
      <c r="V18" s="12" t="s">
        <v>203</v>
      </c>
      <c r="W18" s="33">
        <v>1168.05</v>
      </c>
      <c r="X18" s="33">
        <v>1168.05</v>
      </c>
      <c r="Y18" s="4">
        <f t="shared" ref="Y18:Y24" si="0">W18-X18</f>
        <v>0</v>
      </c>
      <c r="Z18" s="4">
        <v>0</v>
      </c>
      <c r="AA18" s="4">
        <v>0</v>
      </c>
      <c r="AB18" s="17" t="s">
        <v>78</v>
      </c>
      <c r="AC18" s="4">
        <v>0</v>
      </c>
      <c r="AD18" s="33">
        <v>1168.05</v>
      </c>
      <c r="AE18" s="34" t="s">
        <v>204</v>
      </c>
      <c r="AF18" s="13" t="s">
        <v>79</v>
      </c>
      <c r="AG18" s="13" t="s">
        <v>74</v>
      </c>
      <c r="AH18" s="9"/>
      <c r="AI18" s="9"/>
      <c r="AJ18" s="9"/>
    </row>
    <row r="19" spans="1:36" ht="38.25" x14ac:dyDescent="0.25">
      <c r="A19" s="12">
        <v>3</v>
      </c>
      <c r="B19" s="12" t="s">
        <v>100</v>
      </c>
      <c r="C19" s="12" t="s">
        <v>140</v>
      </c>
      <c r="D19" s="31">
        <v>44608</v>
      </c>
      <c r="E19" s="32">
        <v>13226</v>
      </c>
      <c r="F19" s="15" t="s">
        <v>119</v>
      </c>
      <c r="G19" s="33">
        <v>1000</v>
      </c>
      <c r="H19" s="13" t="s">
        <v>73</v>
      </c>
      <c r="I19" s="14" t="s">
        <v>131</v>
      </c>
      <c r="J19" s="46" t="s">
        <v>85</v>
      </c>
      <c r="K19" s="13" t="s">
        <v>90</v>
      </c>
      <c r="L19" s="13" t="s">
        <v>74</v>
      </c>
      <c r="M19" s="12" t="s">
        <v>77</v>
      </c>
      <c r="N19" s="12" t="s">
        <v>84</v>
      </c>
      <c r="O19" s="31">
        <v>44615</v>
      </c>
      <c r="P19" s="31">
        <v>44617</v>
      </c>
      <c r="Q19" s="19" t="s">
        <v>121</v>
      </c>
      <c r="R19" s="13" t="s">
        <v>75</v>
      </c>
      <c r="S19" s="13" t="s">
        <v>76</v>
      </c>
      <c r="T19" s="12">
        <v>101</v>
      </c>
      <c r="U19" s="12" t="s">
        <v>123</v>
      </c>
      <c r="V19" s="12" t="s">
        <v>123</v>
      </c>
      <c r="W19" s="33">
        <v>2500</v>
      </c>
      <c r="X19" s="33">
        <v>2500</v>
      </c>
      <c r="Y19" s="4">
        <f t="shared" si="0"/>
        <v>0</v>
      </c>
      <c r="Z19" s="4">
        <v>0</v>
      </c>
      <c r="AA19" s="4">
        <v>0</v>
      </c>
      <c r="AB19" s="17" t="s">
        <v>78</v>
      </c>
      <c r="AC19" s="4">
        <v>0</v>
      </c>
      <c r="AD19" s="33">
        <f t="shared" ref="AD19:AD24" si="1">X19+AC19</f>
        <v>2500</v>
      </c>
      <c r="AE19" s="34" t="s">
        <v>124</v>
      </c>
      <c r="AF19" s="13" t="s">
        <v>79</v>
      </c>
      <c r="AG19" s="13" t="s">
        <v>74</v>
      </c>
      <c r="AH19" s="9"/>
      <c r="AI19" s="9"/>
      <c r="AJ19" s="9"/>
    </row>
    <row r="20" spans="1:36" ht="38.25" x14ac:dyDescent="0.25">
      <c r="A20" s="12">
        <v>4</v>
      </c>
      <c r="B20" s="12" t="s">
        <v>105</v>
      </c>
      <c r="C20" s="12" t="s">
        <v>125</v>
      </c>
      <c r="D20" s="31">
        <v>44637</v>
      </c>
      <c r="E20" s="32">
        <v>13346</v>
      </c>
      <c r="F20" s="15" t="s">
        <v>126</v>
      </c>
      <c r="G20" s="33">
        <v>1000</v>
      </c>
      <c r="H20" s="13" t="s">
        <v>73</v>
      </c>
      <c r="I20" s="14" t="s">
        <v>86</v>
      </c>
      <c r="J20" s="46" t="s">
        <v>85</v>
      </c>
      <c r="K20" s="13" t="s">
        <v>90</v>
      </c>
      <c r="L20" s="13" t="s">
        <v>74</v>
      </c>
      <c r="M20" s="12" t="s">
        <v>77</v>
      </c>
      <c r="N20" s="12" t="s">
        <v>84</v>
      </c>
      <c r="O20" s="31">
        <v>44642</v>
      </c>
      <c r="P20" s="31">
        <v>44646</v>
      </c>
      <c r="Q20" s="19" t="s">
        <v>127</v>
      </c>
      <c r="R20" s="13" t="s">
        <v>75</v>
      </c>
      <c r="S20" s="13" t="s">
        <v>76</v>
      </c>
      <c r="T20" s="12">
        <v>101</v>
      </c>
      <c r="U20" s="12" t="s">
        <v>128</v>
      </c>
      <c r="V20" s="12" t="s">
        <v>129</v>
      </c>
      <c r="W20" s="33">
        <v>4500</v>
      </c>
      <c r="X20" s="33">
        <v>4500</v>
      </c>
      <c r="Y20" s="4">
        <f t="shared" si="0"/>
        <v>0</v>
      </c>
      <c r="Z20" s="4">
        <v>0</v>
      </c>
      <c r="AA20" s="4">
        <v>0</v>
      </c>
      <c r="AB20" s="17" t="s">
        <v>78</v>
      </c>
      <c r="AC20" s="4">
        <v>0</v>
      </c>
      <c r="AD20" s="33">
        <f t="shared" si="1"/>
        <v>4500</v>
      </c>
      <c r="AE20" s="34" t="s">
        <v>130</v>
      </c>
      <c r="AF20" s="13" t="s">
        <v>79</v>
      </c>
      <c r="AG20" s="13" t="s">
        <v>74</v>
      </c>
      <c r="AH20" s="9"/>
      <c r="AI20" s="9"/>
      <c r="AJ20" s="9"/>
    </row>
    <row r="21" spans="1:36" ht="38.25" x14ac:dyDescent="0.25">
      <c r="A21" s="12">
        <v>5</v>
      </c>
      <c r="B21" s="12" t="s">
        <v>137</v>
      </c>
      <c r="C21" s="12" t="s">
        <v>133</v>
      </c>
      <c r="D21" s="31">
        <v>44698</v>
      </c>
      <c r="E21" s="32">
        <v>13286</v>
      </c>
      <c r="F21" s="15" t="s">
        <v>134</v>
      </c>
      <c r="G21" s="33">
        <v>1000</v>
      </c>
      <c r="H21" s="13" t="s">
        <v>73</v>
      </c>
      <c r="I21" s="14" t="s">
        <v>132</v>
      </c>
      <c r="J21" s="46" t="s">
        <v>85</v>
      </c>
      <c r="K21" s="13" t="s">
        <v>90</v>
      </c>
      <c r="L21" s="13" t="s">
        <v>74</v>
      </c>
      <c r="M21" s="12" t="s">
        <v>77</v>
      </c>
      <c r="N21" s="12" t="s">
        <v>84</v>
      </c>
      <c r="O21" s="31">
        <v>44703</v>
      </c>
      <c r="P21" s="31">
        <v>44708</v>
      </c>
      <c r="Q21" s="19" t="s">
        <v>144</v>
      </c>
      <c r="R21" s="13" t="s">
        <v>75</v>
      </c>
      <c r="S21" s="13" t="s">
        <v>76</v>
      </c>
      <c r="T21" s="12">
        <v>101</v>
      </c>
      <c r="U21" s="12" t="s">
        <v>129</v>
      </c>
      <c r="V21" s="12" t="s">
        <v>135</v>
      </c>
      <c r="W21" s="33">
        <v>5500</v>
      </c>
      <c r="X21" s="33">
        <v>5500</v>
      </c>
      <c r="Y21" s="4">
        <f t="shared" si="0"/>
        <v>0</v>
      </c>
      <c r="Z21" s="4">
        <v>0</v>
      </c>
      <c r="AA21" s="4">
        <v>0</v>
      </c>
      <c r="AB21" s="17" t="s">
        <v>78</v>
      </c>
      <c r="AC21" s="4">
        <v>0</v>
      </c>
      <c r="AD21" s="33">
        <f t="shared" si="1"/>
        <v>5500</v>
      </c>
      <c r="AE21" s="34" t="s">
        <v>136</v>
      </c>
      <c r="AF21" s="13" t="s">
        <v>79</v>
      </c>
      <c r="AG21" s="13" t="s">
        <v>74</v>
      </c>
      <c r="AH21" s="9"/>
      <c r="AI21" s="9"/>
      <c r="AJ21" s="9"/>
    </row>
    <row r="22" spans="1:36" ht="38.25" x14ac:dyDescent="0.25">
      <c r="A22" s="12">
        <v>6</v>
      </c>
      <c r="B22" s="12" t="s">
        <v>147</v>
      </c>
      <c r="C22" s="12" t="s">
        <v>138</v>
      </c>
      <c r="D22" s="31">
        <v>44698</v>
      </c>
      <c r="E22" s="32">
        <v>13286</v>
      </c>
      <c r="F22" s="15" t="s">
        <v>134</v>
      </c>
      <c r="G22" s="33">
        <v>1000</v>
      </c>
      <c r="H22" s="13" t="s">
        <v>73</v>
      </c>
      <c r="I22" s="14" t="s">
        <v>132</v>
      </c>
      <c r="J22" s="47" t="s">
        <v>141</v>
      </c>
      <c r="K22" s="13">
        <v>100010005</v>
      </c>
      <c r="L22" s="13" t="s">
        <v>74</v>
      </c>
      <c r="M22" s="12" t="s">
        <v>142</v>
      </c>
      <c r="N22" s="15" t="s">
        <v>143</v>
      </c>
      <c r="O22" s="31">
        <v>44703</v>
      </c>
      <c r="P22" s="31">
        <v>44708</v>
      </c>
      <c r="Q22" s="19" t="s">
        <v>144</v>
      </c>
      <c r="R22" s="13" t="s">
        <v>75</v>
      </c>
      <c r="S22" s="13" t="s">
        <v>76</v>
      </c>
      <c r="T22" s="12">
        <v>101</v>
      </c>
      <c r="U22" s="12" t="s">
        <v>145</v>
      </c>
      <c r="V22" s="12" t="s">
        <v>146</v>
      </c>
      <c r="W22" s="33">
        <v>5500</v>
      </c>
      <c r="X22" s="33">
        <v>5500</v>
      </c>
      <c r="Y22" s="4">
        <f t="shared" si="0"/>
        <v>0</v>
      </c>
      <c r="Z22" s="4">
        <v>0</v>
      </c>
      <c r="AA22" s="4">
        <v>0</v>
      </c>
      <c r="AB22" s="17" t="s">
        <v>78</v>
      </c>
      <c r="AC22" s="4">
        <v>0</v>
      </c>
      <c r="AD22" s="33">
        <f t="shared" si="1"/>
        <v>5500</v>
      </c>
      <c r="AE22" s="34" t="s">
        <v>136</v>
      </c>
      <c r="AF22" s="13" t="s">
        <v>79</v>
      </c>
      <c r="AG22" s="13" t="s">
        <v>74</v>
      </c>
      <c r="AH22" s="9"/>
      <c r="AI22" s="9"/>
      <c r="AJ22" s="9"/>
    </row>
    <row r="23" spans="1:36" ht="38.25" x14ac:dyDescent="0.25">
      <c r="A23" s="12">
        <v>7</v>
      </c>
      <c r="B23" s="12" t="s">
        <v>154</v>
      </c>
      <c r="C23" s="12" t="s">
        <v>148</v>
      </c>
      <c r="D23" s="31">
        <v>44739</v>
      </c>
      <c r="E23" s="32">
        <v>13313</v>
      </c>
      <c r="F23" s="15" t="s">
        <v>149</v>
      </c>
      <c r="G23" s="33">
        <v>1000</v>
      </c>
      <c r="H23" s="13" t="s">
        <v>73</v>
      </c>
      <c r="I23" s="14" t="s">
        <v>94</v>
      </c>
      <c r="J23" s="46" t="s">
        <v>85</v>
      </c>
      <c r="K23" s="13" t="s">
        <v>90</v>
      </c>
      <c r="L23" s="13" t="s">
        <v>74</v>
      </c>
      <c r="M23" s="12" t="s">
        <v>77</v>
      </c>
      <c r="N23" s="12" t="s">
        <v>84</v>
      </c>
      <c r="O23" s="31">
        <v>44738</v>
      </c>
      <c r="P23" s="31">
        <v>44741</v>
      </c>
      <c r="Q23" s="13" t="s">
        <v>150</v>
      </c>
      <c r="R23" s="13" t="s">
        <v>75</v>
      </c>
      <c r="S23" s="13" t="s">
        <v>76</v>
      </c>
      <c r="T23" s="12">
        <v>101</v>
      </c>
      <c r="U23" s="12" t="s">
        <v>151</v>
      </c>
      <c r="V23" s="12" t="s">
        <v>152</v>
      </c>
      <c r="W23" s="33">
        <v>3500</v>
      </c>
      <c r="X23" s="33">
        <v>3500</v>
      </c>
      <c r="Y23" s="33">
        <f t="shared" si="0"/>
        <v>0</v>
      </c>
      <c r="Z23" s="4">
        <v>0</v>
      </c>
      <c r="AA23" s="4">
        <v>0</v>
      </c>
      <c r="AB23" s="17" t="s">
        <v>157</v>
      </c>
      <c r="AC23" s="4">
        <v>6318.02</v>
      </c>
      <c r="AD23" s="33">
        <f t="shared" si="1"/>
        <v>9818.02</v>
      </c>
      <c r="AE23" s="34" t="s">
        <v>153</v>
      </c>
      <c r="AF23" s="13" t="s">
        <v>79</v>
      </c>
      <c r="AG23" s="13" t="s">
        <v>74</v>
      </c>
      <c r="AH23" s="9"/>
      <c r="AI23" s="9"/>
      <c r="AJ23" s="9"/>
    </row>
    <row r="24" spans="1:36" ht="38.25" x14ac:dyDescent="0.25">
      <c r="A24" s="12">
        <v>8</v>
      </c>
      <c r="B24" s="12" t="s">
        <v>160</v>
      </c>
      <c r="C24" s="12" t="s">
        <v>155</v>
      </c>
      <c r="D24" s="31">
        <v>44736</v>
      </c>
      <c r="E24" s="32">
        <v>13212</v>
      </c>
      <c r="F24" s="15" t="s">
        <v>156</v>
      </c>
      <c r="G24" s="33">
        <v>1000</v>
      </c>
      <c r="H24" s="13" t="s">
        <v>73</v>
      </c>
      <c r="I24" s="14" t="s">
        <v>94</v>
      </c>
      <c r="J24" s="47" t="s">
        <v>141</v>
      </c>
      <c r="K24" s="13">
        <v>100010009</v>
      </c>
      <c r="L24" s="13" t="s">
        <v>74</v>
      </c>
      <c r="M24" s="12" t="s">
        <v>142</v>
      </c>
      <c r="N24" s="15" t="s">
        <v>143</v>
      </c>
      <c r="O24" s="31">
        <v>44738</v>
      </c>
      <c r="P24" s="31">
        <v>44741</v>
      </c>
      <c r="Q24" s="13" t="s">
        <v>150</v>
      </c>
      <c r="R24" s="13" t="s">
        <v>75</v>
      </c>
      <c r="S24" s="13" t="s">
        <v>76</v>
      </c>
      <c r="T24" s="12">
        <v>101</v>
      </c>
      <c r="U24" s="12" t="s">
        <v>146</v>
      </c>
      <c r="V24" s="12" t="s">
        <v>91</v>
      </c>
      <c r="W24" s="33">
        <v>3500</v>
      </c>
      <c r="X24" s="33">
        <v>3500</v>
      </c>
      <c r="Y24" s="33">
        <f t="shared" si="0"/>
        <v>0</v>
      </c>
      <c r="Z24" s="4">
        <v>0</v>
      </c>
      <c r="AA24" s="4">
        <v>0</v>
      </c>
      <c r="AB24" s="17" t="s">
        <v>157</v>
      </c>
      <c r="AC24" s="4">
        <v>6318.02</v>
      </c>
      <c r="AD24" s="33">
        <f t="shared" si="1"/>
        <v>9818.02</v>
      </c>
      <c r="AE24" s="6" t="s">
        <v>153</v>
      </c>
      <c r="AF24" s="13" t="s">
        <v>79</v>
      </c>
      <c r="AG24" s="13" t="s">
        <v>74</v>
      </c>
      <c r="AH24" s="9"/>
      <c r="AI24" s="9"/>
      <c r="AJ24" s="9"/>
    </row>
    <row r="25" spans="1:36" ht="25.5" x14ac:dyDescent="0.25">
      <c r="A25" s="13">
        <v>9</v>
      </c>
      <c r="B25" s="13" t="s">
        <v>161</v>
      </c>
      <c r="C25" s="13" t="s">
        <v>89</v>
      </c>
      <c r="D25" s="16">
        <v>44764</v>
      </c>
      <c r="E25" s="21">
        <v>13332</v>
      </c>
      <c r="F25" s="18" t="s">
        <v>112</v>
      </c>
      <c r="G25" s="4">
        <v>689.43</v>
      </c>
      <c r="H25" s="13" t="s">
        <v>73</v>
      </c>
      <c r="I25" s="14" t="s">
        <v>86</v>
      </c>
      <c r="J25" s="46" t="s">
        <v>85</v>
      </c>
      <c r="K25" s="13" t="s">
        <v>90</v>
      </c>
      <c r="L25" s="13" t="s">
        <v>74</v>
      </c>
      <c r="M25" s="12" t="s">
        <v>77</v>
      </c>
      <c r="N25" s="13" t="s">
        <v>84</v>
      </c>
      <c r="O25" s="16">
        <v>44767</v>
      </c>
      <c r="P25" s="16">
        <v>44771</v>
      </c>
      <c r="Q25" s="19" t="s">
        <v>95</v>
      </c>
      <c r="R25" s="13" t="s">
        <v>75</v>
      </c>
      <c r="S25" s="13" t="s">
        <v>76</v>
      </c>
      <c r="T25" s="13">
        <v>101</v>
      </c>
      <c r="U25" s="13" t="s">
        <v>91</v>
      </c>
      <c r="V25" s="13" t="s">
        <v>92</v>
      </c>
      <c r="W25" s="4">
        <v>3102.44</v>
      </c>
      <c r="X25" s="4">
        <v>3102.44</v>
      </c>
      <c r="Y25" s="4">
        <f t="shared" ref="Y25:Y34" si="2">W25-X25</f>
        <v>0</v>
      </c>
      <c r="Z25" s="4">
        <v>0</v>
      </c>
      <c r="AA25" s="4">
        <v>0</v>
      </c>
      <c r="AB25" s="17" t="s">
        <v>78</v>
      </c>
      <c r="AC25" s="4">
        <v>0</v>
      </c>
      <c r="AD25" s="4">
        <f t="shared" ref="AD25:AD34" si="3">X25+AC25</f>
        <v>3102.44</v>
      </c>
      <c r="AE25" s="16">
        <v>44776</v>
      </c>
      <c r="AF25" s="13" t="s">
        <v>79</v>
      </c>
      <c r="AG25" s="13" t="s">
        <v>74</v>
      </c>
    </row>
    <row r="26" spans="1:36" ht="25.5" x14ac:dyDescent="0.25">
      <c r="A26" s="13">
        <v>10</v>
      </c>
      <c r="B26" s="13" t="s">
        <v>162</v>
      </c>
      <c r="C26" s="13" t="s">
        <v>93</v>
      </c>
      <c r="D26" s="16">
        <v>44791</v>
      </c>
      <c r="E26" s="21">
        <v>13352</v>
      </c>
      <c r="F26" s="18" t="s">
        <v>113</v>
      </c>
      <c r="G26" s="4">
        <v>689.43</v>
      </c>
      <c r="H26" s="13" t="s">
        <v>73</v>
      </c>
      <c r="I26" s="14" t="s">
        <v>94</v>
      </c>
      <c r="J26" s="46" t="s">
        <v>85</v>
      </c>
      <c r="K26" s="13" t="s">
        <v>90</v>
      </c>
      <c r="L26" s="13" t="s">
        <v>74</v>
      </c>
      <c r="M26" s="12" t="s">
        <v>77</v>
      </c>
      <c r="N26" s="13" t="s">
        <v>84</v>
      </c>
      <c r="O26" s="16">
        <v>44797</v>
      </c>
      <c r="P26" s="16">
        <v>44800</v>
      </c>
      <c r="Q26" s="19" t="s">
        <v>96</v>
      </c>
      <c r="R26" s="13" t="s">
        <v>75</v>
      </c>
      <c r="S26" s="13" t="s">
        <v>76</v>
      </c>
      <c r="T26" s="13">
        <v>101</v>
      </c>
      <c r="U26" s="13" t="s">
        <v>97</v>
      </c>
      <c r="V26" s="13" t="s">
        <v>98</v>
      </c>
      <c r="W26" s="4">
        <v>2413.0100000000002</v>
      </c>
      <c r="X26" s="4">
        <v>2413.0100000000002</v>
      </c>
      <c r="Y26" s="4">
        <f t="shared" si="2"/>
        <v>0</v>
      </c>
      <c r="Z26" s="4">
        <v>0</v>
      </c>
      <c r="AA26" s="4">
        <v>0</v>
      </c>
      <c r="AB26" s="17" t="s">
        <v>157</v>
      </c>
      <c r="AC26" s="4">
        <v>3777.23</v>
      </c>
      <c r="AD26" s="4">
        <f t="shared" si="3"/>
        <v>6190.24</v>
      </c>
      <c r="AE26" s="16">
        <v>44805</v>
      </c>
      <c r="AF26" s="13" t="s">
        <v>79</v>
      </c>
      <c r="AG26" s="13" t="s">
        <v>74</v>
      </c>
    </row>
    <row r="27" spans="1:36" ht="25.5" x14ac:dyDescent="0.25">
      <c r="A27" s="13">
        <v>11</v>
      </c>
      <c r="B27" s="13" t="s">
        <v>163</v>
      </c>
      <c r="C27" s="13" t="s">
        <v>101</v>
      </c>
      <c r="D27" s="16">
        <v>44791</v>
      </c>
      <c r="E27" s="21">
        <v>13352</v>
      </c>
      <c r="F27" s="18" t="s">
        <v>113</v>
      </c>
      <c r="G27" s="4">
        <v>689.43</v>
      </c>
      <c r="H27" s="13" t="s">
        <v>73</v>
      </c>
      <c r="I27" s="14" t="s">
        <v>94</v>
      </c>
      <c r="J27" s="46" t="s">
        <v>102</v>
      </c>
      <c r="K27" s="13">
        <v>100010012</v>
      </c>
      <c r="L27" s="13" t="s">
        <v>74</v>
      </c>
      <c r="M27" s="12" t="s">
        <v>103</v>
      </c>
      <c r="N27" s="13" t="s">
        <v>84</v>
      </c>
      <c r="O27" s="16">
        <v>44797</v>
      </c>
      <c r="P27" s="16">
        <v>44800</v>
      </c>
      <c r="Q27" s="19" t="s">
        <v>96</v>
      </c>
      <c r="R27" s="13" t="s">
        <v>75</v>
      </c>
      <c r="S27" s="13" t="s">
        <v>76</v>
      </c>
      <c r="T27" s="13">
        <v>101</v>
      </c>
      <c r="U27" s="13" t="s">
        <v>104</v>
      </c>
      <c r="V27" s="13" t="s">
        <v>104</v>
      </c>
      <c r="W27" s="4">
        <v>2413.0100000000002</v>
      </c>
      <c r="X27" s="4">
        <v>2413.0100000000002</v>
      </c>
      <c r="Y27" s="4">
        <f t="shared" si="2"/>
        <v>0</v>
      </c>
      <c r="Z27" s="4">
        <v>0</v>
      </c>
      <c r="AA27" s="4">
        <v>0</v>
      </c>
      <c r="AB27" s="17" t="s">
        <v>158</v>
      </c>
      <c r="AC27" s="4">
        <v>3777.23</v>
      </c>
      <c r="AD27" s="4">
        <f t="shared" si="3"/>
        <v>6190.24</v>
      </c>
      <c r="AE27" s="16">
        <v>44805</v>
      </c>
      <c r="AF27" s="13" t="s">
        <v>79</v>
      </c>
      <c r="AG27" s="13" t="s">
        <v>74</v>
      </c>
    </row>
    <row r="28" spans="1:36" ht="25.5" x14ac:dyDescent="0.25">
      <c r="A28" s="13">
        <v>12</v>
      </c>
      <c r="B28" s="13" t="s">
        <v>164</v>
      </c>
      <c r="C28" s="13" t="s">
        <v>106</v>
      </c>
      <c r="D28" s="16">
        <v>44804</v>
      </c>
      <c r="E28" s="21">
        <v>13361</v>
      </c>
      <c r="F28" s="18" t="s">
        <v>114</v>
      </c>
      <c r="G28" s="4">
        <v>413.66</v>
      </c>
      <c r="H28" s="13" t="s">
        <v>73</v>
      </c>
      <c r="I28" s="14" t="s">
        <v>94</v>
      </c>
      <c r="J28" s="46" t="s">
        <v>107</v>
      </c>
      <c r="K28" s="13">
        <v>100010014</v>
      </c>
      <c r="L28" s="13" t="s">
        <v>74</v>
      </c>
      <c r="M28" s="12" t="s">
        <v>108</v>
      </c>
      <c r="N28" s="13" t="s">
        <v>109</v>
      </c>
      <c r="O28" s="16">
        <v>44795</v>
      </c>
      <c r="P28" s="16">
        <v>44798</v>
      </c>
      <c r="Q28" s="19" t="s">
        <v>95</v>
      </c>
      <c r="R28" s="13" t="s">
        <v>75</v>
      </c>
      <c r="S28" s="13" t="s">
        <v>76</v>
      </c>
      <c r="T28" s="13">
        <v>101</v>
      </c>
      <c r="U28" s="13" t="s">
        <v>110</v>
      </c>
      <c r="V28" s="13" t="s">
        <v>111</v>
      </c>
      <c r="W28" s="4">
        <v>1447.81</v>
      </c>
      <c r="X28" s="4">
        <v>1447.81</v>
      </c>
      <c r="Y28" s="4">
        <f t="shared" si="2"/>
        <v>0</v>
      </c>
      <c r="Z28" s="4">
        <v>0</v>
      </c>
      <c r="AA28" s="4">
        <v>0</v>
      </c>
      <c r="AB28" s="17" t="s">
        <v>158</v>
      </c>
      <c r="AC28" s="4">
        <v>4546.8999999999996</v>
      </c>
      <c r="AD28" s="4">
        <f t="shared" si="3"/>
        <v>5994.7099999999991</v>
      </c>
      <c r="AE28" s="16">
        <v>44824</v>
      </c>
      <c r="AF28" s="13" t="s">
        <v>79</v>
      </c>
      <c r="AG28" s="13" t="s">
        <v>74</v>
      </c>
    </row>
    <row r="29" spans="1:36" ht="38.25" x14ac:dyDescent="0.25">
      <c r="A29" s="13">
        <v>13</v>
      </c>
      <c r="B29" s="13" t="s">
        <v>168</v>
      </c>
      <c r="C29" s="13" t="s">
        <v>159</v>
      </c>
      <c r="D29" s="16">
        <v>44868</v>
      </c>
      <c r="E29" s="21">
        <v>13417</v>
      </c>
      <c r="F29" s="15" t="s">
        <v>165</v>
      </c>
      <c r="G29" s="4">
        <v>1000</v>
      </c>
      <c r="H29" s="13" t="s">
        <v>73</v>
      </c>
      <c r="I29" s="14" t="s">
        <v>166</v>
      </c>
      <c r="J29" s="46" t="s">
        <v>85</v>
      </c>
      <c r="K29" s="13" t="s">
        <v>90</v>
      </c>
      <c r="L29" s="13" t="s">
        <v>74</v>
      </c>
      <c r="M29" s="12" t="s">
        <v>77</v>
      </c>
      <c r="N29" s="13" t="s">
        <v>84</v>
      </c>
      <c r="O29" s="16">
        <v>44784</v>
      </c>
      <c r="P29" s="16">
        <v>44885</v>
      </c>
      <c r="Q29" s="19" t="s">
        <v>167</v>
      </c>
      <c r="R29" s="13" t="s">
        <v>75</v>
      </c>
      <c r="S29" s="13" t="s">
        <v>76</v>
      </c>
      <c r="T29" s="13">
        <v>101</v>
      </c>
      <c r="U29" s="13" t="s">
        <v>172</v>
      </c>
      <c r="V29" s="13" t="s">
        <v>173</v>
      </c>
      <c r="W29" s="4">
        <v>1000</v>
      </c>
      <c r="X29" s="4">
        <v>1000</v>
      </c>
      <c r="Y29" s="4">
        <f t="shared" si="2"/>
        <v>0</v>
      </c>
      <c r="Z29" s="4">
        <v>0</v>
      </c>
      <c r="AA29" s="4">
        <v>310.57</v>
      </c>
      <c r="AB29" s="17" t="s">
        <v>158</v>
      </c>
      <c r="AC29" s="4">
        <v>4648.6400000000003</v>
      </c>
      <c r="AD29" s="4">
        <f t="shared" si="3"/>
        <v>5648.64</v>
      </c>
      <c r="AE29" s="16">
        <v>44890</v>
      </c>
      <c r="AF29" s="13" t="s">
        <v>79</v>
      </c>
      <c r="AG29" s="13" t="s">
        <v>74</v>
      </c>
    </row>
    <row r="30" spans="1:36" ht="38.25" x14ac:dyDescent="0.25">
      <c r="A30" s="13">
        <v>14</v>
      </c>
      <c r="B30" s="13" t="s">
        <v>176</v>
      </c>
      <c r="C30" s="13" t="s">
        <v>159</v>
      </c>
      <c r="D30" s="16" t="s">
        <v>196</v>
      </c>
      <c r="E30" s="21">
        <v>13404</v>
      </c>
      <c r="F30" s="15" t="s">
        <v>165</v>
      </c>
      <c r="G30" s="4">
        <v>689.43</v>
      </c>
      <c r="H30" s="13" t="s">
        <v>73</v>
      </c>
      <c r="I30" s="14" t="s">
        <v>166</v>
      </c>
      <c r="J30" s="46" t="s">
        <v>85</v>
      </c>
      <c r="K30" s="13" t="s">
        <v>90</v>
      </c>
      <c r="L30" s="13" t="s">
        <v>74</v>
      </c>
      <c r="M30" s="12" t="s">
        <v>77</v>
      </c>
      <c r="N30" s="13" t="s">
        <v>84</v>
      </c>
      <c r="O30" s="16">
        <v>44784</v>
      </c>
      <c r="P30" s="16">
        <v>44885</v>
      </c>
      <c r="Q30" s="19" t="s">
        <v>167</v>
      </c>
      <c r="R30" s="13" t="s">
        <v>75</v>
      </c>
      <c r="S30" s="13" t="s">
        <v>76</v>
      </c>
      <c r="T30" s="13">
        <v>101</v>
      </c>
      <c r="U30" s="13" t="s">
        <v>181</v>
      </c>
      <c r="V30" s="13" t="s">
        <v>197</v>
      </c>
      <c r="W30" s="4">
        <v>689.43</v>
      </c>
      <c r="X30" s="4">
        <v>689.43</v>
      </c>
      <c r="Y30" s="4">
        <f t="shared" si="2"/>
        <v>0</v>
      </c>
      <c r="Z30" s="4">
        <v>689.43</v>
      </c>
      <c r="AA30" s="4"/>
      <c r="AB30" s="17"/>
      <c r="AC30" s="4"/>
      <c r="AD30" s="4"/>
      <c r="AE30" s="16"/>
      <c r="AF30" s="13"/>
      <c r="AG30" s="13"/>
    </row>
    <row r="31" spans="1:36" ht="38.25" x14ac:dyDescent="0.25">
      <c r="A31" s="13">
        <v>15</v>
      </c>
      <c r="B31" s="13" t="s">
        <v>182</v>
      </c>
      <c r="C31" s="13" t="s">
        <v>159</v>
      </c>
      <c r="D31" s="16">
        <v>44868</v>
      </c>
      <c r="E31" s="21">
        <v>13404</v>
      </c>
      <c r="F31" s="15" t="s">
        <v>165</v>
      </c>
      <c r="G31" s="45" t="s">
        <v>169</v>
      </c>
      <c r="H31" s="13" t="s">
        <v>73</v>
      </c>
      <c r="I31" s="14" t="s">
        <v>170</v>
      </c>
      <c r="J31" s="46" t="s">
        <v>85</v>
      </c>
      <c r="K31" s="13" t="s">
        <v>90</v>
      </c>
      <c r="L31" s="13" t="s">
        <v>74</v>
      </c>
      <c r="M31" s="12" t="s">
        <v>77</v>
      </c>
      <c r="N31" s="13" t="s">
        <v>84</v>
      </c>
      <c r="O31" s="16">
        <v>44784</v>
      </c>
      <c r="P31" s="16">
        <v>44885</v>
      </c>
      <c r="Q31" s="19" t="s">
        <v>171</v>
      </c>
      <c r="R31" s="13" t="s">
        <v>75</v>
      </c>
      <c r="S31" s="13" t="s">
        <v>76</v>
      </c>
      <c r="T31" s="13">
        <v>101</v>
      </c>
      <c r="U31" s="13" t="s">
        <v>174</v>
      </c>
      <c r="V31" s="13" t="s">
        <v>175</v>
      </c>
      <c r="W31" s="4">
        <v>17072.25</v>
      </c>
      <c r="X31" s="4">
        <v>17072.25</v>
      </c>
      <c r="Y31" s="4">
        <f t="shared" si="2"/>
        <v>0</v>
      </c>
      <c r="Z31" s="4"/>
      <c r="AA31" s="4">
        <v>0</v>
      </c>
      <c r="AB31" s="17" t="s">
        <v>158</v>
      </c>
      <c r="AC31" s="4">
        <v>13269.32</v>
      </c>
      <c r="AD31" s="4">
        <f t="shared" si="3"/>
        <v>30341.57</v>
      </c>
      <c r="AE31" s="16">
        <v>44890</v>
      </c>
      <c r="AF31" s="13" t="s">
        <v>79</v>
      </c>
      <c r="AG31" s="13" t="s">
        <v>74</v>
      </c>
    </row>
    <row r="32" spans="1:36" ht="63.75" x14ac:dyDescent="0.25">
      <c r="A32" s="13">
        <v>16</v>
      </c>
      <c r="B32" s="13" t="s">
        <v>188</v>
      </c>
      <c r="C32" s="13" t="s">
        <v>177</v>
      </c>
      <c r="D32" s="16">
        <v>44873</v>
      </c>
      <c r="E32" s="21">
        <v>13406</v>
      </c>
      <c r="F32" s="15" t="s">
        <v>178</v>
      </c>
      <c r="G32" s="4">
        <v>689.43</v>
      </c>
      <c r="H32" s="13" t="s">
        <v>73</v>
      </c>
      <c r="I32" s="14" t="s">
        <v>94</v>
      </c>
      <c r="J32" s="46" t="s">
        <v>85</v>
      </c>
      <c r="K32" s="13" t="s">
        <v>90</v>
      </c>
      <c r="L32" s="13" t="s">
        <v>74</v>
      </c>
      <c r="M32" s="12" t="s">
        <v>77</v>
      </c>
      <c r="N32" s="13" t="s">
        <v>84</v>
      </c>
      <c r="O32" s="16">
        <v>44871</v>
      </c>
      <c r="P32" s="16">
        <v>44874</v>
      </c>
      <c r="Q32" s="22" t="s">
        <v>179</v>
      </c>
      <c r="R32" s="13" t="s">
        <v>75</v>
      </c>
      <c r="S32" s="13" t="s">
        <v>76</v>
      </c>
      <c r="T32" s="13">
        <v>101</v>
      </c>
      <c r="U32" s="13" t="s">
        <v>180</v>
      </c>
      <c r="V32" s="13" t="s">
        <v>181</v>
      </c>
      <c r="W32" s="4">
        <v>2413.0100000000002</v>
      </c>
      <c r="X32" s="4">
        <v>2413.0100000000002</v>
      </c>
      <c r="Y32" s="4">
        <f t="shared" si="2"/>
        <v>0</v>
      </c>
      <c r="Z32" s="4">
        <v>0</v>
      </c>
      <c r="AA32" s="4">
        <v>0</v>
      </c>
      <c r="AB32" s="17" t="s">
        <v>158</v>
      </c>
      <c r="AC32" s="4">
        <v>6557.21</v>
      </c>
      <c r="AD32" s="4">
        <f t="shared" si="3"/>
        <v>8970.2200000000012</v>
      </c>
      <c r="AE32" s="16">
        <v>44890</v>
      </c>
      <c r="AF32" s="13" t="s">
        <v>79</v>
      </c>
      <c r="AG32" s="13" t="s">
        <v>74</v>
      </c>
    </row>
    <row r="33" spans="1:33" ht="114.75" x14ac:dyDescent="0.25">
      <c r="A33" s="13">
        <v>17</v>
      </c>
      <c r="B33" s="13" t="s">
        <v>205</v>
      </c>
      <c r="C33" s="13" t="s">
        <v>183</v>
      </c>
      <c r="D33" s="16">
        <v>44874</v>
      </c>
      <c r="E33" s="21">
        <v>13407</v>
      </c>
      <c r="F33" s="15" t="s">
        <v>184</v>
      </c>
      <c r="G33" s="4">
        <v>413.66</v>
      </c>
      <c r="H33" s="13" t="s">
        <v>73</v>
      </c>
      <c r="I33" s="14" t="s">
        <v>94</v>
      </c>
      <c r="J33" s="46" t="s">
        <v>185</v>
      </c>
      <c r="K33" s="13" t="s">
        <v>194</v>
      </c>
      <c r="L33" s="13" t="s">
        <v>74</v>
      </c>
      <c r="M33" s="12" t="s">
        <v>186</v>
      </c>
      <c r="N33" s="13" t="s">
        <v>84</v>
      </c>
      <c r="O33" s="16">
        <v>44875</v>
      </c>
      <c r="P33" s="16">
        <v>44876</v>
      </c>
      <c r="Q33" s="22" t="s">
        <v>122</v>
      </c>
      <c r="R33" s="13" t="s">
        <v>75</v>
      </c>
      <c r="S33" s="13" t="s">
        <v>76</v>
      </c>
      <c r="T33" s="13">
        <v>101</v>
      </c>
      <c r="U33" s="13" t="s">
        <v>187</v>
      </c>
      <c r="V33" s="13" t="s">
        <v>180</v>
      </c>
      <c r="W33" s="4">
        <v>1447.81</v>
      </c>
      <c r="X33" s="4">
        <v>1447.81</v>
      </c>
      <c r="Y33" s="4">
        <f t="shared" si="2"/>
        <v>0</v>
      </c>
      <c r="Z33" s="4">
        <v>0</v>
      </c>
      <c r="AA33" s="4">
        <v>0</v>
      </c>
      <c r="AB33" s="17" t="s">
        <v>158</v>
      </c>
      <c r="AC33" s="4">
        <v>4608.62</v>
      </c>
      <c r="AD33" s="4">
        <f t="shared" si="3"/>
        <v>6056.43</v>
      </c>
      <c r="AE33" s="16">
        <v>44890</v>
      </c>
      <c r="AF33" s="13" t="s">
        <v>79</v>
      </c>
      <c r="AG33" s="13" t="s">
        <v>74</v>
      </c>
    </row>
    <row r="34" spans="1:33" ht="153.75" thickBot="1" x14ac:dyDescent="0.3">
      <c r="A34" s="13">
        <v>18</v>
      </c>
      <c r="B34" s="22" t="s">
        <v>206</v>
      </c>
      <c r="C34" s="13" t="s">
        <v>189</v>
      </c>
      <c r="D34" s="16">
        <v>44874</v>
      </c>
      <c r="E34" s="21">
        <v>13407</v>
      </c>
      <c r="F34" s="15" t="s">
        <v>190</v>
      </c>
      <c r="G34" s="4">
        <v>413.66</v>
      </c>
      <c r="H34" s="13" t="s">
        <v>73</v>
      </c>
      <c r="I34" s="14" t="s">
        <v>94</v>
      </c>
      <c r="J34" s="46" t="s">
        <v>191</v>
      </c>
      <c r="K34" s="13" t="s">
        <v>195</v>
      </c>
      <c r="L34" s="13" t="s">
        <v>74</v>
      </c>
      <c r="M34" s="12" t="s">
        <v>193</v>
      </c>
      <c r="N34" s="13" t="s">
        <v>84</v>
      </c>
      <c r="O34" s="16">
        <v>44875</v>
      </c>
      <c r="P34" s="16">
        <v>44876</v>
      </c>
      <c r="Q34" s="22" t="s">
        <v>122</v>
      </c>
      <c r="R34" s="13" t="s">
        <v>75</v>
      </c>
      <c r="S34" s="13" t="s">
        <v>76</v>
      </c>
      <c r="T34" s="13">
        <v>101</v>
      </c>
      <c r="U34" s="13" t="s">
        <v>192</v>
      </c>
      <c r="V34" s="13" t="s">
        <v>174</v>
      </c>
      <c r="W34" s="4">
        <v>1447.81</v>
      </c>
      <c r="X34" s="4">
        <v>1447.81</v>
      </c>
      <c r="Y34" s="4">
        <f t="shared" si="2"/>
        <v>0</v>
      </c>
      <c r="Z34" s="4">
        <v>0</v>
      </c>
      <c r="AA34" s="4">
        <v>0</v>
      </c>
      <c r="AB34" s="17" t="s">
        <v>158</v>
      </c>
      <c r="AC34" s="4">
        <v>4608.62</v>
      </c>
      <c r="AD34" s="4">
        <f t="shared" si="3"/>
        <v>6056.43</v>
      </c>
      <c r="AE34" s="16">
        <v>44890</v>
      </c>
      <c r="AF34" s="13" t="s">
        <v>79</v>
      </c>
      <c r="AG34" s="13" t="s">
        <v>74</v>
      </c>
    </row>
    <row r="35" spans="1:33" ht="13.5" thickBot="1" x14ac:dyDescent="0.3">
      <c r="A35" s="36" t="s">
        <v>80</v>
      </c>
      <c r="B35" s="37"/>
      <c r="C35" s="37"/>
      <c r="D35" s="37"/>
      <c r="E35" s="37"/>
      <c r="F35" s="37"/>
      <c r="G35" s="38">
        <f>SUM(G17:G34)</f>
        <v>13356.18</v>
      </c>
      <c r="H35" s="39"/>
      <c r="I35" s="40"/>
      <c r="J35" s="49"/>
      <c r="K35" s="39"/>
      <c r="L35" s="39"/>
      <c r="M35" s="41"/>
      <c r="N35" s="39"/>
      <c r="O35" s="42"/>
      <c r="P35" s="42"/>
      <c r="Q35" s="39"/>
      <c r="R35" s="39"/>
      <c r="S35" s="39"/>
      <c r="T35" s="39"/>
      <c r="U35" s="39"/>
      <c r="V35" s="39"/>
      <c r="W35" s="38">
        <f>SUM(W17:W34)</f>
        <v>62364.63</v>
      </c>
      <c r="X35" s="38">
        <f>SUM(X17:X34)</f>
        <v>62364.63</v>
      </c>
      <c r="Y35" s="38">
        <f>SUM(Y17:Y34)</f>
        <v>0</v>
      </c>
      <c r="Z35" s="38">
        <f>SUM(Z17:Z34)</f>
        <v>689.43</v>
      </c>
      <c r="AA35" s="38">
        <f>SUM(AA17:AA34)</f>
        <v>310.57</v>
      </c>
      <c r="AB35" s="43"/>
      <c r="AC35" s="38">
        <f>SUM(AC17:AC34)</f>
        <v>58429.810000000005</v>
      </c>
      <c r="AD35" s="38">
        <f>SUM(AD17:AD34)</f>
        <v>120105.00999999998</v>
      </c>
      <c r="AE35" s="42"/>
      <c r="AF35" s="39"/>
      <c r="AG35" s="44"/>
    </row>
    <row r="37" spans="1:33" x14ac:dyDescent="0.25">
      <c r="A37" s="35" t="s">
        <v>198</v>
      </c>
      <c r="B37" s="20"/>
      <c r="C37" s="20"/>
      <c r="D37" s="20"/>
      <c r="E37" s="20"/>
      <c r="F37" s="20"/>
      <c r="G37" s="23"/>
      <c r="H37" s="20"/>
      <c r="I37" s="20"/>
    </row>
    <row r="38" spans="1:33" x14ac:dyDescent="0.25">
      <c r="A38" s="10" t="s">
        <v>82</v>
      </c>
    </row>
    <row r="39" spans="1:33" x14ac:dyDescent="0.25">
      <c r="A39" s="10" t="s">
        <v>83</v>
      </c>
    </row>
    <row r="40" spans="1:33" x14ac:dyDescent="0.25">
      <c r="U40" s="7">
        <v>2</v>
      </c>
    </row>
  </sheetData>
  <mergeCells count="36">
    <mergeCell ref="A6:J6"/>
    <mergeCell ref="A7:E7"/>
    <mergeCell ref="B13:I13"/>
    <mergeCell ref="J13:N13"/>
    <mergeCell ref="A12:AG12"/>
    <mergeCell ref="AE13:AF14"/>
    <mergeCell ref="R14:R15"/>
    <mergeCell ref="AG13:AG15"/>
    <mergeCell ref="S13:AD13"/>
    <mergeCell ref="V14:V15"/>
    <mergeCell ref="O13:R13"/>
    <mergeCell ref="AD14:AD15"/>
    <mergeCell ref="AC14:AC15"/>
    <mergeCell ref="T14:T15"/>
    <mergeCell ref="M14:M15"/>
    <mergeCell ref="N14:N15"/>
    <mergeCell ref="A35:F35"/>
    <mergeCell ref="B14:B15"/>
    <mergeCell ref="L14:L15"/>
    <mergeCell ref="K14:K15"/>
    <mergeCell ref="D14:D15"/>
    <mergeCell ref="E14:E15"/>
    <mergeCell ref="H14:H15"/>
    <mergeCell ref="C14:C15"/>
    <mergeCell ref="G14:G15"/>
    <mergeCell ref="A13:A16"/>
    <mergeCell ref="F14:F15"/>
    <mergeCell ref="I14:I15"/>
    <mergeCell ref="J14:J15"/>
    <mergeCell ref="O14:O15"/>
    <mergeCell ref="W14:AA14"/>
    <mergeCell ref="U14:U15"/>
    <mergeCell ref="S14:S15"/>
    <mergeCell ref="AB14:AB15"/>
    <mergeCell ref="P14:P15"/>
    <mergeCell ref="Q14:Q15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SEPLAN DIÁRIAS DEZ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2022-01-19T13:49:12Z</cp:lastPrinted>
  <dcterms:created xsi:type="dcterms:W3CDTF">2013-01-24T12:08:50Z</dcterms:created>
  <dcterms:modified xsi:type="dcterms:W3CDTF">2023-03-02T22:50:31Z</dcterms:modified>
</cp:coreProperties>
</file>