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804"/>
  </bookViews>
  <sheets>
    <sheet name="SEMEIA DIÁRIAS SERVIDO SET 2023" sheetId="1" r:id="rId1"/>
  </sheets>
  <calcPr calcId="125725"/>
</workbook>
</file>

<file path=xl/calcChain.xml><?xml version="1.0" encoding="utf-8"?>
<calcChain xmlns="http://schemas.openxmlformats.org/spreadsheetml/2006/main">
  <c r="X18" i="1"/>
  <c r="AC27"/>
  <c r="AC19"/>
  <c r="AC20"/>
  <c r="AC21"/>
  <c r="AC22"/>
  <c r="AC23"/>
  <c r="AC24"/>
  <c r="AC25"/>
  <c r="AC26"/>
  <c r="AC18"/>
  <c r="AB27"/>
  <c r="AA27"/>
  <c r="Z27"/>
  <c r="Y27"/>
  <c r="X27"/>
  <c r="W27"/>
  <c r="V27"/>
  <c r="G27"/>
  <c r="X26" l="1"/>
  <c r="X25"/>
  <c r="X24"/>
  <c r="X23" l="1"/>
  <c r="X22"/>
  <c r="X21"/>
  <c r="X20"/>
  <c r="X19"/>
</calcChain>
</file>

<file path=xl/sharedStrings.xml><?xml version="1.0" encoding="utf-8"?>
<sst xmlns="http://schemas.openxmlformats.org/spreadsheetml/2006/main" count="188" uniqueCount="134">
  <si>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</si>
  <si>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</si>
  <si>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</si>
  <si>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</si>
  <si>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</si>
  <si>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</si>
  <si>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</si>
  <si>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</si>
  <si>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</si>
  <si>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</si>
  <si>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</si>
  <si>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</si>
  <si>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</si>
  <si>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</si>
  <si>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</si>
  <si>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Resultado líquido</t>
  </si>
  <si>
    <t>Seq</t>
  </si>
  <si>
    <t>Nº do Processo</t>
  </si>
  <si>
    <t>Itinerário</t>
  </si>
  <si>
    <t>Nº da Nota de Empenho</t>
  </si>
  <si>
    <t>Com diárias</t>
  </si>
  <si>
    <t>Valor do Adiantamento</t>
  </si>
  <si>
    <t>Valor Realizado</t>
  </si>
  <si>
    <t xml:space="preserve">Total 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</si>
  <si>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</si>
  <si>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</si>
  <si>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</si>
  <si>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</si>
  <si>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</si>
  <si>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</si>
  <si>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</si>
  <si>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</si>
  <si>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</si>
  <si>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</si>
  <si>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</si>
  <si>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</si>
  <si>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</si>
  <si>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</si>
  <si>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</si>
  <si>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</si>
  <si>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</si>
  <si>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</si>
  <si>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</si>
  <si>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</si>
  <si>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</si>
  <si>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</si>
  <si>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</si>
  <si>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(aa)</t>
  </si>
  <si>
    <t>(ab)</t>
  </si>
  <si>
    <t>Fonte de Recursos</t>
  </si>
  <si>
    <t>Valor unitário da diária</t>
  </si>
  <si>
    <t>(b )</t>
  </si>
  <si>
    <t>(c)</t>
  </si>
  <si>
    <t>(ae)</t>
  </si>
  <si>
    <t xml:space="preserve">DEMONSTRATIVO DA CONCESSÃO DE ADIANTAMENTOS - DIÁRIAS E PASSAGENS </t>
  </si>
  <si>
    <t>Classe</t>
  </si>
  <si>
    <t>RESOLUÇÃO Nº 87, DE 28 DE NOVEMBRO DE 2013 - TRIBUNAL DE CONTAS DO ESTADO DO ACRE</t>
  </si>
  <si>
    <t>Nº do contrato de fornecimento da passagem</t>
  </si>
  <si>
    <t>Nº da Nota de Pagamento</t>
  </si>
  <si>
    <t>(ag)</t>
  </si>
  <si>
    <t>(r)</t>
  </si>
  <si>
    <t>(t)</t>
  </si>
  <si>
    <t>(y)</t>
  </si>
  <si>
    <t>Com o pagamento do transporte</t>
  </si>
  <si>
    <t>(ad)</t>
  </si>
  <si>
    <t>Situação quanto a aprovação (*)</t>
  </si>
  <si>
    <t>Finalidade da viagem</t>
  </si>
  <si>
    <t>(w) = u - v</t>
  </si>
  <si>
    <t>(ac) = v + y + ab</t>
  </si>
  <si>
    <t>PRESTAÇÃO DE CONTAS  - EXERCÍCIO 2023</t>
  </si>
  <si>
    <t>Ana Leticia da Silva Rocha</t>
  </si>
  <si>
    <t>Leane Cordeiro Rodrigues</t>
  </si>
  <si>
    <t>Marconde Maia Ferreia</t>
  </si>
  <si>
    <t>Welberlucio Davila Freitas</t>
  </si>
  <si>
    <t>Carlos Alberto Alves Nasserala</t>
  </si>
  <si>
    <t>Cledson Reis da Silva</t>
  </si>
  <si>
    <t>160010044/2023</t>
  </si>
  <si>
    <t>160010053/2023</t>
  </si>
  <si>
    <t>160010052/2023</t>
  </si>
  <si>
    <t>160010054/2023</t>
  </si>
  <si>
    <t>160010055/2023</t>
  </si>
  <si>
    <t>160010056/2023</t>
  </si>
  <si>
    <t>Áereo</t>
  </si>
  <si>
    <t>Terrestre</t>
  </si>
  <si>
    <t>1.01.01- RP</t>
  </si>
  <si>
    <t>-</t>
  </si>
  <si>
    <t>036/2023</t>
  </si>
  <si>
    <t>Participação da 2° Edição do Laboratório de Políticas Públicas Alimentares (LUPPA) que acontecerá de forma presencial no dia 1 a 3 de fevereiro de 2023, na cidade de São Paulo, onde serão proporcionadas atividades práticas e imersivas para o enriquecimento da troca de experiências referentes ao Laboratório de Políticas Públicas Alimentares (LUPPA).</t>
  </si>
  <si>
    <t>II</t>
  </si>
  <si>
    <t>Cargo Comissionado</t>
  </si>
  <si>
    <t>SEMEIA</t>
  </si>
  <si>
    <t>Origem: RIO BRANCO-ACRE; Destino: SÃO PAULO-SP;</t>
  </si>
  <si>
    <t>160010016/2023</t>
  </si>
  <si>
    <t>Cargo Efetivo</t>
  </si>
  <si>
    <t>Secretário Municipal de Meio Ambiente</t>
  </si>
  <si>
    <t>Realizar visita técnica à Secretaria Municipal de Meio Ambiente e Desenvolvimento Sustentável de Porto Velho/RO, bem como, à Agência Nacional de Mineração – ANM, com o objetivo de estreitar a relação entre essas instituições e a troca de informações técnicas sobre a Gestão Ambiental Municipal.</t>
  </si>
  <si>
    <t>055/2023</t>
  </si>
  <si>
    <t>160010034/2023</t>
  </si>
  <si>
    <t>Origem: RIO BRANCO-ACRE; Destino: PORTO VELHO-RO</t>
  </si>
  <si>
    <t>Chefe do Departamento de indústrias e serviços</t>
  </si>
  <si>
    <t>Chefe do Departamento de ordenamento ambiental</t>
  </si>
  <si>
    <t>056/2023</t>
  </si>
  <si>
    <t>160010035/2023</t>
  </si>
  <si>
    <t>Diretor de Controle Ambiental</t>
  </si>
  <si>
    <t>057/2023</t>
  </si>
  <si>
    <t>160010036/2023</t>
  </si>
  <si>
    <t>058/2023</t>
  </si>
  <si>
    <t>160010037/2023</t>
  </si>
  <si>
    <t>Chefe do Departamento de Atividades Rurais</t>
  </si>
  <si>
    <t>054/2023</t>
  </si>
  <si>
    <t>160010038/2023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</si>
  <si>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Secretaria Municipal de Meio Ambiente - SEMEIA</t>
    </r>
  </si>
  <si>
    <t>PODER EXECUTIVO MUNICIPAL</t>
  </si>
  <si>
    <t>Manual de Referência - 9ª Edição</t>
  </si>
  <si>
    <t>TOTAL</t>
  </si>
  <si>
    <t>Nome do titular do Órgão/Entidade/Fundo (no exercício do cargo): Carlos Alberto Alves Nasserala</t>
  </si>
  <si>
    <t>Ações de regularização/ responsabilização</t>
  </si>
  <si>
    <t>Nome do responsável pela elaboração: Romário de Oliveira Teodoro</t>
  </si>
  <si>
    <t>270/2023</t>
  </si>
  <si>
    <t>Participação no evento do 2° Encontro Nacional do ICLEI Brasil - "Cidades Sustentáveis: Soluções baseadas na Natureza e Energias Renováveis", que ocorrerá entre os dias 06 e 08 de junho na cidade de Palmas – TO, representando o Prefeito durante o evento e também na cerimônia de entrega de medalhas do Pacto Global de Prefeitos pelo Clima e a Energia, ocasião em que a cidade de Rio Branco receberá uma medalha de Adaptação, em reconhecimento a sua notória atuação nessa temática. O evento tem como objetivo potencializar ações locais, regionais e nacionais, com uma agenda voltada para o debate e focada na criação de oportunidades de cooperação. O encontro se apresenta como a demonstração do compromisso firmado pelos governos locais participantes, de seus patrocinadores e promotores, com o desenvolvimento urbano sustentável no Brasil, agregando valor institucional aos atores envolvidos.</t>
  </si>
  <si>
    <t>Prefeito e Vice-Prefeito</t>
  </si>
  <si>
    <t>Origem: RIO BRANCO-ACRE; Destino: PALMAS/TOCANTIS</t>
  </si>
  <si>
    <t>160010083/2023</t>
  </si>
  <si>
    <t>160010110/2023</t>
  </si>
  <si>
    <t>283/2023</t>
  </si>
  <si>
    <t>Participar, na condição de tradutora e acompanhante, da Atividade Fase 3 (A3), do Projeto Diálogos União Europeia - Brasil: Cidades e Alimentação: Governança e Boas Práticas para alavancar os Sistemas Alimentares Urbanos Circulares, para realizar visita às cidades europeias da Espanha, Itália e Bélgica, e conferir as iniciativas implementadas por estas cidades, que abordam a mitigação do desperdício de alimentos, para alcançar benefícios ambientais e econômicos, nos dias 17 a 28 de junho.</t>
  </si>
  <si>
    <t>Demais Cargos e funções da Administração Direta e Indireta</t>
  </si>
  <si>
    <t>Origem: RIO BRANCO-ACRE; Destino: MADRI-ESPANHA;</t>
  </si>
  <si>
    <t>160010086/2023</t>
  </si>
  <si>
    <t>160010087/2023</t>
  </si>
  <si>
    <t>160010115/2023</t>
  </si>
  <si>
    <t>160010116/2023</t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</si>
  <si>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SETEMBRO/2023</t>
    </r>
  </si>
  <si>
    <t>Data da emissão: 10/10/2023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</si>
</sst>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43" fontId="3" fillId="0" borderId="0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44" fontId="4" fillId="0" borderId="3" xfId="2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4" fontId="4" fillId="0" borderId="1" xfId="2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44" fontId="4" fillId="0" borderId="2" xfId="2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4" fontId="2" fillId="0" borderId="0" xfId="2" applyFont="1" applyFill="1" applyAlignment="1">
      <alignment vertical="center"/>
    </xf>
    <xf numFmtId="44" fontId="2" fillId="0" borderId="0" xfId="2" applyFont="1" applyFill="1" applyAlignment="1">
      <alignment horizontal="left" vertical="center"/>
    </xf>
    <xf numFmtId="44" fontId="2" fillId="0" borderId="0" xfId="2" applyFont="1" applyFill="1" applyAlignment="1">
      <alignment horizontal="center" vertical="center"/>
    </xf>
    <xf numFmtId="44" fontId="5" fillId="0" borderId="0" xfId="2" applyFont="1" applyFill="1" applyBorder="1" applyAlignment="1">
      <alignment vertical="center"/>
    </xf>
    <xf numFmtId="44" fontId="3" fillId="0" borderId="1" xfId="2" applyFont="1" applyFill="1" applyBorder="1" applyAlignment="1">
      <alignment horizontal="center" vertical="center" wrapText="1"/>
    </xf>
    <xf numFmtId="44" fontId="3" fillId="0" borderId="7" xfId="2" applyFont="1" applyFill="1" applyBorder="1" applyAlignment="1">
      <alignment horizontal="center" vertical="center"/>
    </xf>
    <xf numFmtId="44" fontId="3" fillId="0" borderId="0" xfId="2" applyFont="1" applyFill="1" applyAlignment="1">
      <alignment horizontal="center" vertical="center"/>
    </xf>
    <xf numFmtId="44" fontId="4" fillId="0" borderId="0" xfId="2" applyFont="1" applyFill="1" applyAlignment="1">
      <alignment horizontal="left" vertical="center"/>
    </xf>
    <xf numFmtId="44" fontId="4" fillId="0" borderId="0" xfId="2" applyFont="1" applyFill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44" fontId="3" fillId="0" borderId="0" xfId="2" applyFont="1" applyFill="1" applyBorder="1" applyAlignment="1">
      <alignment vertical="center"/>
    </xf>
    <xf numFmtId="44" fontId="3" fillId="0" borderId="7" xfId="2" applyFont="1" applyFill="1" applyBorder="1" applyAlignment="1">
      <alignment horizontal="center" vertical="center" wrapText="1"/>
    </xf>
    <xf numFmtId="44" fontId="4" fillId="0" borderId="3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4" fontId="5" fillId="0" borderId="0" xfId="2" applyFont="1" applyFill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4" fontId="3" fillId="0" borderId="13" xfId="2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43" fontId="3" fillId="0" borderId="13" xfId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161924</xdr:colOff>
      <xdr:row>0</xdr:row>
      <xdr:rowOff>66675</xdr:rowOff>
    </xdr:from>
    <xdr:to>
      <xdr:col>1</xdr:col>
      <xdr:colOff>685799</xdr:colOff>
      <xdr:row>3</xdr:row>
      <xdr:rowOff>0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49" y="66675"/>
          <a:ext cx="5238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3"/>
  <sheetViews>
    <sheetView tabSelected="1" zoomScaleNormal="100" workbookViewId="0">
      <selection activeCell="X19" sqref="X19"/>
    </sheetView>
  </sheetViews>
  <sheetFormatPr defaultRowHeight="12.75"/>
  <cols>
    <col min="1" max="1" width="6.42578125" style="3" customWidth="1"/>
    <col min="2" max="2" width="12.85546875" style="3" bestFit="1" customWidth="1"/>
    <col min="3" max="3" width="12.140625" style="3" bestFit="1" customWidth="1"/>
    <col min="4" max="4" width="10.42578125" style="3" bestFit="1" customWidth="1"/>
    <col min="5" max="5" width="7.5703125" style="3" customWidth="1"/>
    <col min="6" max="6" width="59.140625" style="4" customWidth="1"/>
    <col min="7" max="7" width="12.42578125" style="49" customWidth="1"/>
    <col min="8" max="8" width="5.7109375" style="3" bestFit="1" customWidth="1"/>
    <col min="9" max="9" width="11" style="3" bestFit="1" customWidth="1"/>
    <col min="10" max="10" width="25" style="25" bestFit="1" customWidth="1"/>
    <col min="11" max="11" width="10" style="3" bestFit="1" customWidth="1"/>
    <col min="12" max="12" width="12.28515625" style="3" bestFit="1" customWidth="1"/>
    <col min="13" max="13" width="19" style="3" customWidth="1"/>
    <col min="14" max="14" width="7" style="3" bestFit="1" customWidth="1"/>
    <col min="15" max="16" width="10.42578125" style="3" bestFit="1" customWidth="1"/>
    <col min="17" max="17" width="22.5703125" style="3" bestFit="1" customWidth="1"/>
    <col min="18" max="18" width="9.7109375" style="3" customWidth="1"/>
    <col min="19" max="19" width="11.5703125" style="3" customWidth="1"/>
    <col min="20" max="20" width="14.85546875" style="3" customWidth="1"/>
    <col min="21" max="21" width="15.5703125" style="3" customWidth="1"/>
    <col min="22" max="23" width="12.42578125" style="49" bestFit="1" customWidth="1"/>
    <col min="24" max="24" width="9.7109375" style="49" bestFit="1" customWidth="1"/>
    <col min="25" max="25" width="8.7109375" style="49" bestFit="1" customWidth="1"/>
    <col min="26" max="26" width="16.28515625" style="49" bestFit="1" customWidth="1"/>
    <col min="27" max="27" width="13.42578125" style="3" customWidth="1"/>
    <col min="28" max="28" width="15.7109375" style="49" customWidth="1"/>
    <col min="29" max="29" width="12.85546875" style="49" bestFit="1" customWidth="1"/>
    <col min="30" max="30" width="11.42578125" style="3" customWidth="1"/>
    <col min="31" max="31" width="16.42578125" style="3" customWidth="1"/>
    <col min="32" max="32" width="20.28515625" style="3" customWidth="1"/>
    <col min="33" max="16384" width="9.140625" style="3"/>
  </cols>
  <sheetData>
    <row r="1" spans="1:35" s="26" customFormat="1" ht="15">
      <c r="F1" s="27"/>
      <c r="G1" s="41"/>
      <c r="J1" s="37"/>
      <c r="V1" s="41"/>
      <c r="W1" s="41"/>
      <c r="X1" s="41"/>
      <c r="Y1" s="41"/>
      <c r="Z1" s="41"/>
      <c r="AB1" s="41"/>
      <c r="AC1" s="41"/>
    </row>
    <row r="2" spans="1:35" s="26" customFormat="1" ht="15">
      <c r="F2" s="27"/>
      <c r="G2" s="41"/>
      <c r="J2" s="37"/>
      <c r="V2" s="41"/>
      <c r="W2" s="41"/>
      <c r="X2" s="41"/>
      <c r="Y2" s="41"/>
      <c r="Z2" s="41"/>
      <c r="AB2" s="41"/>
      <c r="AC2" s="41"/>
    </row>
    <row r="3" spans="1:35" s="26" customFormat="1" ht="15">
      <c r="F3" s="27"/>
      <c r="G3" s="41"/>
      <c r="J3" s="37"/>
      <c r="V3" s="41"/>
      <c r="W3" s="41"/>
      <c r="X3" s="41"/>
      <c r="Y3" s="41"/>
      <c r="Z3" s="41"/>
      <c r="AB3" s="41"/>
      <c r="AC3" s="41"/>
    </row>
    <row r="4" spans="1:35" s="26" customFormat="1" ht="15">
      <c r="A4" s="29" t="s">
        <v>112</v>
      </c>
      <c r="F4" s="27"/>
      <c r="G4" s="41"/>
      <c r="J4" s="37"/>
      <c r="V4" s="41"/>
      <c r="W4" s="41"/>
      <c r="X4" s="41"/>
      <c r="Y4" s="41"/>
      <c r="Z4" s="41"/>
      <c r="AB4" s="41"/>
      <c r="AC4" s="41"/>
    </row>
    <row r="5" spans="1:35" s="26" customFormat="1" ht="15">
      <c r="F5" s="27"/>
      <c r="G5" s="41"/>
      <c r="J5" s="37"/>
      <c r="V5" s="41"/>
      <c r="W5" s="41"/>
      <c r="X5" s="41"/>
      <c r="Y5" s="41"/>
      <c r="Z5" s="41"/>
      <c r="AB5" s="41"/>
      <c r="AC5" s="41"/>
    </row>
    <row r="6" spans="1:35" s="26" customFormat="1" ht="15">
      <c r="A6" s="29" t="s">
        <v>69</v>
      </c>
      <c r="F6" s="27"/>
      <c r="G6" s="41"/>
      <c r="J6" s="37"/>
      <c r="V6" s="41"/>
      <c r="W6" s="41"/>
      <c r="X6" s="41"/>
      <c r="Y6" s="41"/>
      <c r="Z6" s="41"/>
      <c r="AB6" s="41"/>
      <c r="AC6" s="41"/>
    </row>
    <row r="7" spans="1:35" s="26" customFormat="1" ht="15">
      <c r="A7" s="26" t="s">
        <v>56</v>
      </c>
      <c r="F7" s="27"/>
      <c r="G7" s="41"/>
      <c r="J7" s="3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42"/>
      <c r="W7" s="42"/>
      <c r="X7" s="42"/>
      <c r="Y7" s="42"/>
      <c r="Z7" s="42"/>
      <c r="AA7" s="27"/>
      <c r="AB7" s="42"/>
      <c r="AC7" s="42"/>
      <c r="AD7" s="27"/>
      <c r="AE7" s="27"/>
      <c r="AF7" s="27"/>
      <c r="AG7" s="27"/>
      <c r="AH7" s="27"/>
      <c r="AI7" s="27"/>
    </row>
    <row r="8" spans="1:35" s="26" customFormat="1" ht="15">
      <c r="A8" s="26" t="s">
        <v>113</v>
      </c>
      <c r="F8" s="27"/>
      <c r="G8" s="42"/>
      <c r="H8" s="27"/>
      <c r="I8" s="27"/>
      <c r="J8" s="3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42"/>
      <c r="W8" s="42"/>
      <c r="X8" s="42"/>
      <c r="Y8" s="42"/>
      <c r="Z8" s="42"/>
      <c r="AA8" s="27"/>
      <c r="AB8" s="42"/>
      <c r="AC8" s="42"/>
      <c r="AD8" s="27"/>
      <c r="AE8" s="27"/>
      <c r="AF8" s="27"/>
      <c r="AG8" s="27"/>
      <c r="AH8" s="27"/>
      <c r="AI8" s="27"/>
    </row>
    <row r="9" spans="1:35" s="26" customFormat="1" ht="15">
      <c r="B9" s="28"/>
      <c r="C9" s="28"/>
      <c r="D9" s="28"/>
      <c r="E9" s="28"/>
      <c r="F9" s="27"/>
      <c r="G9" s="43"/>
      <c r="H9" s="28"/>
      <c r="I9" s="28"/>
      <c r="J9" s="37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43"/>
      <c r="W9" s="43"/>
      <c r="X9" s="43"/>
      <c r="Y9" s="43"/>
      <c r="Z9" s="43"/>
      <c r="AA9" s="28"/>
      <c r="AB9" s="43"/>
      <c r="AC9" s="43"/>
      <c r="AD9" s="28"/>
      <c r="AE9" s="28"/>
      <c r="AF9" s="28"/>
      <c r="AG9" s="28"/>
      <c r="AH9" s="28"/>
      <c r="AI9" s="28"/>
    </row>
    <row r="10" spans="1:35" s="26" customFormat="1" ht="15">
      <c r="A10" s="26" t="s">
        <v>111</v>
      </c>
      <c r="F10" s="27"/>
      <c r="G10" s="41"/>
      <c r="J10" s="37"/>
      <c r="V10" s="41"/>
      <c r="W10" s="41"/>
      <c r="X10" s="41"/>
      <c r="Y10" s="41"/>
      <c r="Z10" s="41"/>
      <c r="AB10" s="41"/>
      <c r="AC10" s="41"/>
    </row>
    <row r="11" spans="1:35" s="26" customFormat="1" ht="15">
      <c r="A11" s="26" t="s">
        <v>132</v>
      </c>
      <c r="F11" s="27"/>
      <c r="G11" s="41"/>
      <c r="J11" s="37"/>
      <c r="V11" s="41"/>
      <c r="W11" s="41"/>
      <c r="X11" s="41"/>
      <c r="Y11" s="41"/>
      <c r="Z11" s="41"/>
      <c r="AB11" s="41"/>
      <c r="AC11" s="41"/>
    </row>
    <row r="12" spans="1:35" s="26" customFormat="1" ht="15">
      <c r="F12" s="27"/>
      <c r="G12" s="41"/>
      <c r="J12" s="37"/>
      <c r="V12" s="41"/>
      <c r="W12" s="41"/>
      <c r="X12" s="41"/>
      <c r="Y12" s="41"/>
      <c r="Z12" s="41"/>
      <c r="AB12" s="41"/>
      <c r="AC12" s="41"/>
    </row>
    <row r="13" spans="1:35" s="26" customFormat="1" ht="15.75" thickBot="1">
      <c r="A13" s="29" t="s">
        <v>54</v>
      </c>
      <c r="B13" s="29"/>
      <c r="C13" s="29"/>
      <c r="D13" s="29"/>
      <c r="E13" s="29"/>
      <c r="F13" s="37"/>
      <c r="G13" s="44"/>
      <c r="H13" s="29"/>
      <c r="I13" s="29"/>
      <c r="J13" s="37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44"/>
      <c r="W13" s="44"/>
      <c r="X13" s="44"/>
      <c r="Y13" s="44"/>
      <c r="Z13" s="44"/>
      <c r="AA13" s="29"/>
      <c r="AB13" s="44"/>
      <c r="AC13" s="44"/>
      <c r="AD13" s="29"/>
      <c r="AE13" s="29"/>
      <c r="AF13" s="29"/>
    </row>
    <row r="14" spans="1:35">
      <c r="A14" s="65" t="s">
        <v>16</v>
      </c>
      <c r="B14" s="61" t="s">
        <v>0</v>
      </c>
      <c r="C14" s="61"/>
      <c r="D14" s="61"/>
      <c r="E14" s="61"/>
      <c r="F14" s="61"/>
      <c r="G14" s="61"/>
      <c r="H14" s="61"/>
      <c r="I14" s="61"/>
      <c r="J14" s="61" t="s">
        <v>25</v>
      </c>
      <c r="K14" s="61"/>
      <c r="L14" s="61"/>
      <c r="M14" s="61"/>
      <c r="N14" s="61"/>
      <c r="O14" s="61" t="s">
        <v>1</v>
      </c>
      <c r="P14" s="61"/>
      <c r="Q14" s="61"/>
      <c r="R14" s="61"/>
      <c r="S14" s="61" t="s">
        <v>2</v>
      </c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57" t="s">
        <v>3</v>
      </c>
      <c r="AE14" s="57"/>
      <c r="AF14" s="59" t="s">
        <v>116</v>
      </c>
    </row>
    <row r="15" spans="1:35">
      <c r="A15" s="66"/>
      <c r="B15" s="56" t="s">
        <v>17</v>
      </c>
      <c r="C15" s="62" t="s">
        <v>4</v>
      </c>
      <c r="D15" s="56" t="s">
        <v>5</v>
      </c>
      <c r="E15" s="56" t="s">
        <v>6</v>
      </c>
      <c r="F15" s="56" t="s">
        <v>66</v>
      </c>
      <c r="G15" s="63" t="s">
        <v>50</v>
      </c>
      <c r="H15" s="62" t="s">
        <v>55</v>
      </c>
      <c r="I15" s="62" t="s">
        <v>7</v>
      </c>
      <c r="J15" s="56" t="s">
        <v>8</v>
      </c>
      <c r="K15" s="56" t="s">
        <v>9</v>
      </c>
      <c r="L15" s="56" t="s">
        <v>24</v>
      </c>
      <c r="M15" s="62" t="s">
        <v>10</v>
      </c>
      <c r="N15" s="56" t="s">
        <v>11</v>
      </c>
      <c r="O15" s="56" t="s">
        <v>12</v>
      </c>
      <c r="P15" s="56" t="s">
        <v>13</v>
      </c>
      <c r="Q15" s="56" t="s">
        <v>18</v>
      </c>
      <c r="R15" s="62" t="s">
        <v>14</v>
      </c>
      <c r="S15" s="62" t="s">
        <v>49</v>
      </c>
      <c r="T15" s="62" t="s">
        <v>19</v>
      </c>
      <c r="U15" s="62" t="s">
        <v>58</v>
      </c>
      <c r="V15" s="64" t="s">
        <v>20</v>
      </c>
      <c r="W15" s="64"/>
      <c r="X15" s="64"/>
      <c r="Y15" s="64"/>
      <c r="Z15" s="64"/>
      <c r="AA15" s="62" t="s">
        <v>57</v>
      </c>
      <c r="AB15" s="63" t="s">
        <v>63</v>
      </c>
      <c r="AC15" s="63" t="s">
        <v>23</v>
      </c>
      <c r="AD15" s="58"/>
      <c r="AE15" s="58"/>
      <c r="AF15" s="60"/>
    </row>
    <row r="16" spans="1:35" ht="25.5">
      <c r="A16" s="66"/>
      <c r="B16" s="56"/>
      <c r="C16" s="62"/>
      <c r="D16" s="56"/>
      <c r="E16" s="56"/>
      <c r="F16" s="56"/>
      <c r="G16" s="63"/>
      <c r="H16" s="62"/>
      <c r="I16" s="62"/>
      <c r="J16" s="56"/>
      <c r="K16" s="56"/>
      <c r="L16" s="56"/>
      <c r="M16" s="62"/>
      <c r="N16" s="56"/>
      <c r="O16" s="56"/>
      <c r="P16" s="56"/>
      <c r="Q16" s="56"/>
      <c r="R16" s="62"/>
      <c r="S16" s="62"/>
      <c r="T16" s="62"/>
      <c r="U16" s="62"/>
      <c r="V16" s="45" t="s">
        <v>21</v>
      </c>
      <c r="W16" s="45" t="s">
        <v>22</v>
      </c>
      <c r="X16" s="45" t="s">
        <v>15</v>
      </c>
      <c r="Y16" s="45" t="s">
        <v>26</v>
      </c>
      <c r="Z16" s="45" t="s">
        <v>27</v>
      </c>
      <c r="AA16" s="62"/>
      <c r="AB16" s="63"/>
      <c r="AC16" s="63"/>
      <c r="AD16" s="6" t="s">
        <v>5</v>
      </c>
      <c r="AE16" s="6" t="s">
        <v>65</v>
      </c>
      <c r="AF16" s="60"/>
    </row>
    <row r="17" spans="1:35" s="5" customFormat="1" ht="13.5" thickBot="1">
      <c r="A17" s="67"/>
      <c r="B17" s="35" t="s">
        <v>28</v>
      </c>
      <c r="C17" s="35" t="s">
        <v>51</v>
      </c>
      <c r="D17" s="35" t="s">
        <v>52</v>
      </c>
      <c r="E17" s="35" t="s">
        <v>29</v>
      </c>
      <c r="F17" s="35" t="s">
        <v>30</v>
      </c>
      <c r="G17" s="46" t="s">
        <v>31</v>
      </c>
      <c r="H17" s="35" t="s">
        <v>32</v>
      </c>
      <c r="I17" s="35" t="s">
        <v>33</v>
      </c>
      <c r="J17" s="35" t="s">
        <v>34</v>
      </c>
      <c r="K17" s="35" t="s">
        <v>35</v>
      </c>
      <c r="L17" s="35" t="s">
        <v>36</v>
      </c>
      <c r="M17" s="35" t="s">
        <v>37</v>
      </c>
      <c r="N17" s="35" t="s">
        <v>38</v>
      </c>
      <c r="O17" s="35" t="s">
        <v>39</v>
      </c>
      <c r="P17" s="35" t="s">
        <v>40</v>
      </c>
      <c r="Q17" s="35" t="s">
        <v>41</v>
      </c>
      <c r="R17" s="35" t="s">
        <v>42</v>
      </c>
      <c r="S17" s="35" t="s">
        <v>60</v>
      </c>
      <c r="T17" s="35" t="s">
        <v>43</v>
      </c>
      <c r="U17" s="35" t="s">
        <v>61</v>
      </c>
      <c r="V17" s="46" t="s">
        <v>44</v>
      </c>
      <c r="W17" s="46" t="s">
        <v>45</v>
      </c>
      <c r="X17" s="46" t="s">
        <v>67</v>
      </c>
      <c r="Y17" s="46" t="s">
        <v>46</v>
      </c>
      <c r="Z17" s="46" t="s">
        <v>62</v>
      </c>
      <c r="AA17" s="35" t="s">
        <v>47</v>
      </c>
      <c r="AB17" s="46" t="s">
        <v>48</v>
      </c>
      <c r="AC17" s="54" t="s">
        <v>68</v>
      </c>
      <c r="AD17" s="21" t="s">
        <v>64</v>
      </c>
      <c r="AE17" s="35" t="s">
        <v>53</v>
      </c>
      <c r="AF17" s="36" t="s">
        <v>59</v>
      </c>
    </row>
    <row r="18" spans="1:35" s="5" customFormat="1" ht="76.5">
      <c r="A18" s="12">
        <v>1</v>
      </c>
      <c r="B18" s="12" t="s">
        <v>85</v>
      </c>
      <c r="C18" s="12" t="s">
        <v>86</v>
      </c>
      <c r="D18" s="13">
        <v>44959</v>
      </c>
      <c r="E18" s="33">
        <v>13467</v>
      </c>
      <c r="F18" s="34" t="s">
        <v>87</v>
      </c>
      <c r="G18" s="14">
        <v>413.66</v>
      </c>
      <c r="H18" s="12" t="s">
        <v>88</v>
      </c>
      <c r="I18" s="12">
        <v>4.5</v>
      </c>
      <c r="J18" s="50" t="s">
        <v>70</v>
      </c>
      <c r="K18" s="12">
        <v>160010002</v>
      </c>
      <c r="L18" s="7" t="s">
        <v>89</v>
      </c>
      <c r="M18" s="12"/>
      <c r="N18" s="12" t="s">
        <v>90</v>
      </c>
      <c r="O18" s="13">
        <v>44957</v>
      </c>
      <c r="P18" s="13">
        <v>44961</v>
      </c>
      <c r="Q18" s="7" t="s">
        <v>91</v>
      </c>
      <c r="R18" s="12" t="s">
        <v>82</v>
      </c>
      <c r="S18" s="12" t="s">
        <v>84</v>
      </c>
      <c r="T18" s="12" t="s">
        <v>76</v>
      </c>
      <c r="U18" s="12" t="s">
        <v>92</v>
      </c>
      <c r="V18" s="14">
        <v>1861.47</v>
      </c>
      <c r="W18" s="14">
        <v>1861.47</v>
      </c>
      <c r="X18" s="14">
        <f>V18-W18</f>
        <v>0</v>
      </c>
      <c r="Y18" s="14">
        <v>0</v>
      </c>
      <c r="Z18" s="14">
        <v>0</v>
      </c>
      <c r="AA18" s="12"/>
      <c r="AB18" s="14">
        <v>3283.59</v>
      </c>
      <c r="AC18" s="55">
        <f>W18+Z18+AB18</f>
        <v>5145.0600000000004</v>
      </c>
      <c r="AD18" s="15"/>
      <c r="AE18" s="12"/>
      <c r="AF18" s="12"/>
    </row>
    <row r="19" spans="1:35" s="5" customFormat="1" ht="63.75">
      <c r="A19" s="10">
        <v>2</v>
      </c>
      <c r="B19" s="10" t="s">
        <v>85</v>
      </c>
      <c r="C19" s="10" t="s">
        <v>96</v>
      </c>
      <c r="D19" s="18">
        <v>44972</v>
      </c>
      <c r="E19" s="19">
        <v>13476</v>
      </c>
      <c r="F19" s="30" t="s">
        <v>95</v>
      </c>
      <c r="G19" s="31">
        <v>689.43</v>
      </c>
      <c r="H19" s="10"/>
      <c r="I19" s="10">
        <v>3.5</v>
      </c>
      <c r="J19" s="51" t="s">
        <v>71</v>
      </c>
      <c r="K19" s="10">
        <v>160010005</v>
      </c>
      <c r="L19" s="10" t="s">
        <v>93</v>
      </c>
      <c r="M19" s="20" t="s">
        <v>99</v>
      </c>
      <c r="N19" s="10" t="s">
        <v>90</v>
      </c>
      <c r="O19" s="18">
        <v>44964</v>
      </c>
      <c r="P19" s="18">
        <v>44967</v>
      </c>
      <c r="Q19" s="20" t="s">
        <v>98</v>
      </c>
      <c r="R19" s="10" t="s">
        <v>83</v>
      </c>
      <c r="S19" s="10" t="s">
        <v>84</v>
      </c>
      <c r="T19" s="10" t="s">
        <v>77</v>
      </c>
      <c r="U19" s="10" t="s">
        <v>97</v>
      </c>
      <c r="V19" s="31">
        <v>2413.0100000000002</v>
      </c>
      <c r="W19" s="31">
        <v>2413.0100000000002</v>
      </c>
      <c r="X19" s="31">
        <f t="shared" ref="X19:X26" si="0">V19-W19</f>
        <v>0</v>
      </c>
      <c r="Y19" s="31">
        <v>0</v>
      </c>
      <c r="Z19" s="31">
        <v>0</v>
      </c>
      <c r="AA19" s="10"/>
      <c r="AB19" s="31">
        <v>0</v>
      </c>
      <c r="AC19" s="55">
        <f t="shared" ref="AC19:AC26" si="1">W19+Z19+AB19</f>
        <v>2413.0100000000002</v>
      </c>
      <c r="AD19" s="8"/>
      <c r="AE19" s="10"/>
      <c r="AF19" s="10"/>
    </row>
    <row r="20" spans="1:35" s="5" customFormat="1" ht="63.75">
      <c r="A20" s="10">
        <v>3</v>
      </c>
      <c r="B20" s="10" t="s">
        <v>85</v>
      </c>
      <c r="C20" s="10" t="s">
        <v>101</v>
      </c>
      <c r="D20" s="18">
        <v>44972</v>
      </c>
      <c r="E20" s="19">
        <v>13476</v>
      </c>
      <c r="F20" s="30" t="s">
        <v>95</v>
      </c>
      <c r="G20" s="31">
        <v>689.43</v>
      </c>
      <c r="H20" s="10"/>
      <c r="I20" s="10">
        <v>3.5</v>
      </c>
      <c r="J20" s="51" t="s">
        <v>72</v>
      </c>
      <c r="K20" s="10">
        <v>160010004</v>
      </c>
      <c r="L20" s="10" t="s">
        <v>93</v>
      </c>
      <c r="M20" s="20" t="s">
        <v>100</v>
      </c>
      <c r="N20" s="10" t="s">
        <v>90</v>
      </c>
      <c r="O20" s="18">
        <v>44964</v>
      </c>
      <c r="P20" s="18">
        <v>44967</v>
      </c>
      <c r="Q20" s="20" t="s">
        <v>98</v>
      </c>
      <c r="R20" s="10" t="s">
        <v>83</v>
      </c>
      <c r="S20" s="10" t="s">
        <v>84</v>
      </c>
      <c r="T20" s="10" t="s">
        <v>78</v>
      </c>
      <c r="U20" s="10" t="s">
        <v>102</v>
      </c>
      <c r="V20" s="31">
        <v>2413.0100000000002</v>
      </c>
      <c r="W20" s="31">
        <v>2413.0100000000002</v>
      </c>
      <c r="X20" s="31">
        <f t="shared" si="0"/>
        <v>0</v>
      </c>
      <c r="Y20" s="31">
        <v>0</v>
      </c>
      <c r="Z20" s="31">
        <v>0</v>
      </c>
      <c r="AA20" s="10"/>
      <c r="AB20" s="31">
        <v>0</v>
      </c>
      <c r="AC20" s="55">
        <f t="shared" si="1"/>
        <v>2413.0100000000002</v>
      </c>
      <c r="AD20" s="8"/>
      <c r="AE20" s="10"/>
      <c r="AF20" s="10"/>
    </row>
    <row r="21" spans="1:35" s="5" customFormat="1" ht="63.75">
      <c r="A21" s="10">
        <v>4</v>
      </c>
      <c r="B21" s="10" t="s">
        <v>85</v>
      </c>
      <c r="C21" s="10" t="s">
        <v>104</v>
      </c>
      <c r="D21" s="18">
        <v>44973</v>
      </c>
      <c r="E21" s="19">
        <v>13477</v>
      </c>
      <c r="F21" s="30" t="s">
        <v>95</v>
      </c>
      <c r="G21" s="31">
        <v>689.43</v>
      </c>
      <c r="H21" s="10"/>
      <c r="I21" s="10">
        <v>3.5</v>
      </c>
      <c r="J21" s="51" t="s">
        <v>73</v>
      </c>
      <c r="K21" s="10">
        <v>160010003</v>
      </c>
      <c r="L21" s="10" t="s">
        <v>93</v>
      </c>
      <c r="M21" s="20" t="s">
        <v>103</v>
      </c>
      <c r="N21" s="10" t="s">
        <v>90</v>
      </c>
      <c r="O21" s="18">
        <v>44964</v>
      </c>
      <c r="P21" s="18">
        <v>44967</v>
      </c>
      <c r="Q21" s="20" t="s">
        <v>98</v>
      </c>
      <c r="R21" s="10" t="s">
        <v>83</v>
      </c>
      <c r="S21" s="10" t="s">
        <v>84</v>
      </c>
      <c r="T21" s="10" t="s">
        <v>79</v>
      </c>
      <c r="U21" s="10" t="s">
        <v>105</v>
      </c>
      <c r="V21" s="31">
        <v>2413.0100000000002</v>
      </c>
      <c r="W21" s="31">
        <v>2413.0100000000002</v>
      </c>
      <c r="X21" s="31">
        <f t="shared" si="0"/>
        <v>0</v>
      </c>
      <c r="Y21" s="31">
        <v>0</v>
      </c>
      <c r="Z21" s="31">
        <v>0</v>
      </c>
      <c r="AA21" s="10"/>
      <c r="AB21" s="31">
        <v>0</v>
      </c>
      <c r="AC21" s="55">
        <f t="shared" si="1"/>
        <v>2413.0100000000002</v>
      </c>
      <c r="AD21" s="8"/>
      <c r="AE21" s="10"/>
      <c r="AF21" s="10"/>
    </row>
    <row r="22" spans="1:35" s="5" customFormat="1" ht="63.75">
      <c r="A22" s="10">
        <v>5</v>
      </c>
      <c r="B22" s="32" t="s">
        <v>85</v>
      </c>
      <c r="C22" s="10" t="s">
        <v>106</v>
      </c>
      <c r="D22" s="18">
        <v>44972</v>
      </c>
      <c r="E22" s="19">
        <v>13476</v>
      </c>
      <c r="F22" s="30" t="s">
        <v>95</v>
      </c>
      <c r="G22" s="31">
        <v>689.43</v>
      </c>
      <c r="H22" s="10"/>
      <c r="I22" s="10">
        <v>3.5</v>
      </c>
      <c r="J22" s="51" t="s">
        <v>74</v>
      </c>
      <c r="K22" s="10">
        <v>160010006</v>
      </c>
      <c r="L22" s="20" t="s">
        <v>89</v>
      </c>
      <c r="M22" s="20" t="s">
        <v>94</v>
      </c>
      <c r="N22" s="10" t="s">
        <v>90</v>
      </c>
      <c r="O22" s="18">
        <v>44964</v>
      </c>
      <c r="P22" s="18">
        <v>44967</v>
      </c>
      <c r="Q22" s="20" t="s">
        <v>98</v>
      </c>
      <c r="R22" s="10" t="s">
        <v>83</v>
      </c>
      <c r="S22" s="10" t="s">
        <v>84</v>
      </c>
      <c r="T22" s="10" t="s">
        <v>80</v>
      </c>
      <c r="U22" s="10" t="s">
        <v>107</v>
      </c>
      <c r="V22" s="31">
        <v>2413.0100000000002</v>
      </c>
      <c r="W22" s="31">
        <v>2413.0100000000002</v>
      </c>
      <c r="X22" s="31">
        <f t="shared" si="0"/>
        <v>0</v>
      </c>
      <c r="Y22" s="31">
        <v>0</v>
      </c>
      <c r="Z22" s="31">
        <v>0</v>
      </c>
      <c r="AA22" s="10"/>
      <c r="AB22" s="31">
        <v>0</v>
      </c>
      <c r="AC22" s="55">
        <f t="shared" si="1"/>
        <v>2413.0100000000002</v>
      </c>
      <c r="AD22" s="8"/>
      <c r="AE22" s="10"/>
      <c r="AF22" s="10"/>
    </row>
    <row r="23" spans="1:35" s="5" customFormat="1" ht="63.75">
      <c r="A23" s="10">
        <v>6</v>
      </c>
      <c r="B23" s="10" t="s">
        <v>85</v>
      </c>
      <c r="C23" s="10" t="s">
        <v>109</v>
      </c>
      <c r="D23" s="18">
        <v>44972</v>
      </c>
      <c r="E23" s="19">
        <v>13476</v>
      </c>
      <c r="F23" s="30" t="s">
        <v>95</v>
      </c>
      <c r="G23" s="31">
        <v>689.43</v>
      </c>
      <c r="H23" s="10"/>
      <c r="I23" s="10">
        <v>3.5</v>
      </c>
      <c r="J23" s="51" t="s">
        <v>75</v>
      </c>
      <c r="K23" s="10">
        <v>160010007</v>
      </c>
      <c r="L23" s="10" t="s">
        <v>93</v>
      </c>
      <c r="M23" s="20" t="s">
        <v>108</v>
      </c>
      <c r="N23" s="10" t="s">
        <v>90</v>
      </c>
      <c r="O23" s="18">
        <v>44964</v>
      </c>
      <c r="P23" s="18">
        <v>44967</v>
      </c>
      <c r="Q23" s="20" t="s">
        <v>98</v>
      </c>
      <c r="R23" s="10" t="s">
        <v>83</v>
      </c>
      <c r="S23" s="10" t="s">
        <v>84</v>
      </c>
      <c r="T23" s="10" t="s">
        <v>81</v>
      </c>
      <c r="U23" s="10" t="s">
        <v>110</v>
      </c>
      <c r="V23" s="31">
        <v>2413.0100000000002</v>
      </c>
      <c r="W23" s="31">
        <v>2413.0100000000002</v>
      </c>
      <c r="X23" s="31">
        <f t="shared" si="0"/>
        <v>0</v>
      </c>
      <c r="Y23" s="31">
        <v>0</v>
      </c>
      <c r="Z23" s="31">
        <v>0</v>
      </c>
      <c r="AA23" s="10"/>
      <c r="AB23" s="31">
        <v>0</v>
      </c>
      <c r="AC23" s="55">
        <f t="shared" si="1"/>
        <v>2413.0100000000002</v>
      </c>
      <c r="AD23" s="8"/>
      <c r="AE23" s="10"/>
      <c r="AF23" s="10"/>
    </row>
    <row r="24" spans="1:35" s="5" customFormat="1" ht="178.5">
      <c r="A24" s="10">
        <v>7</v>
      </c>
      <c r="B24" s="10" t="s">
        <v>85</v>
      </c>
      <c r="C24" s="10" t="s">
        <v>118</v>
      </c>
      <c r="D24" s="18">
        <v>45084</v>
      </c>
      <c r="E24" s="19">
        <v>13550</v>
      </c>
      <c r="F24" s="30" t="s">
        <v>119</v>
      </c>
      <c r="G24" s="31">
        <v>1000</v>
      </c>
      <c r="H24" s="10"/>
      <c r="I24" s="10">
        <v>4.5</v>
      </c>
      <c r="J24" s="51" t="s">
        <v>74</v>
      </c>
      <c r="K24" s="10">
        <v>160010008</v>
      </c>
      <c r="L24" s="20" t="s">
        <v>89</v>
      </c>
      <c r="M24" s="20" t="s">
        <v>120</v>
      </c>
      <c r="N24" s="10" t="s">
        <v>90</v>
      </c>
      <c r="O24" s="18">
        <v>45082</v>
      </c>
      <c r="P24" s="18">
        <v>45086</v>
      </c>
      <c r="Q24" s="20" t="s">
        <v>121</v>
      </c>
      <c r="R24" s="10" t="s">
        <v>82</v>
      </c>
      <c r="S24" s="10" t="s">
        <v>84</v>
      </c>
      <c r="T24" s="10" t="s">
        <v>122</v>
      </c>
      <c r="U24" s="10" t="s">
        <v>123</v>
      </c>
      <c r="V24" s="31">
        <v>4500</v>
      </c>
      <c r="W24" s="31">
        <v>4500</v>
      </c>
      <c r="X24" s="31">
        <f t="shared" si="0"/>
        <v>0</v>
      </c>
      <c r="Y24" s="31"/>
      <c r="Z24" s="31"/>
      <c r="AA24" s="10"/>
      <c r="AB24" s="31">
        <v>4388.17</v>
      </c>
      <c r="AC24" s="55">
        <f t="shared" si="1"/>
        <v>8888.17</v>
      </c>
      <c r="AD24" s="8"/>
      <c r="AE24" s="10"/>
      <c r="AF24" s="10"/>
    </row>
    <row r="25" spans="1:35" s="5" customFormat="1" ht="102">
      <c r="A25" s="10">
        <v>8</v>
      </c>
      <c r="B25" s="10" t="s">
        <v>85</v>
      </c>
      <c r="C25" s="10" t="s">
        <v>124</v>
      </c>
      <c r="D25" s="18">
        <v>45097</v>
      </c>
      <c r="E25" s="19">
        <v>13555</v>
      </c>
      <c r="F25" s="30" t="s">
        <v>125</v>
      </c>
      <c r="G25" s="31">
        <v>413.66</v>
      </c>
      <c r="H25" s="10"/>
      <c r="I25" s="10">
        <v>1.5</v>
      </c>
      <c r="J25" s="51" t="s">
        <v>70</v>
      </c>
      <c r="K25" s="10">
        <v>160010009</v>
      </c>
      <c r="L25" s="20" t="s">
        <v>89</v>
      </c>
      <c r="M25" s="20" t="s">
        <v>126</v>
      </c>
      <c r="N25" s="10" t="s">
        <v>90</v>
      </c>
      <c r="O25" s="18">
        <v>45094</v>
      </c>
      <c r="P25" s="18">
        <v>45095</v>
      </c>
      <c r="Q25" s="20" t="s">
        <v>91</v>
      </c>
      <c r="R25" s="10" t="s">
        <v>82</v>
      </c>
      <c r="S25" s="10" t="s">
        <v>84</v>
      </c>
      <c r="T25" s="10" t="s">
        <v>128</v>
      </c>
      <c r="U25" s="10" t="s">
        <v>130</v>
      </c>
      <c r="V25" s="31">
        <v>620.49</v>
      </c>
      <c r="W25" s="31">
        <v>620.49</v>
      </c>
      <c r="X25" s="31">
        <f t="shared" si="0"/>
        <v>0</v>
      </c>
      <c r="Y25" s="31"/>
      <c r="Z25" s="31"/>
      <c r="AA25" s="10"/>
      <c r="AB25" s="31">
        <v>2159.7600000000002</v>
      </c>
      <c r="AC25" s="55">
        <f t="shared" si="1"/>
        <v>2780.25</v>
      </c>
      <c r="AD25" s="8"/>
      <c r="AE25" s="10"/>
      <c r="AF25" s="10"/>
    </row>
    <row r="26" spans="1:35" s="5" customFormat="1" ht="102.75" thickBot="1">
      <c r="A26" s="9">
        <v>9</v>
      </c>
      <c r="B26" s="9" t="s">
        <v>85</v>
      </c>
      <c r="C26" s="9" t="s">
        <v>124</v>
      </c>
      <c r="D26" s="11">
        <v>45097</v>
      </c>
      <c r="E26" s="16">
        <v>13555</v>
      </c>
      <c r="F26" s="38" t="s">
        <v>125</v>
      </c>
      <c r="G26" s="39">
        <v>1690.5</v>
      </c>
      <c r="H26" s="9"/>
      <c r="I26" s="9">
        <v>10</v>
      </c>
      <c r="J26" s="52" t="s">
        <v>70</v>
      </c>
      <c r="K26" s="9">
        <v>160010011</v>
      </c>
      <c r="L26" s="17" t="s">
        <v>89</v>
      </c>
      <c r="M26" s="17" t="s">
        <v>126</v>
      </c>
      <c r="N26" s="9" t="s">
        <v>90</v>
      </c>
      <c r="O26" s="11">
        <v>45094</v>
      </c>
      <c r="P26" s="11">
        <v>45104</v>
      </c>
      <c r="Q26" s="17" t="s">
        <v>127</v>
      </c>
      <c r="R26" s="9" t="s">
        <v>82</v>
      </c>
      <c r="S26" s="9" t="s">
        <v>84</v>
      </c>
      <c r="T26" s="9" t="s">
        <v>129</v>
      </c>
      <c r="U26" s="9" t="s">
        <v>131</v>
      </c>
      <c r="V26" s="39">
        <v>16905</v>
      </c>
      <c r="W26" s="39">
        <v>16905</v>
      </c>
      <c r="X26" s="39">
        <f t="shared" si="0"/>
        <v>0</v>
      </c>
      <c r="Y26" s="39"/>
      <c r="Z26" s="39"/>
      <c r="AA26" s="9"/>
      <c r="AB26" s="39">
        <v>27541.8</v>
      </c>
      <c r="AC26" s="55">
        <f t="shared" si="1"/>
        <v>44446.8</v>
      </c>
      <c r="AD26" s="40"/>
      <c r="AE26" s="9"/>
      <c r="AF26" s="9"/>
    </row>
    <row r="27" spans="1:35" ht="13.5" thickBot="1">
      <c r="A27" s="69" t="s">
        <v>114</v>
      </c>
      <c r="B27" s="70"/>
      <c r="C27" s="70"/>
      <c r="D27" s="70"/>
      <c r="E27" s="70"/>
      <c r="F27" s="70"/>
      <c r="G27" s="71">
        <f>SUM(G18:G26)</f>
        <v>6964.9699999999993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3"/>
      <c r="T27" s="74"/>
      <c r="U27" s="74"/>
      <c r="V27" s="71">
        <f>SUM(V18:V26)</f>
        <v>35952.01</v>
      </c>
      <c r="W27" s="71">
        <f>SUM(W18:W26)</f>
        <v>35952.01</v>
      </c>
      <c r="X27" s="71">
        <f>SUM(X18:X26)</f>
        <v>0</v>
      </c>
      <c r="Y27" s="71">
        <f>SUM(Y18:Y26)</f>
        <v>0</v>
      </c>
      <c r="Z27" s="71">
        <f>SUM(Z18:Z26)</f>
        <v>0</v>
      </c>
      <c r="AA27" s="71">
        <f>SUM(AA18:AA26)</f>
        <v>0</v>
      </c>
      <c r="AB27" s="71">
        <f>SUM(AB18:AB26)</f>
        <v>37373.32</v>
      </c>
      <c r="AC27" s="71">
        <f>SUM(AC18:AC26)</f>
        <v>73325.33</v>
      </c>
      <c r="AD27" s="75"/>
      <c r="AE27" s="75"/>
      <c r="AF27" s="76"/>
    </row>
    <row r="28" spans="1:35">
      <c r="A28" s="25"/>
      <c r="B28" s="25"/>
      <c r="C28" s="25"/>
      <c r="D28" s="22"/>
      <c r="E28" s="22"/>
      <c r="F28" s="25"/>
      <c r="G28" s="47"/>
      <c r="H28" s="22"/>
      <c r="I28" s="22"/>
      <c r="K28" s="22"/>
      <c r="L28" s="22"/>
      <c r="M28" s="22"/>
      <c r="N28" s="22"/>
      <c r="O28" s="22"/>
      <c r="P28" s="22"/>
      <c r="Q28" s="22"/>
      <c r="R28" s="22"/>
      <c r="S28" s="22"/>
      <c r="T28" s="1"/>
      <c r="U28" s="1"/>
      <c r="V28" s="53"/>
      <c r="W28" s="53"/>
      <c r="X28" s="53"/>
      <c r="Y28" s="53"/>
      <c r="Z28" s="53"/>
      <c r="AA28" s="2"/>
      <c r="AB28" s="53"/>
      <c r="AC28" s="53"/>
      <c r="AD28" s="23"/>
      <c r="AE28" s="23"/>
      <c r="AF28" s="24"/>
    </row>
    <row r="29" spans="1:35" s="27" customFormat="1" ht="15">
      <c r="A29" s="37" t="s">
        <v>133</v>
      </c>
      <c r="B29" s="37"/>
      <c r="C29" s="37"/>
      <c r="D29" s="37"/>
      <c r="E29" s="37"/>
      <c r="F29" s="37"/>
      <c r="G29" s="68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68"/>
      <c r="W29" s="68"/>
      <c r="X29" s="68"/>
      <c r="Y29" s="68"/>
      <c r="Z29" s="68"/>
      <c r="AA29" s="37"/>
      <c r="AB29" s="68"/>
      <c r="AC29" s="68"/>
      <c r="AD29" s="37"/>
      <c r="AE29" s="37"/>
      <c r="AF29" s="37"/>
      <c r="AG29" s="37"/>
      <c r="AH29" s="37"/>
      <c r="AI29" s="37"/>
    </row>
    <row r="30" spans="1:35" s="27" customFormat="1" ht="15">
      <c r="A30" s="37" t="s">
        <v>117</v>
      </c>
      <c r="B30" s="37"/>
      <c r="C30" s="37"/>
      <c r="D30" s="37"/>
      <c r="E30" s="37"/>
      <c r="F30" s="37"/>
      <c r="G30" s="68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68"/>
      <c r="W30" s="68"/>
      <c r="X30" s="68"/>
      <c r="Y30" s="68"/>
      <c r="Z30" s="68"/>
      <c r="AA30" s="37"/>
      <c r="AB30" s="68"/>
      <c r="AC30" s="68"/>
      <c r="AD30" s="37"/>
      <c r="AE30" s="37"/>
      <c r="AF30" s="37"/>
      <c r="AG30" s="37"/>
      <c r="AH30" s="37"/>
      <c r="AI30" s="37"/>
    </row>
    <row r="31" spans="1:35" s="27" customFormat="1" ht="15">
      <c r="A31" s="37" t="s">
        <v>115</v>
      </c>
      <c r="B31" s="37"/>
      <c r="C31" s="37"/>
      <c r="D31" s="37"/>
      <c r="E31" s="37"/>
      <c r="F31" s="37"/>
      <c r="G31" s="68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68"/>
      <c r="W31" s="68"/>
      <c r="X31" s="68"/>
      <c r="Y31" s="68"/>
      <c r="Z31" s="68"/>
      <c r="AA31" s="37"/>
      <c r="AB31" s="68"/>
      <c r="AC31" s="68"/>
      <c r="AD31" s="37"/>
      <c r="AE31" s="37"/>
      <c r="AF31" s="37"/>
      <c r="AG31" s="37"/>
      <c r="AH31" s="37"/>
      <c r="AI31" s="37"/>
    </row>
    <row r="32" spans="1:35" s="4" customFormat="1">
      <c r="G32" s="48"/>
      <c r="J32" s="25"/>
      <c r="V32" s="48"/>
      <c r="W32" s="48"/>
      <c r="X32" s="48"/>
      <c r="Y32" s="48"/>
      <c r="Z32" s="48"/>
      <c r="AB32" s="48"/>
      <c r="AC32" s="48"/>
    </row>
    <row r="33" spans="7:29" s="4" customFormat="1">
      <c r="G33" s="48"/>
      <c r="J33" s="25"/>
      <c r="V33" s="48"/>
      <c r="W33" s="48"/>
      <c r="X33" s="48"/>
      <c r="Y33" s="48"/>
      <c r="Z33" s="48"/>
      <c r="AB33" s="48"/>
      <c r="AC33" s="48"/>
    </row>
  </sheetData>
  <mergeCells count="32">
    <mergeCell ref="A27:F27"/>
    <mergeCell ref="A14:A17"/>
    <mergeCell ref="J14:N14"/>
    <mergeCell ref="O14:R14"/>
    <mergeCell ref="F15:F16"/>
    <mergeCell ref="B15:B16"/>
    <mergeCell ref="L15:L16"/>
    <mergeCell ref="K15:K16"/>
    <mergeCell ref="M15:M16"/>
    <mergeCell ref="N15:N16"/>
    <mergeCell ref="O15:O16"/>
    <mergeCell ref="J15:J16"/>
    <mergeCell ref="P15:P16"/>
    <mergeCell ref="Q15:Q16"/>
    <mergeCell ref="R15:R16"/>
    <mergeCell ref="C15:C16"/>
    <mergeCell ref="D15:D16"/>
    <mergeCell ref="AD14:AE15"/>
    <mergeCell ref="AF14:AF16"/>
    <mergeCell ref="B14:I14"/>
    <mergeCell ref="S14:AC14"/>
    <mergeCell ref="U15:U16"/>
    <mergeCell ref="H15:H16"/>
    <mergeCell ref="AA15:AA16"/>
    <mergeCell ref="AB15:AB16"/>
    <mergeCell ref="AC15:AC16"/>
    <mergeCell ref="V15:Z15"/>
    <mergeCell ref="T15:T16"/>
    <mergeCell ref="S15:S16"/>
    <mergeCell ref="E15:E16"/>
    <mergeCell ref="I15:I16"/>
    <mergeCell ref="G15:G16"/>
  </mergeCells>
  <pageMargins left="0.511811024" right="0.511811024" top="0.78740157499999996" bottom="0.78740157499999996" header="0.31496062000000002" footer="0.31496062000000002"/>
  <pageSetup paperSize="9" scale="2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SEMEIA DIÁRIAS SERVIDO SET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2021-11-22T20:13:55Z</cp:lastPrinted>
  <dcterms:created xsi:type="dcterms:W3CDTF">2013-10-11T22:14:02Z</dcterms:created>
  <dcterms:modified xsi:type="dcterms:W3CDTF">2023-10-26T16:13:40Z</dcterms:modified>
</cp:coreProperties>
</file>