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stações de Contas - Andreato\PCM OUT 2025\"/>
    </mc:Choice>
  </mc:AlternateContent>
  <xr:revisionPtr revIDLastSave="0" documentId="13_ncr:1_{872806E3-D069-48D0-948B-F53ACAB536AC}" xr6:coauthVersionLast="47" xr6:coauthVersionMax="47" xr10:uidLastSave="{00000000-0000-0000-0000-000000000000}"/>
  <bookViews>
    <workbookView xWindow="-120" yWindow="-120" windowWidth="38640" windowHeight="15720" tabRatio="779" xr2:uid="{00000000-000D-0000-FFFF-FFFF00000000}"/>
  </bookViews>
  <sheets>
    <sheet name="SEMEIA DIÁRIAS SERV. OU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Y23" i="1"/>
  <c r="AD22" i="1"/>
  <c r="Y22" i="1"/>
  <c r="AD21" i="1"/>
  <c r="Y21" i="1"/>
  <c r="AD20" i="1"/>
  <c r="Y20" i="1"/>
  <c r="AC19" i="1"/>
  <c r="AD19" i="1" s="1"/>
  <c r="Y19" i="1"/>
  <c r="AA25" i="1"/>
  <c r="Z25" i="1"/>
  <c r="X25" i="1"/>
  <c r="W25" i="1"/>
  <c r="L25" i="1"/>
  <c r="AC25" i="1" l="1"/>
  <c r="AD24" i="1"/>
  <c r="AD18" i="1"/>
  <c r="AD17" i="1"/>
  <c r="Y24" i="1"/>
  <c r="Y18" i="1"/>
  <c r="Y17" i="1"/>
  <c r="Y25" i="1" l="1"/>
  <c r="AD25" i="1"/>
</calcChain>
</file>

<file path=xl/sharedStrings.xml><?xml version="1.0" encoding="utf-8"?>
<sst xmlns="http://schemas.openxmlformats.org/spreadsheetml/2006/main" count="173" uniqueCount="108">
  <si>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</si>
  <si>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</si>
  <si>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</si>
  <si>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</si>
  <si>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</si>
  <si>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</si>
  <si>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</si>
  <si>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</si>
  <si>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</si>
  <si>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</si>
  <si>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</si>
  <si>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</si>
  <si>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</si>
  <si>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</si>
  <si>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</si>
  <si>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</si>
  <si>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</si>
  <si>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</si>
  <si>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</si>
  <si>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</si>
  <si>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</si>
  <si>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</si>
  <si>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</si>
  <si>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</si>
  <si>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</si>
  <si>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</si>
  <si>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</si>
  <si>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</si>
  <si>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</si>
  <si>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</si>
  <si>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</si>
  <si>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</si>
  <si>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</si>
  <si>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</si>
  <si>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</si>
  <si>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</si>
  <si>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</si>
  <si>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</si>
  <si>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</si>
  <si>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</si>
  <si>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</si>
  <si>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</si>
  <si>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</si>
  <si>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 xml:space="preserve">Nome do responsável pela elaboração: </t>
  </si>
  <si>
    <t>Nome do titular do Órgão/Entidade/Fundo (no exercício do cargo): Flaviane Agustini Stedille</t>
  </si>
  <si>
    <t>PRESTAÇÃO DE CONTAS MENSAL - EXERCÍCIO 2025</t>
  </si>
  <si>
    <t>Manual de Referência - 11ª Edição - Anexos IV, VI, VII e IX</t>
  </si>
  <si>
    <t>Flaviane Agustini Stedille</t>
  </si>
  <si>
    <t>SEMEIA</t>
  </si>
  <si>
    <t>42/2025</t>
  </si>
  <si>
    <t>-</t>
  </si>
  <si>
    <t>Secretária Municipal de Meio Ambiente</t>
  </si>
  <si>
    <t>Realizar visita Técnica à Usina de Termoplástico, localizada São Bento do Sul – SC, bem como, ao Consórcio Intermunicipal do Médio Vale do Itajaí (CIMVI), com foco específico na área de Manejo de Resíduos Sólidos Urbanos.</t>
  </si>
  <si>
    <t>160010074/2025</t>
  </si>
  <si>
    <t>160010050/2025</t>
  </si>
  <si>
    <t>I</t>
  </si>
  <si>
    <t>Origem: RIO BRANCO-ACRE; Destino: NAVEGANTES-SC;</t>
  </si>
  <si>
    <t>Áereo</t>
  </si>
  <si>
    <t>33.90.14.00</t>
  </si>
  <si>
    <t>1.01.01- RP</t>
  </si>
  <si>
    <t>Contrato SMCC N° 002/2025 - Empresa: RIO BRANCO AGENCIA DE VIAGENS E TURISMO</t>
  </si>
  <si>
    <t>Agente Político</t>
  </si>
  <si>
    <t>Aline Paiva Ramos Martins</t>
  </si>
  <si>
    <t>57/2025</t>
  </si>
  <si>
    <t>Origem: RIO BRANCO-ACRE; Destino: BRASÍLIA - DF;</t>
  </si>
  <si>
    <t>160010083/2025</t>
  </si>
  <si>
    <t>160010062/2025</t>
  </si>
  <si>
    <t>Participar do 1° Encontro Cidades Verdes Resilientes, nos dias 27 e 28 de março, na cidade de Brasília - DF, concedendo--lhe 2½ (duas e meia) diárias referente ao período de 26 a 28 de março do ano corrente e passagens aéreas nos trechos Rio Branco/Brasília/Rio Branco.</t>
  </si>
  <si>
    <t>160010084/2025</t>
  </si>
  <si>
    <t>160010061/2025</t>
  </si>
  <si>
    <t>58/2025</t>
  </si>
  <si>
    <t>Fornecido pelo evento</t>
  </si>
  <si>
    <t>Acompanhando Secretária Municipal de Meio Ambiente</t>
  </si>
  <si>
    <t>Cargo efetivo</t>
  </si>
  <si>
    <t>Origem: RIO BRANCO-ACRE; Destino: BELEM - PARÁ;</t>
  </si>
  <si>
    <t>160010110/2025</t>
  </si>
  <si>
    <t>160010079/2025</t>
  </si>
  <si>
    <t>Para acompanhar e assessorar o Exmo. Sr. Prefeito em agenda oficial no Encontro de Prefeitas e Prefeitos da Amazônia Legal - Caminhos para a COP30, nos dias 23 e 25 de abril de 2025, na cidade de Belém/PA, concedendo-lhe passagens aéreas nos trechos Rio Branco/Belém/Rio Branco e 3 (três) diárias, referente ao período de 22 a 25 de abril de 2025, nos termos do Decreto n° 1.275/2015 e suas alterações.</t>
  </si>
  <si>
    <t>78/2025</t>
  </si>
  <si>
    <t>5ª Conferência Nacional de Meio Ambiente (CNMA), em atendimento a convocação do Ministério do Meio Ambiente e Clima – CNMA, nos dias 06 a 09 de maio do ano corrente, na cidade de Brasília – DF.</t>
  </si>
  <si>
    <t>Demais cargos e funções da Administração Direta e Indireta. 50%</t>
  </si>
  <si>
    <t>160010137/2025</t>
  </si>
  <si>
    <t>160010114/2025</t>
  </si>
  <si>
    <t>122/2025</t>
  </si>
  <si>
    <t>Suely França da Costa</t>
  </si>
  <si>
    <t>234/2025</t>
  </si>
  <si>
    <t>Participar da Oficina de Capacitação Para os Municípios nos Sistemas de Monitoramento de Desmatamento e Degradação, a ser realizada na cidade de Manaus, no Estado do Amazonas – AM</t>
  </si>
  <si>
    <t>Origem: RIO BRANCO-ACRE; Destino: MANAUS - AM;</t>
  </si>
  <si>
    <t>160010187/2025</t>
  </si>
  <si>
    <t>160010179/2025</t>
  </si>
  <si>
    <t>0115.001273/2025-74</t>
  </si>
  <si>
    <t xml:space="preserve">Demais cargos e funções da Administração Direta e Indireta. </t>
  </si>
  <si>
    <t>264/2025</t>
  </si>
  <si>
    <t>Participar do evento "A Governança Climática que o Brasil precisa: Seminário de Governança Climática, 2° Encontro Cidades Verdes Resilientes Lançamento das Câmaras Consultivas do Comitê Interministerial sobre Mudança do Clima (CIM)", nos dias 09 a 11 de setembro de 2025, em Brasília/DF.</t>
  </si>
  <si>
    <t>160010188/2025</t>
  </si>
  <si>
    <t>160010183/2025</t>
  </si>
  <si>
    <t>0115.001410/2025-61</t>
  </si>
  <si>
    <t>CONTRATO SEMEIA Nº: 01150025/2025 - SENDPAX VIAGENS LTDA</t>
  </si>
  <si>
    <t>Para acompanhar e assessorar a Secretária Municipal de Meio Ambiente, no evento "A Governança Climática que o Brasil precisa: Seminário de Governança Climática, 2° Encontro Cidades Verdes Resilientes e Lançamento das Câmaras Consultivas do Comitê Interministerial sobre Mudança do Clima (CIM)", nos dias 09 a 11 de setembro de 2025, em Brasília/DF.</t>
  </si>
  <si>
    <t>0115.001418/2025-39</t>
  </si>
  <si>
    <t>265/2025</t>
  </si>
  <si>
    <t>160010189/2025</t>
  </si>
  <si>
    <t>160010184/2025</t>
  </si>
  <si>
    <t>Data da emissão: 07/11/2025</t>
  </si>
  <si>
    <t xml:space="preserve">IDENTIFICAÇÃO DO ÓRGÃO/ENTIDADE/FUNDO: </t>
  </si>
  <si>
    <t>Secretaria Municipal de Meio Ambiente - SEMEIA</t>
  </si>
  <si>
    <t xml:space="preserve">REALIZADO ATÉ O MÊS/ANO (ACUMULADO): </t>
  </si>
  <si>
    <t>JANEIRO A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</si>
</sst>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3" fontId="2" fillId="0" borderId="20" xfId="1" applyFont="1" applyFill="1" applyBorder="1" applyAlignment="1">
      <alignment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4" fontId="2" fillId="0" borderId="14" xfId="2" applyFont="1" applyFill="1" applyBorder="1" applyAlignment="1">
      <alignment vertical="center" wrapText="1"/>
    </xf>
    <xf numFmtId="44" fontId="2" fillId="0" borderId="32" xfId="2" applyFont="1" applyFill="1" applyBorder="1" applyAlignment="1">
      <alignment horizontal="center" vertical="center" wrapText="1"/>
    </xf>
    <xf numFmtId="44" fontId="2" fillId="0" borderId="18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20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2" fillId="0" borderId="32" xfId="2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2" fillId="0" borderId="20" xfId="1" applyFont="1" applyFill="1" applyBorder="1" applyAlignment="1">
      <alignment horizontal="center" vertical="center"/>
    </xf>
    <xf numFmtId="43" fontId="2" fillId="0" borderId="19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44" fontId="3" fillId="0" borderId="1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/>
    </xf>
    <xf numFmtId="14" fontId="3" fillId="0" borderId="2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44" fontId="3" fillId="0" borderId="2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7" xfId="0" applyFont="1" applyBorder="1" applyAlignment="1">
      <alignment horizontal="lef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642383</xdr:colOff>
      <xdr:row>3</xdr:row>
      <xdr:rowOff>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498" y="9525"/>
          <a:ext cx="432833" cy="488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L30"/>
  <sheetViews>
    <sheetView tabSelected="1" topLeftCell="K24" zoomScale="86" zoomScaleNormal="86" workbookViewId="0">
      <selection activeCell="R35" sqref="R35"/>
    </sheetView>
  </sheetViews>
  <sheetFormatPr defaultColWidth="9.140625" defaultRowHeight="12.75" x14ac:dyDescent="0.25"/>
  <cols>
    <col min="1" max="1" width="6.42578125" style="13" customWidth="1"/>
    <col min="2" max="2" width="18.42578125" style="13" customWidth="1"/>
    <col min="3" max="3" width="10.140625" style="13" customWidth="1"/>
    <col min="4" max="4" width="13.42578125" style="13" customWidth="1"/>
    <col min="5" max="5" width="8.42578125" style="13" customWidth="1"/>
    <col min="6" max="6" width="40.28515625" style="13" customWidth="1"/>
    <col min="7" max="7" width="12.85546875" style="13" customWidth="1"/>
    <col min="8" max="8" width="18.42578125" style="13" bestFit="1" customWidth="1"/>
    <col min="9" max="9" width="15.85546875" style="13" customWidth="1"/>
    <col min="10" max="10" width="11.28515625" style="13" customWidth="1"/>
    <col min="11" max="11" width="30.140625" style="13" customWidth="1"/>
    <col min="12" max="12" width="23.140625" style="27" bestFit="1" customWidth="1"/>
    <col min="13" max="13" width="10.5703125" style="13" customWidth="1"/>
    <col min="14" max="14" width="10.7109375" style="13" customWidth="1"/>
    <col min="15" max="15" width="11.42578125" style="13" customWidth="1"/>
    <col min="16" max="16" width="11.140625" style="13" customWidth="1"/>
    <col min="17" max="17" width="18.85546875" style="13" customWidth="1"/>
    <col min="18" max="19" width="17" style="13" customWidth="1"/>
    <col min="20" max="20" width="11.7109375" style="13" customWidth="1"/>
    <col min="21" max="22" width="15.7109375" style="13" customWidth="1"/>
    <col min="23" max="23" width="13.42578125" style="27" customWidth="1"/>
    <col min="24" max="24" width="13.28515625" style="27" bestFit="1" customWidth="1"/>
    <col min="25" max="25" width="13.5703125" style="27" customWidth="1"/>
    <col min="26" max="26" width="10.5703125" style="27" customWidth="1"/>
    <col min="27" max="27" width="19.42578125" style="27" customWidth="1"/>
    <col min="28" max="28" width="17" style="13" customWidth="1"/>
    <col min="29" max="30" width="14.140625" style="27" customWidth="1"/>
    <col min="31" max="31" width="11.42578125" style="13" customWidth="1"/>
    <col min="32" max="33" width="16.42578125" style="13" customWidth="1"/>
    <col min="34" max="34" width="22.140625" style="13" customWidth="1"/>
    <col min="35" max="35" width="26" style="13" customWidth="1"/>
    <col min="36" max="16384" width="9.140625" style="13"/>
  </cols>
  <sheetData>
    <row r="4" spans="1:38" s="14" customFormat="1" x14ac:dyDescent="0.25">
      <c r="A4" s="14" t="s">
        <v>24</v>
      </c>
      <c r="L4" s="28"/>
      <c r="W4" s="28"/>
      <c r="X4" s="28"/>
      <c r="Y4" s="28"/>
      <c r="Z4" s="28"/>
      <c r="AA4" s="28"/>
      <c r="AC4" s="28"/>
      <c r="AD4" s="28"/>
    </row>
    <row r="6" spans="1:38" s="14" customFormat="1" x14ac:dyDescent="0.25">
      <c r="A6" s="14" t="s">
        <v>45</v>
      </c>
      <c r="L6" s="28"/>
      <c r="W6" s="28"/>
      <c r="X6" s="28"/>
      <c r="Y6" s="28"/>
      <c r="Z6" s="28"/>
      <c r="AA6" s="28"/>
      <c r="AC6" s="28"/>
      <c r="AD6" s="28"/>
    </row>
    <row r="7" spans="1:38" x14ac:dyDescent="0.25">
      <c r="A7" s="13" t="s">
        <v>30</v>
      </c>
      <c r="O7" s="15"/>
      <c r="P7" s="15"/>
      <c r="Q7" s="15"/>
      <c r="R7" s="15"/>
      <c r="S7" s="15"/>
      <c r="T7" s="15"/>
      <c r="U7" s="15"/>
      <c r="V7" s="15"/>
      <c r="W7" s="29"/>
      <c r="X7" s="29"/>
      <c r="Y7" s="29"/>
      <c r="Z7" s="29"/>
      <c r="AA7" s="29"/>
      <c r="AB7" s="15"/>
      <c r="AC7" s="29"/>
      <c r="AD7" s="29"/>
      <c r="AE7" s="15"/>
      <c r="AF7" s="15"/>
      <c r="AG7" s="15"/>
      <c r="AH7" s="15"/>
      <c r="AI7" s="15"/>
      <c r="AJ7" s="15"/>
      <c r="AK7" s="15"/>
      <c r="AL7" s="15"/>
    </row>
    <row r="8" spans="1:38" x14ac:dyDescent="0.25">
      <c r="A8" s="13" t="s">
        <v>46</v>
      </c>
      <c r="K8" s="15"/>
      <c r="L8" s="29"/>
      <c r="M8" s="15"/>
      <c r="N8" s="15"/>
      <c r="O8" s="15"/>
      <c r="P8" s="15"/>
      <c r="Q8" s="15"/>
      <c r="R8" s="15"/>
      <c r="S8" s="15"/>
      <c r="T8" s="15"/>
      <c r="U8" s="15"/>
      <c r="V8" s="15"/>
      <c r="W8" s="29"/>
      <c r="X8" s="29"/>
      <c r="Y8" s="29"/>
      <c r="Z8" s="29"/>
      <c r="AA8" s="29"/>
      <c r="AB8" s="15"/>
      <c r="AC8" s="29"/>
      <c r="AD8" s="29"/>
      <c r="AE8" s="15"/>
      <c r="AF8" s="15"/>
      <c r="AG8" s="15"/>
      <c r="AH8" s="15"/>
      <c r="AI8" s="15"/>
      <c r="AJ8" s="15"/>
      <c r="AK8" s="15"/>
      <c r="AL8" s="15"/>
    </row>
    <row r="9" spans="1:38" ht="13.5" thickBot="1" x14ac:dyDescent="0.3">
      <c r="B9" s="16"/>
      <c r="C9" s="16"/>
      <c r="D9" s="16"/>
      <c r="E9" s="16"/>
      <c r="F9" s="16"/>
      <c r="G9" s="16"/>
      <c r="H9" s="16"/>
      <c r="I9" s="16"/>
      <c r="J9" s="16"/>
      <c r="K9" s="16"/>
      <c r="L9" s="30"/>
      <c r="M9" s="16"/>
      <c r="N9" s="16"/>
      <c r="O9" s="16"/>
      <c r="P9" s="16"/>
      <c r="Q9" s="16"/>
      <c r="R9" s="16"/>
      <c r="S9" s="16"/>
      <c r="T9" s="16"/>
      <c r="U9" s="16"/>
      <c r="V9" s="16"/>
      <c r="W9" s="30"/>
      <c r="X9" s="30"/>
      <c r="Y9" s="30"/>
      <c r="Z9" s="30"/>
      <c r="AA9" s="30"/>
      <c r="AB9" s="16"/>
      <c r="AC9" s="30"/>
      <c r="AD9" s="30"/>
      <c r="AE9" s="16"/>
      <c r="AF9" s="16"/>
      <c r="AG9" s="16"/>
      <c r="AH9" s="16"/>
      <c r="AI9" s="16"/>
      <c r="AJ9" s="16"/>
      <c r="AK9" s="16"/>
      <c r="AL9" s="16"/>
    </row>
    <row r="10" spans="1:38" ht="15.75" customHeight="1" thickBot="1" x14ac:dyDescent="0.3">
      <c r="A10" s="13" t="s">
        <v>104</v>
      </c>
      <c r="E10" s="79"/>
      <c r="F10" s="78" t="s">
        <v>105</v>
      </c>
      <c r="G10" s="76"/>
      <c r="H10" s="77"/>
      <c r="L10" s="31"/>
    </row>
    <row r="11" spans="1:38" ht="13.5" thickBot="1" x14ac:dyDescent="0.3">
      <c r="A11" s="13" t="s">
        <v>106</v>
      </c>
      <c r="E11" s="79"/>
      <c r="F11" s="78" t="s">
        <v>107</v>
      </c>
      <c r="G11" s="76"/>
      <c r="H11" s="77"/>
      <c r="L11" s="31"/>
    </row>
    <row r="13" spans="1:38" ht="13.5" customHeight="1" thickBot="1" x14ac:dyDescent="0.3">
      <c r="A13" s="1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2"/>
      <c r="M13" s="2"/>
      <c r="N13" s="2"/>
      <c r="O13" s="2"/>
      <c r="P13" s="2"/>
      <c r="Q13" s="2"/>
      <c r="R13" s="2"/>
      <c r="S13" s="2"/>
      <c r="T13" s="2"/>
      <c r="U13" s="2"/>
      <c r="V13" s="2"/>
      <c r="W13" s="32"/>
      <c r="X13" s="32"/>
      <c r="Y13" s="32"/>
      <c r="Z13" s="32"/>
      <c r="AA13" s="32"/>
      <c r="AB13" s="2"/>
      <c r="AC13" s="32"/>
      <c r="AD13" s="32"/>
      <c r="AE13" s="2"/>
      <c r="AF13" s="2"/>
      <c r="AG13" s="2"/>
      <c r="AH13" s="2"/>
      <c r="AI13" s="2"/>
    </row>
    <row r="14" spans="1:38" ht="12.95" customHeight="1" x14ac:dyDescent="0.25">
      <c r="A14" s="46" t="s">
        <v>13</v>
      </c>
      <c r="B14" s="61" t="s">
        <v>0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 t="s">
        <v>1</v>
      </c>
      <c r="P14" s="61"/>
      <c r="Q14" s="61"/>
      <c r="R14" s="61"/>
      <c r="S14" s="62" t="s">
        <v>2</v>
      </c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4"/>
      <c r="AE14" s="66" t="s">
        <v>3</v>
      </c>
      <c r="AF14" s="67"/>
      <c r="AG14" s="67"/>
      <c r="AH14" s="68"/>
      <c r="AI14" s="58" t="s">
        <v>42</v>
      </c>
    </row>
    <row r="15" spans="1:38" ht="12.95" customHeight="1" x14ac:dyDescent="0.25">
      <c r="A15" s="47"/>
      <c r="B15" s="42" t="s">
        <v>14</v>
      </c>
      <c r="C15" s="51" t="s">
        <v>4</v>
      </c>
      <c r="D15" s="53" t="s">
        <v>5</v>
      </c>
      <c r="E15" s="53" t="s">
        <v>6</v>
      </c>
      <c r="F15" s="42" t="s">
        <v>32</v>
      </c>
      <c r="G15" s="42" t="s">
        <v>8</v>
      </c>
      <c r="H15" s="42" t="s">
        <v>21</v>
      </c>
      <c r="I15" s="42" t="s">
        <v>33</v>
      </c>
      <c r="J15" s="42" t="s">
        <v>9</v>
      </c>
      <c r="K15" s="42" t="s">
        <v>11</v>
      </c>
      <c r="L15" s="56" t="s">
        <v>26</v>
      </c>
      <c r="M15" s="49" t="s">
        <v>28</v>
      </c>
      <c r="N15" s="74" t="s">
        <v>7</v>
      </c>
      <c r="O15" s="51" t="s">
        <v>35</v>
      </c>
      <c r="P15" s="51" t="s">
        <v>34</v>
      </c>
      <c r="Q15" s="53" t="s">
        <v>15</v>
      </c>
      <c r="R15" s="72" t="s">
        <v>10</v>
      </c>
      <c r="S15" s="49" t="s">
        <v>29</v>
      </c>
      <c r="T15" s="49" t="s">
        <v>25</v>
      </c>
      <c r="U15" s="49" t="s">
        <v>16</v>
      </c>
      <c r="V15" s="49" t="s">
        <v>36</v>
      </c>
      <c r="W15" s="65" t="s">
        <v>17</v>
      </c>
      <c r="X15" s="65"/>
      <c r="Y15" s="65"/>
      <c r="Z15" s="65"/>
      <c r="AA15" s="65"/>
      <c r="AB15" s="49" t="s">
        <v>31</v>
      </c>
      <c r="AC15" s="56" t="s">
        <v>37</v>
      </c>
      <c r="AD15" s="56" t="s">
        <v>20</v>
      </c>
      <c r="AE15" s="69"/>
      <c r="AF15" s="70"/>
      <c r="AG15" s="70"/>
      <c r="AH15" s="71"/>
      <c r="AI15" s="59"/>
    </row>
    <row r="16" spans="1:38" ht="44.45" customHeight="1" thickBot="1" x14ac:dyDescent="0.3">
      <c r="A16" s="48"/>
      <c r="B16" s="43"/>
      <c r="C16" s="52"/>
      <c r="D16" s="54"/>
      <c r="E16" s="54"/>
      <c r="F16" s="43"/>
      <c r="G16" s="43"/>
      <c r="H16" s="43"/>
      <c r="I16" s="43"/>
      <c r="J16" s="43"/>
      <c r="K16" s="43"/>
      <c r="L16" s="57"/>
      <c r="M16" s="55"/>
      <c r="N16" s="75"/>
      <c r="O16" s="52"/>
      <c r="P16" s="52"/>
      <c r="Q16" s="54"/>
      <c r="R16" s="73"/>
      <c r="S16" s="55"/>
      <c r="T16" s="50"/>
      <c r="U16" s="55"/>
      <c r="V16" s="55"/>
      <c r="W16" s="33" t="s">
        <v>18</v>
      </c>
      <c r="X16" s="33" t="s">
        <v>19</v>
      </c>
      <c r="Y16" s="33" t="s">
        <v>12</v>
      </c>
      <c r="Z16" s="33" t="s">
        <v>22</v>
      </c>
      <c r="AA16" s="33" t="s">
        <v>23</v>
      </c>
      <c r="AB16" s="55"/>
      <c r="AC16" s="57"/>
      <c r="AD16" s="57"/>
      <c r="AE16" s="23" t="s">
        <v>5</v>
      </c>
      <c r="AF16" s="23" t="s">
        <v>41</v>
      </c>
      <c r="AG16" s="24" t="s">
        <v>38</v>
      </c>
      <c r="AH16" s="24" t="s">
        <v>39</v>
      </c>
      <c r="AI16" s="60"/>
    </row>
    <row r="17" spans="1:38" ht="89.25" x14ac:dyDescent="0.2">
      <c r="A17" s="39">
        <v>1</v>
      </c>
      <c r="B17" s="41" t="s">
        <v>50</v>
      </c>
      <c r="C17" s="82" t="s">
        <v>49</v>
      </c>
      <c r="D17" s="83">
        <v>45743</v>
      </c>
      <c r="E17" s="84">
        <v>13990</v>
      </c>
      <c r="F17" s="106" t="s">
        <v>47</v>
      </c>
      <c r="G17" s="107">
        <v>160010001</v>
      </c>
      <c r="H17" s="85" t="s">
        <v>61</v>
      </c>
      <c r="I17" s="86" t="s">
        <v>51</v>
      </c>
      <c r="J17" s="85" t="s">
        <v>48</v>
      </c>
      <c r="K17" s="87" t="s">
        <v>52</v>
      </c>
      <c r="L17" s="88">
        <v>689.43</v>
      </c>
      <c r="M17" s="89" t="s">
        <v>55</v>
      </c>
      <c r="N17" s="89">
        <v>2.5</v>
      </c>
      <c r="O17" s="90">
        <v>45733</v>
      </c>
      <c r="P17" s="90">
        <v>45735</v>
      </c>
      <c r="Q17" s="91" t="s">
        <v>56</v>
      </c>
      <c r="R17" s="89" t="s">
        <v>57</v>
      </c>
      <c r="S17" s="92" t="s">
        <v>58</v>
      </c>
      <c r="T17" s="89" t="s">
        <v>59</v>
      </c>
      <c r="U17" s="85" t="s">
        <v>53</v>
      </c>
      <c r="V17" s="85" t="s">
        <v>54</v>
      </c>
      <c r="W17" s="88">
        <v>1723.58</v>
      </c>
      <c r="X17" s="88">
        <v>1723.58</v>
      </c>
      <c r="Y17" s="88">
        <f t="shared" ref="Y17:Y24" si="0">W17-X17</f>
        <v>0</v>
      </c>
      <c r="Z17" s="88"/>
      <c r="AA17" s="88"/>
      <c r="AB17" s="86" t="s">
        <v>60</v>
      </c>
      <c r="AC17" s="88">
        <v>4787.84</v>
      </c>
      <c r="AD17" s="88">
        <f t="shared" ref="AD17:AD24" si="1">X17+AC17</f>
        <v>6511.42</v>
      </c>
      <c r="AE17" s="3"/>
      <c r="AF17" s="3"/>
      <c r="AG17" s="4"/>
      <c r="AH17" s="4"/>
      <c r="AI17" s="17"/>
    </row>
    <row r="18" spans="1:38" ht="114.75" x14ac:dyDescent="0.25">
      <c r="A18" s="39">
        <v>2</v>
      </c>
      <c r="B18" s="89" t="s">
        <v>50</v>
      </c>
      <c r="C18" s="85" t="s">
        <v>70</v>
      </c>
      <c r="D18" s="83">
        <v>45755</v>
      </c>
      <c r="E18" s="84">
        <v>13998</v>
      </c>
      <c r="F18" s="85" t="s">
        <v>62</v>
      </c>
      <c r="G18" s="93">
        <v>160010003</v>
      </c>
      <c r="H18" s="85" t="s">
        <v>73</v>
      </c>
      <c r="I18" s="86" t="s">
        <v>72</v>
      </c>
      <c r="J18" s="85" t="s">
        <v>48</v>
      </c>
      <c r="K18" s="86" t="s">
        <v>67</v>
      </c>
      <c r="L18" s="88">
        <v>689.43</v>
      </c>
      <c r="M18" s="89" t="s">
        <v>55</v>
      </c>
      <c r="N18" s="94">
        <v>2.5</v>
      </c>
      <c r="O18" s="95">
        <v>45742</v>
      </c>
      <c r="P18" s="95">
        <v>45744</v>
      </c>
      <c r="Q18" s="91" t="s">
        <v>64</v>
      </c>
      <c r="R18" s="89" t="s">
        <v>57</v>
      </c>
      <c r="S18" s="92" t="s">
        <v>58</v>
      </c>
      <c r="T18" s="89" t="s">
        <v>59</v>
      </c>
      <c r="U18" s="85" t="s">
        <v>68</v>
      </c>
      <c r="V18" s="85" t="s">
        <v>69</v>
      </c>
      <c r="W18" s="88">
        <v>1723.58</v>
      </c>
      <c r="X18" s="88">
        <v>1723.58</v>
      </c>
      <c r="Y18" s="88">
        <f t="shared" si="0"/>
        <v>0</v>
      </c>
      <c r="Z18" s="88"/>
      <c r="AA18" s="88"/>
      <c r="AB18" s="86" t="s">
        <v>71</v>
      </c>
      <c r="AC18" s="88">
        <v>0</v>
      </c>
      <c r="AD18" s="88">
        <f t="shared" si="1"/>
        <v>1723.58</v>
      </c>
      <c r="AE18" s="3"/>
      <c r="AF18" s="3"/>
      <c r="AG18" s="4"/>
      <c r="AH18" s="4"/>
      <c r="AI18" s="17"/>
    </row>
    <row r="19" spans="1:38" ht="114.75" x14ac:dyDescent="0.25">
      <c r="A19" s="40">
        <v>3</v>
      </c>
      <c r="B19" s="94" t="s">
        <v>50</v>
      </c>
      <c r="C19" s="82" t="s">
        <v>63</v>
      </c>
      <c r="D19" s="96">
        <v>45755</v>
      </c>
      <c r="E19" s="97">
        <v>13998</v>
      </c>
      <c r="F19" s="108" t="s">
        <v>47</v>
      </c>
      <c r="G19" s="93">
        <v>160010002</v>
      </c>
      <c r="H19" s="85" t="s">
        <v>61</v>
      </c>
      <c r="I19" s="86" t="s">
        <v>51</v>
      </c>
      <c r="J19" s="85" t="s">
        <v>48</v>
      </c>
      <c r="K19" s="98" t="s">
        <v>67</v>
      </c>
      <c r="L19" s="88">
        <v>689.43</v>
      </c>
      <c r="M19" s="89" t="s">
        <v>55</v>
      </c>
      <c r="N19" s="94">
        <v>2.5</v>
      </c>
      <c r="O19" s="95">
        <v>45742</v>
      </c>
      <c r="P19" s="95">
        <v>45744</v>
      </c>
      <c r="Q19" s="91" t="s">
        <v>64</v>
      </c>
      <c r="R19" s="89" t="s">
        <v>57</v>
      </c>
      <c r="S19" s="92" t="s">
        <v>58</v>
      </c>
      <c r="T19" s="89" t="s">
        <v>59</v>
      </c>
      <c r="U19" s="99" t="s">
        <v>65</v>
      </c>
      <c r="V19" s="100" t="s">
        <v>66</v>
      </c>
      <c r="W19" s="88">
        <v>1723.58</v>
      </c>
      <c r="X19" s="88">
        <v>1723.58</v>
      </c>
      <c r="Y19" s="88">
        <f t="shared" si="0"/>
        <v>0</v>
      </c>
      <c r="Z19" s="101"/>
      <c r="AA19" s="101"/>
      <c r="AB19" s="86" t="s">
        <v>60</v>
      </c>
      <c r="AC19" s="101">
        <f>3409.64+3063.32</f>
        <v>6472.96</v>
      </c>
      <c r="AD19" s="88">
        <f t="shared" si="1"/>
        <v>8196.5400000000009</v>
      </c>
      <c r="AE19" s="5"/>
      <c r="AF19" s="5"/>
      <c r="AG19" s="6"/>
      <c r="AH19" s="6"/>
      <c r="AI19" s="18"/>
    </row>
    <row r="20" spans="1:38" ht="159" customHeight="1" x14ac:dyDescent="0.25">
      <c r="A20" s="40">
        <v>5</v>
      </c>
      <c r="B20" s="94" t="s">
        <v>50</v>
      </c>
      <c r="C20" s="82" t="s">
        <v>78</v>
      </c>
      <c r="D20" s="96">
        <v>45782</v>
      </c>
      <c r="E20" s="97">
        <v>14013</v>
      </c>
      <c r="F20" s="108" t="s">
        <v>47</v>
      </c>
      <c r="G20" s="93">
        <v>160010004</v>
      </c>
      <c r="H20" s="85" t="s">
        <v>61</v>
      </c>
      <c r="I20" s="86" t="s">
        <v>51</v>
      </c>
      <c r="J20" s="85" t="s">
        <v>48</v>
      </c>
      <c r="K20" s="98" t="s">
        <v>77</v>
      </c>
      <c r="L20" s="101">
        <v>1000</v>
      </c>
      <c r="M20" s="89" t="s">
        <v>55</v>
      </c>
      <c r="N20" s="94">
        <v>3</v>
      </c>
      <c r="O20" s="95">
        <v>45769</v>
      </c>
      <c r="P20" s="95">
        <v>45772</v>
      </c>
      <c r="Q20" s="91" t="s">
        <v>74</v>
      </c>
      <c r="R20" s="89" t="s">
        <v>57</v>
      </c>
      <c r="S20" s="92" t="s">
        <v>58</v>
      </c>
      <c r="T20" s="89" t="s">
        <v>59</v>
      </c>
      <c r="U20" s="102" t="s">
        <v>75</v>
      </c>
      <c r="V20" s="102" t="s">
        <v>76</v>
      </c>
      <c r="W20" s="101">
        <v>3000</v>
      </c>
      <c r="X20" s="101">
        <v>3000</v>
      </c>
      <c r="Y20" s="88">
        <f t="shared" si="0"/>
        <v>0</v>
      </c>
      <c r="Z20" s="101"/>
      <c r="AA20" s="101"/>
      <c r="AB20" s="86" t="s">
        <v>60</v>
      </c>
      <c r="AC20" s="101">
        <v>3082.42</v>
      </c>
      <c r="AD20" s="88">
        <f t="shared" si="1"/>
        <v>6082.42</v>
      </c>
      <c r="AE20" s="5"/>
      <c r="AF20" s="5"/>
      <c r="AG20" s="6"/>
      <c r="AH20" s="6"/>
      <c r="AI20" s="18"/>
    </row>
    <row r="21" spans="1:38" ht="89.25" x14ac:dyDescent="0.25">
      <c r="A21" s="40">
        <v>6</v>
      </c>
      <c r="B21" s="89" t="s">
        <v>50</v>
      </c>
      <c r="C21" s="85" t="s">
        <v>83</v>
      </c>
      <c r="D21" s="83">
        <v>45819</v>
      </c>
      <c r="E21" s="84">
        <v>14041</v>
      </c>
      <c r="F21" s="85" t="s">
        <v>62</v>
      </c>
      <c r="G21" s="93">
        <v>160010005</v>
      </c>
      <c r="H21" s="85" t="s">
        <v>73</v>
      </c>
      <c r="I21" s="86" t="s">
        <v>80</v>
      </c>
      <c r="J21" s="85" t="s">
        <v>48</v>
      </c>
      <c r="K21" s="86" t="s">
        <v>79</v>
      </c>
      <c r="L21" s="88">
        <v>240</v>
      </c>
      <c r="M21" s="89" t="s">
        <v>55</v>
      </c>
      <c r="N21" s="94">
        <v>3.5</v>
      </c>
      <c r="O21" s="95">
        <v>45783</v>
      </c>
      <c r="P21" s="95">
        <v>45786</v>
      </c>
      <c r="Q21" s="91" t="s">
        <v>64</v>
      </c>
      <c r="R21" s="89" t="s">
        <v>57</v>
      </c>
      <c r="S21" s="92" t="s">
        <v>58</v>
      </c>
      <c r="T21" s="89" t="s">
        <v>59</v>
      </c>
      <c r="U21" s="85" t="s">
        <v>81</v>
      </c>
      <c r="V21" s="85" t="s">
        <v>82</v>
      </c>
      <c r="W21" s="88">
        <v>840</v>
      </c>
      <c r="X21" s="88">
        <v>840</v>
      </c>
      <c r="Y21" s="88">
        <f t="shared" ref="Y21:Y23" si="2">W21-X21</f>
        <v>0</v>
      </c>
      <c r="Z21" s="88"/>
      <c r="AA21" s="88"/>
      <c r="AB21" s="86" t="s">
        <v>71</v>
      </c>
      <c r="AC21" s="88">
        <v>0</v>
      </c>
      <c r="AD21" s="88">
        <f t="shared" ref="AD21:AD23" si="3">X21+AC21</f>
        <v>840</v>
      </c>
      <c r="AE21" s="5"/>
      <c r="AF21" s="5"/>
      <c r="AG21" s="6"/>
      <c r="AH21" s="6"/>
      <c r="AI21" s="18"/>
    </row>
    <row r="22" spans="1:38" ht="89.25" x14ac:dyDescent="0.25">
      <c r="A22" s="40">
        <v>7</v>
      </c>
      <c r="B22" s="94" t="s">
        <v>90</v>
      </c>
      <c r="C22" s="99" t="s">
        <v>85</v>
      </c>
      <c r="D22" s="96">
        <v>45898</v>
      </c>
      <c r="E22" s="97">
        <v>14096</v>
      </c>
      <c r="F22" s="85" t="s">
        <v>84</v>
      </c>
      <c r="G22" s="93">
        <v>160010006</v>
      </c>
      <c r="H22" s="85" t="s">
        <v>73</v>
      </c>
      <c r="I22" s="86" t="s">
        <v>91</v>
      </c>
      <c r="J22" s="85" t="s">
        <v>48</v>
      </c>
      <c r="K22" s="98" t="s">
        <v>86</v>
      </c>
      <c r="L22" s="101">
        <v>480</v>
      </c>
      <c r="M22" s="94" t="s">
        <v>55</v>
      </c>
      <c r="N22" s="94">
        <v>3.5</v>
      </c>
      <c r="O22" s="95">
        <v>45867</v>
      </c>
      <c r="P22" s="95">
        <v>45870</v>
      </c>
      <c r="Q22" s="91" t="s">
        <v>87</v>
      </c>
      <c r="R22" s="89" t="s">
        <v>57</v>
      </c>
      <c r="S22" s="92" t="s">
        <v>58</v>
      </c>
      <c r="T22" s="89" t="s">
        <v>59</v>
      </c>
      <c r="U22" s="103" t="s">
        <v>88</v>
      </c>
      <c r="V22" s="99" t="s">
        <v>89</v>
      </c>
      <c r="W22" s="101">
        <v>1680</v>
      </c>
      <c r="X22" s="101">
        <v>1680</v>
      </c>
      <c r="Y22" s="101">
        <f t="shared" si="2"/>
        <v>0</v>
      </c>
      <c r="Z22" s="101"/>
      <c r="AA22" s="101"/>
      <c r="AB22" s="86" t="s">
        <v>71</v>
      </c>
      <c r="AC22" s="101">
        <v>0</v>
      </c>
      <c r="AD22" s="101">
        <f t="shared" si="3"/>
        <v>1680</v>
      </c>
      <c r="AE22" s="5"/>
      <c r="AF22" s="5"/>
      <c r="AG22" s="6"/>
      <c r="AH22" s="6"/>
      <c r="AI22" s="18"/>
    </row>
    <row r="23" spans="1:38" ht="126.75" customHeight="1" x14ac:dyDescent="0.25">
      <c r="A23" s="40">
        <v>8</v>
      </c>
      <c r="B23" s="94" t="s">
        <v>96</v>
      </c>
      <c r="C23" s="99" t="s">
        <v>92</v>
      </c>
      <c r="D23" s="96">
        <v>45909</v>
      </c>
      <c r="E23" s="97">
        <v>14102</v>
      </c>
      <c r="F23" s="102" t="s">
        <v>47</v>
      </c>
      <c r="G23" s="93">
        <v>160010007</v>
      </c>
      <c r="H23" s="85" t="s">
        <v>61</v>
      </c>
      <c r="I23" s="86" t="s">
        <v>51</v>
      </c>
      <c r="J23" s="85" t="s">
        <v>48</v>
      </c>
      <c r="K23" s="98" t="s">
        <v>93</v>
      </c>
      <c r="L23" s="101">
        <v>800</v>
      </c>
      <c r="M23" s="94" t="s">
        <v>55</v>
      </c>
      <c r="N23" s="94">
        <v>3.5</v>
      </c>
      <c r="O23" s="95">
        <v>45877</v>
      </c>
      <c r="P23" s="95">
        <v>45911</v>
      </c>
      <c r="Q23" s="91" t="s">
        <v>64</v>
      </c>
      <c r="R23" s="89" t="s">
        <v>57</v>
      </c>
      <c r="S23" s="92" t="s">
        <v>58</v>
      </c>
      <c r="T23" s="89" t="s">
        <v>59</v>
      </c>
      <c r="U23" s="99" t="s">
        <v>94</v>
      </c>
      <c r="V23" s="99" t="s">
        <v>95</v>
      </c>
      <c r="W23" s="101">
        <v>2800</v>
      </c>
      <c r="X23" s="101">
        <v>2800</v>
      </c>
      <c r="Y23" s="101">
        <f t="shared" si="2"/>
        <v>0</v>
      </c>
      <c r="Z23" s="101"/>
      <c r="AA23" s="101"/>
      <c r="AB23" s="98" t="s">
        <v>97</v>
      </c>
      <c r="AC23" s="101">
        <v>5033.87</v>
      </c>
      <c r="AD23" s="101">
        <f t="shared" si="3"/>
        <v>7833.87</v>
      </c>
      <c r="AE23" s="5"/>
      <c r="AF23" s="5"/>
      <c r="AG23" s="6"/>
      <c r="AH23" s="6"/>
      <c r="AI23" s="18"/>
    </row>
    <row r="24" spans="1:38" ht="148.5" customHeight="1" thickBot="1" x14ac:dyDescent="0.3">
      <c r="A24" s="40">
        <v>9</v>
      </c>
      <c r="B24" s="99" t="s">
        <v>99</v>
      </c>
      <c r="C24" s="99" t="s">
        <v>100</v>
      </c>
      <c r="D24" s="96">
        <v>45909</v>
      </c>
      <c r="E24" s="97">
        <v>14102</v>
      </c>
      <c r="F24" s="85" t="s">
        <v>62</v>
      </c>
      <c r="G24" s="93">
        <v>160010008</v>
      </c>
      <c r="H24" s="85" t="s">
        <v>73</v>
      </c>
      <c r="I24" s="86" t="s">
        <v>72</v>
      </c>
      <c r="J24" s="85" t="s">
        <v>48</v>
      </c>
      <c r="K24" s="98" t="s">
        <v>98</v>
      </c>
      <c r="L24" s="101">
        <v>800</v>
      </c>
      <c r="M24" s="94" t="s">
        <v>55</v>
      </c>
      <c r="N24" s="94">
        <v>3.5</v>
      </c>
      <c r="O24" s="95">
        <v>45877</v>
      </c>
      <c r="P24" s="95">
        <v>45911</v>
      </c>
      <c r="Q24" s="91" t="s">
        <v>64</v>
      </c>
      <c r="R24" s="89" t="s">
        <v>57</v>
      </c>
      <c r="S24" s="92" t="s">
        <v>58</v>
      </c>
      <c r="T24" s="89" t="s">
        <v>59</v>
      </c>
      <c r="U24" s="104" t="s">
        <v>101</v>
      </c>
      <c r="V24" s="105" t="s">
        <v>102</v>
      </c>
      <c r="W24" s="101">
        <v>2800</v>
      </c>
      <c r="X24" s="101">
        <v>2800</v>
      </c>
      <c r="Y24" s="101">
        <f t="shared" si="0"/>
        <v>0</v>
      </c>
      <c r="Z24" s="101"/>
      <c r="AA24" s="101"/>
      <c r="AB24" s="86" t="s">
        <v>71</v>
      </c>
      <c r="AC24" s="101">
        <v>0</v>
      </c>
      <c r="AD24" s="101">
        <f t="shared" si="1"/>
        <v>2800</v>
      </c>
      <c r="AE24" s="5"/>
      <c r="AF24" s="5"/>
      <c r="AG24" s="6"/>
      <c r="AH24" s="6"/>
      <c r="AI24" s="18"/>
    </row>
    <row r="25" spans="1:38" ht="15.75" customHeight="1" thickBot="1" x14ac:dyDescent="0.3">
      <c r="A25" s="44" t="s">
        <v>40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34">
        <f>SUM(L17:L24)</f>
        <v>5388.29</v>
      </c>
      <c r="M25" s="25"/>
      <c r="N25" s="25"/>
      <c r="O25" s="25"/>
      <c r="P25" s="25"/>
      <c r="Q25" s="25"/>
      <c r="R25" s="26"/>
      <c r="S25" s="19"/>
      <c r="T25" s="19"/>
      <c r="U25" s="80"/>
      <c r="V25" s="81"/>
      <c r="W25" s="37">
        <f>SUM(W17:W24)</f>
        <v>16290.74</v>
      </c>
      <c r="X25" s="37">
        <f>SUM(X17:X24)</f>
        <v>16290.74</v>
      </c>
      <c r="Y25" s="37">
        <f>SUM(Y17:Y24)</f>
        <v>0</v>
      </c>
      <c r="Z25" s="37">
        <f>SUM(Z17:Z24)</f>
        <v>0</v>
      </c>
      <c r="AA25" s="37">
        <f>SUM(AA17:AA24)</f>
        <v>0</v>
      </c>
      <c r="AB25" s="7"/>
      <c r="AC25" s="37">
        <f>SUM(AC17:AC24)</f>
        <v>19377.09</v>
      </c>
      <c r="AD25" s="37">
        <f>SUM(AD17:AD24)</f>
        <v>35667.83</v>
      </c>
      <c r="AE25" s="8"/>
      <c r="AF25" s="8"/>
      <c r="AG25" s="9"/>
      <c r="AH25" s="9"/>
      <c r="AI25" s="20"/>
    </row>
    <row r="26" spans="1:38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35"/>
      <c r="M26" s="21"/>
      <c r="N26" s="21"/>
      <c r="O26" s="21"/>
      <c r="P26" s="21"/>
      <c r="Q26" s="21"/>
      <c r="R26" s="21"/>
      <c r="S26" s="21"/>
      <c r="T26" s="21"/>
      <c r="U26" s="10"/>
      <c r="V26" s="10"/>
      <c r="W26" s="38"/>
      <c r="X26" s="38"/>
      <c r="Y26" s="38"/>
      <c r="Z26" s="38"/>
      <c r="AA26" s="38"/>
      <c r="AB26" s="11"/>
      <c r="AC26" s="38"/>
      <c r="AD26" s="38"/>
      <c r="AE26" s="12"/>
      <c r="AF26" s="12"/>
      <c r="AG26" s="12"/>
      <c r="AH26" s="12"/>
      <c r="AI26" s="14"/>
    </row>
    <row r="27" spans="1:38" x14ac:dyDescent="0.25">
      <c r="A27" s="14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28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28"/>
      <c r="X27" s="28"/>
      <c r="Y27" s="28"/>
      <c r="Z27" s="28"/>
      <c r="AA27" s="28"/>
      <c r="AB27" s="14"/>
      <c r="AC27" s="28"/>
      <c r="AD27" s="28"/>
      <c r="AE27" s="14"/>
      <c r="AF27" s="14"/>
      <c r="AG27" s="14"/>
      <c r="AH27" s="14"/>
      <c r="AI27" s="14"/>
      <c r="AJ27" s="14"/>
      <c r="AK27" s="14"/>
      <c r="AL27" s="14"/>
    </row>
    <row r="28" spans="1:38" x14ac:dyDescent="0.25">
      <c r="A28" s="14" t="s">
        <v>43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28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28"/>
      <c r="X28" s="28"/>
      <c r="Y28" s="28"/>
      <c r="Z28" s="28"/>
      <c r="AA28" s="28"/>
      <c r="AB28" s="14"/>
      <c r="AC28" s="28"/>
      <c r="AD28" s="28"/>
      <c r="AE28" s="14"/>
      <c r="AF28" s="14"/>
      <c r="AG28" s="14"/>
      <c r="AH28" s="14"/>
      <c r="AI28" s="14"/>
      <c r="AJ28" s="14"/>
      <c r="AK28" s="14"/>
      <c r="AL28" s="14"/>
    </row>
    <row r="29" spans="1:38" x14ac:dyDescent="0.25">
      <c r="A29" s="22" t="s">
        <v>44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36"/>
      <c r="M29" s="22"/>
      <c r="N29" s="22"/>
      <c r="O29" s="14"/>
      <c r="P29" s="14"/>
      <c r="Q29" s="14"/>
      <c r="R29" s="14"/>
      <c r="S29" s="14"/>
      <c r="T29" s="14"/>
      <c r="U29" s="14"/>
      <c r="V29" s="14"/>
      <c r="W29" s="28"/>
      <c r="X29" s="28"/>
      <c r="Y29" s="28"/>
      <c r="Z29" s="28"/>
      <c r="AA29" s="28"/>
      <c r="AB29" s="14"/>
      <c r="AC29" s="28"/>
      <c r="AD29" s="28"/>
      <c r="AE29" s="14"/>
      <c r="AF29" s="14"/>
      <c r="AG29" s="14"/>
      <c r="AH29" s="14"/>
      <c r="AI29" s="14"/>
      <c r="AJ29" s="14"/>
      <c r="AK29" s="14"/>
      <c r="AL29" s="14"/>
    </row>
    <row r="30" spans="1:38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29"/>
      <c r="M30" s="15"/>
      <c r="N30" s="15"/>
    </row>
  </sheetData>
  <mergeCells count="34">
    <mergeCell ref="F10:H10"/>
    <mergeCell ref="F11:H11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O14:R14"/>
    <mergeCell ref="Q15:Q16"/>
    <mergeCell ref="R15:R16"/>
    <mergeCell ref="N15:N16"/>
    <mergeCell ref="AB15:AB16"/>
    <mergeCell ref="V15:V16"/>
    <mergeCell ref="L15:L16"/>
    <mergeCell ref="O15:O16"/>
    <mergeCell ref="P15:P16"/>
    <mergeCell ref="F15:F16"/>
    <mergeCell ref="G15:G16"/>
    <mergeCell ref="A25:K25"/>
    <mergeCell ref="A14:A16"/>
    <mergeCell ref="T15:T16"/>
    <mergeCell ref="C15:C16"/>
    <mergeCell ref="D15:D16"/>
    <mergeCell ref="E15:E16"/>
    <mergeCell ref="H15:H16"/>
    <mergeCell ref="I15:I16"/>
    <mergeCell ref="J15:J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SEMEIA DIÁRIAS SERV. OUT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dcterms:created xsi:type="dcterms:W3CDTF">2013-10-11T22:14:02Z</dcterms:created>
  <dcterms:modified xsi:type="dcterms:W3CDTF">2026-01-04T16:16:24Z</dcterms:modified>
</cp:coreProperties>
</file>