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Nova pasta (4)\"/>
    </mc:Choice>
  </mc:AlternateContent>
  <bookViews>
    <workbookView xWindow="-120" yWindow="-120" windowWidth="29040" windowHeight="15720" tabRatio="779"/>
  </bookViews>
  <sheets>
    <sheet name="SEMEIA DIÁRIAS SERVIDOR 10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AC21" i="1"/>
  <c r="Y17" i="1"/>
  <c r="Z21" i="1"/>
  <c r="X21" i="1"/>
  <c r="W21" i="1"/>
  <c r="L21" i="1"/>
  <c r="AD20" i="1" l="1"/>
  <c r="AD19" i="1"/>
  <c r="AD18" i="1"/>
  <c r="AD17" i="1"/>
  <c r="Y20" i="1"/>
  <c r="Y19" i="1"/>
  <c r="Y18" i="1"/>
  <c r="Y21" i="1" l="1"/>
  <c r="AD21" i="1"/>
</calcChain>
</file>

<file path=xl/sharedStrings.xml><?xml version="1.0" encoding="utf-8"?>
<sst xmlns="http://schemas.openxmlformats.org/spreadsheetml/2006/main" count="112" uniqueCount="85">
  <si>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</si>
  <si>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</si>
  <si>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</si>
  <si>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</si>
  <si>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</si>
  <si>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</si>
  <si>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</si>
  <si>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</si>
  <si>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</si>
  <si>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</si>
  <si>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</si>
  <si>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</si>
  <si>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</si>
  <si>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</si>
  <si>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</si>
  <si>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</si>
  <si>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</si>
  <si>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</si>
  <si>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</si>
  <si>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</si>
  <si>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</si>
  <si>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</si>
  <si>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</si>
  <si>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</si>
  <si>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</si>
  <si>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</si>
  <si>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</si>
  <si>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</si>
  <si>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</si>
  <si>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</si>
  <si>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</si>
  <si>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</si>
  <si>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</si>
  <si>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</si>
  <si>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</si>
  <si>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</si>
  <si>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</si>
  <si>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</si>
  <si>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</si>
  <si>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</si>
  <si>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</si>
  <si>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</si>
  <si>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</si>
  <si>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</si>
  <si>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</si>
  <si>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</si>
  <si>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</si>
  <si>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-</t>
  </si>
  <si>
    <t>188/2024</t>
  </si>
  <si>
    <t>187/2024</t>
  </si>
  <si>
    <t>430/2024</t>
  </si>
  <si>
    <t>Carlos Alberto Alves Nasserala</t>
  </si>
  <si>
    <t>Emerson Leão Pereira da Silva</t>
  </si>
  <si>
    <t>Cargo Comissionado</t>
  </si>
  <si>
    <t>Secretário Municipal de Meio Ambiente</t>
  </si>
  <si>
    <t>Secretários, Secretários Adjuntos...</t>
  </si>
  <si>
    <t>SEMEIA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</si>
  <si>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</si>
  <si>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</si>
  <si>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Participar de curso referente ao Consórcio Intermunicipal do Mé dio Vale do Itajaí, nos dias 24 a 27 de abril de 2024, na Cidade de São Bento do Sul – SC</t>
  </si>
  <si>
    <t>Participar do IV Encontro dos Catadores da Amazônia Legal, na cidade de Manaus-AM, nos dias 13 a 16 de agosto de 2024</t>
  </si>
  <si>
    <t>I</t>
  </si>
  <si>
    <t>II</t>
  </si>
  <si>
    <t>27/042024</t>
  </si>
  <si>
    <t>Origem: RIO BRANCO-ACRE; Destino: BELÉM-PA;</t>
  </si>
  <si>
    <t>Origem: RIO BRANCO-ACRE; Destino: NAVEGANTES-SC;</t>
  </si>
  <si>
    <t>Origem: RIO BRANCO-ACRE; Destino: MANAUS-AM;</t>
  </si>
  <si>
    <t>Áereo</t>
  </si>
  <si>
    <t>1.01.01- RP</t>
  </si>
  <si>
    <t xml:space="preserve"> 160010074/2024</t>
  </si>
  <si>
    <t xml:space="preserve"> 160010063/2024</t>
  </si>
  <si>
    <t xml:space="preserve"> 160010076/2024</t>
  </si>
  <si>
    <t xml:space="preserve"> 160010064/2024</t>
  </si>
  <si>
    <t xml:space="preserve"> 160010075/2024</t>
  </si>
  <si>
    <t xml:space="preserve"> 160010065/2024</t>
  </si>
  <si>
    <t xml:space="preserve"> 160010119/2024</t>
  </si>
  <si>
    <t xml:space="preserve"> 160010173/2024</t>
  </si>
  <si>
    <t>N° 005/2024 M.F. DISTRIBUIDORA LTDA</t>
  </si>
  <si>
    <t>CONTRATO N°144/2023 - CERRADO VIAGENS</t>
  </si>
  <si>
    <t>33.90.14.00</t>
  </si>
  <si>
    <t>Data da emissão: 07/11/2024</t>
  </si>
  <si>
    <t xml:space="preserve">IDENTIFICAÇÃO DO ÓRGÃO/ENTIDADE/FUNDO: </t>
  </si>
  <si>
    <t>Secretaria Municipal de Meio Ambiente - SEMEIA</t>
  </si>
  <si>
    <t xml:space="preserve">JANEIRO A OUTUBRO DE 2024 </t>
  </si>
  <si>
    <t>REALIZADO ATÉ O MÊS/ANO (ACUMULADO):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</si>
</sst>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2" fillId="0" borderId="32" xfId="2" applyFont="1" applyFill="1" applyBorder="1" applyAlignment="1">
      <alignment horizontal="center"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3" fontId="2" fillId="0" borderId="21" xfId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37" xfId="2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332015</xdr:colOff>
      <xdr:row>0</xdr:row>
      <xdr:rowOff>23132</xdr:rowOff>
    </xdr:from>
    <xdr:to>
      <xdr:col>1</xdr:col>
      <xdr:colOff>741590</xdr:colOff>
      <xdr:row>2</xdr:row>
      <xdr:rowOff>137432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444" y="23132"/>
          <a:ext cx="409575" cy="440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6"/>
  <sheetViews>
    <sheetView tabSelected="1" zoomScale="70" zoomScaleNormal="70" workbookViewId="0">
      <selection activeCell="AD20" sqref="AD20"/>
    </sheetView>
  </sheetViews>
  <sheetFormatPr defaultColWidth="9.140625" defaultRowHeight="12.75" x14ac:dyDescent="0.25"/>
  <cols>
    <col min="1" max="1" width="6.42578125" style="14" customWidth="1"/>
    <col min="2" max="2" width="14.7109375" style="14" bestFit="1" customWidth="1"/>
    <col min="3" max="3" width="10.140625" style="14" customWidth="1"/>
    <col min="4" max="4" width="21.85546875" style="14" customWidth="1"/>
    <col min="5" max="5" width="13.5703125" style="14" customWidth="1"/>
    <col min="6" max="6" width="40.28515625" style="14" customWidth="1"/>
    <col min="7" max="7" width="11" style="14" customWidth="1"/>
    <col min="8" max="8" width="18.42578125" style="14" bestFit="1" customWidth="1"/>
    <col min="9" max="9" width="15.85546875" style="14" customWidth="1"/>
    <col min="10" max="10" width="11.28515625" style="14" customWidth="1"/>
    <col min="11" max="11" width="30.140625" style="14" customWidth="1"/>
    <col min="12" max="12" width="23.140625" style="26" bestFit="1" customWidth="1"/>
    <col min="13" max="13" width="10.5703125" style="14" customWidth="1"/>
    <col min="14" max="14" width="10.7109375" style="14" customWidth="1"/>
    <col min="15" max="15" width="11.42578125" style="14" customWidth="1"/>
    <col min="16" max="16" width="11.140625" style="14" customWidth="1"/>
    <col min="17" max="17" width="18.85546875" style="14" customWidth="1"/>
    <col min="18" max="19" width="17" style="14" customWidth="1"/>
    <col min="20" max="20" width="11.7109375" style="14" customWidth="1"/>
    <col min="21" max="22" width="15.7109375" style="14" customWidth="1"/>
    <col min="23" max="23" width="16" style="26" customWidth="1"/>
    <col min="24" max="24" width="16" style="26" bestFit="1" customWidth="1"/>
    <col min="25" max="25" width="13.5703125" style="26" customWidth="1"/>
    <col min="26" max="26" width="12.42578125" style="26" customWidth="1"/>
    <col min="27" max="27" width="19.42578125" style="26" customWidth="1"/>
    <col min="28" max="28" width="17" style="14" customWidth="1"/>
    <col min="29" max="29" width="15.7109375" style="26" customWidth="1"/>
    <col min="30" max="30" width="16.7109375" style="26" customWidth="1"/>
    <col min="31" max="31" width="11.42578125" style="14" customWidth="1"/>
    <col min="32" max="33" width="16.42578125" style="14" customWidth="1"/>
    <col min="34" max="34" width="22.140625" style="14" customWidth="1"/>
    <col min="35" max="35" width="26" style="14" customWidth="1"/>
    <col min="36" max="16384" width="9.140625" style="14"/>
  </cols>
  <sheetData>
    <row r="4" spans="1:38" s="15" customFormat="1" x14ac:dyDescent="0.25">
      <c r="A4" s="15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5" customFormat="1" x14ac:dyDescent="0.25">
      <c r="A6" s="15" t="s">
        <v>44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5" t="s">
        <v>30</v>
      </c>
      <c r="O7" s="16"/>
      <c r="P7" s="16"/>
      <c r="Q7" s="16"/>
      <c r="R7" s="16"/>
      <c r="S7" s="16"/>
      <c r="T7" s="16"/>
      <c r="U7" s="16"/>
      <c r="V7" s="16"/>
      <c r="W7" s="28"/>
      <c r="X7" s="28"/>
      <c r="Y7" s="28"/>
      <c r="Z7" s="28"/>
      <c r="AA7" s="28"/>
      <c r="AB7" s="16"/>
      <c r="AC7" s="28"/>
      <c r="AD7" s="28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5" t="s">
        <v>40</v>
      </c>
      <c r="K8" s="16"/>
      <c r="L8" s="28"/>
      <c r="M8" s="16"/>
      <c r="N8" s="16"/>
      <c r="O8" s="16"/>
      <c r="P8" s="16"/>
      <c r="Q8" s="16"/>
      <c r="R8" s="16"/>
      <c r="S8" s="16"/>
      <c r="T8" s="16"/>
      <c r="U8" s="16"/>
      <c r="V8" s="16"/>
      <c r="W8" s="28"/>
      <c r="X8" s="28"/>
      <c r="Y8" s="28"/>
      <c r="Z8" s="28"/>
      <c r="AA8" s="28"/>
      <c r="AB8" s="16"/>
      <c r="AC8" s="28"/>
      <c r="AD8" s="28"/>
      <c r="AE8" s="16"/>
      <c r="AF8" s="16"/>
      <c r="AG8" s="16"/>
      <c r="AH8" s="16"/>
      <c r="AI8" s="16"/>
      <c r="AJ8" s="16"/>
      <c r="AK8" s="16"/>
      <c r="AL8" s="16"/>
    </row>
    <row r="9" spans="1:38" ht="13.5" thickBot="1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29"/>
      <c r="M9" s="17"/>
      <c r="N9" s="17"/>
      <c r="O9" s="17"/>
      <c r="P9" s="17"/>
      <c r="Q9" s="17"/>
      <c r="R9" s="17"/>
      <c r="S9" s="17"/>
      <c r="T9" s="17"/>
      <c r="U9" s="17"/>
      <c r="V9" s="17"/>
      <c r="W9" s="29"/>
      <c r="X9" s="29"/>
      <c r="Y9" s="29"/>
      <c r="Z9" s="29"/>
      <c r="AA9" s="29"/>
      <c r="AB9" s="17"/>
      <c r="AC9" s="29"/>
      <c r="AD9" s="29"/>
      <c r="AE9" s="17"/>
      <c r="AF9" s="17"/>
      <c r="AG9" s="17"/>
      <c r="AH9" s="17"/>
      <c r="AI9" s="17"/>
      <c r="AJ9" s="17"/>
      <c r="AK9" s="17"/>
      <c r="AL9" s="17"/>
    </row>
    <row r="10" spans="1:38" ht="15.75" customHeight="1" thickBot="1" x14ac:dyDescent="0.3">
      <c r="A10" s="15" t="s">
        <v>81</v>
      </c>
      <c r="E10" s="77" t="s">
        <v>82</v>
      </c>
      <c r="F10" s="78"/>
      <c r="G10" s="73"/>
      <c r="H10" s="74"/>
      <c r="L10" s="30"/>
    </row>
    <row r="11" spans="1:38" ht="15.75" customHeight="1" thickBot="1" x14ac:dyDescent="0.3">
      <c r="A11" s="15" t="s">
        <v>84</v>
      </c>
      <c r="E11" s="77" t="s">
        <v>83</v>
      </c>
      <c r="F11" s="78"/>
      <c r="L11" s="30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31"/>
      <c r="X13" s="31"/>
      <c r="Y13" s="31"/>
      <c r="Z13" s="31"/>
      <c r="AA13" s="31"/>
      <c r="AB13" s="2"/>
      <c r="AC13" s="31"/>
      <c r="AD13" s="31"/>
      <c r="AE13" s="2"/>
      <c r="AF13" s="2"/>
      <c r="AG13" s="2"/>
      <c r="AH13" s="2"/>
      <c r="AI13" s="2"/>
    </row>
    <row r="14" spans="1:38" ht="12.95" customHeight="1" x14ac:dyDescent="0.25">
      <c r="A14" s="81" t="s">
        <v>13</v>
      </c>
      <c r="B14" s="99" t="s">
        <v>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 t="s">
        <v>1</v>
      </c>
      <c r="P14" s="99"/>
      <c r="Q14" s="99"/>
      <c r="R14" s="99"/>
      <c r="S14" s="100" t="s">
        <v>2</v>
      </c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2"/>
      <c r="AE14" s="104" t="s">
        <v>3</v>
      </c>
      <c r="AF14" s="105"/>
      <c r="AG14" s="105"/>
      <c r="AH14" s="106"/>
      <c r="AI14" s="96" t="s">
        <v>43</v>
      </c>
    </row>
    <row r="15" spans="1:38" ht="12.95" customHeight="1" x14ac:dyDescent="0.25">
      <c r="A15" s="82"/>
      <c r="B15" s="75" t="s">
        <v>14</v>
      </c>
      <c r="C15" s="92" t="s">
        <v>4</v>
      </c>
      <c r="D15" s="94" t="s">
        <v>5</v>
      </c>
      <c r="E15" s="94" t="s">
        <v>6</v>
      </c>
      <c r="F15" s="75" t="s">
        <v>32</v>
      </c>
      <c r="G15" s="75" t="s">
        <v>8</v>
      </c>
      <c r="H15" s="75" t="s">
        <v>21</v>
      </c>
      <c r="I15" s="75" t="s">
        <v>33</v>
      </c>
      <c r="J15" s="75" t="s">
        <v>9</v>
      </c>
      <c r="K15" s="75" t="s">
        <v>11</v>
      </c>
      <c r="L15" s="90" t="s">
        <v>26</v>
      </c>
      <c r="M15" s="84" t="s">
        <v>28</v>
      </c>
      <c r="N15" s="112" t="s">
        <v>7</v>
      </c>
      <c r="O15" s="92" t="s">
        <v>35</v>
      </c>
      <c r="P15" s="92" t="s">
        <v>34</v>
      </c>
      <c r="Q15" s="94" t="s">
        <v>15</v>
      </c>
      <c r="R15" s="110" t="s">
        <v>10</v>
      </c>
      <c r="S15" s="84" t="s">
        <v>29</v>
      </c>
      <c r="T15" s="84" t="s">
        <v>25</v>
      </c>
      <c r="U15" s="84" t="s">
        <v>16</v>
      </c>
      <c r="V15" s="84" t="s">
        <v>36</v>
      </c>
      <c r="W15" s="103" t="s">
        <v>17</v>
      </c>
      <c r="X15" s="103"/>
      <c r="Y15" s="103"/>
      <c r="Z15" s="103"/>
      <c r="AA15" s="103"/>
      <c r="AB15" s="84" t="s">
        <v>31</v>
      </c>
      <c r="AC15" s="90" t="s">
        <v>37</v>
      </c>
      <c r="AD15" s="90" t="s">
        <v>20</v>
      </c>
      <c r="AE15" s="107"/>
      <c r="AF15" s="108"/>
      <c r="AG15" s="108"/>
      <c r="AH15" s="109"/>
      <c r="AI15" s="97"/>
    </row>
    <row r="16" spans="1:38" ht="56.25" customHeight="1" thickBot="1" x14ac:dyDescent="0.3">
      <c r="A16" s="83"/>
      <c r="B16" s="76"/>
      <c r="C16" s="93"/>
      <c r="D16" s="95"/>
      <c r="E16" s="95"/>
      <c r="F16" s="76"/>
      <c r="G16" s="76"/>
      <c r="H16" s="76"/>
      <c r="I16" s="76"/>
      <c r="J16" s="76"/>
      <c r="K16" s="76"/>
      <c r="L16" s="91"/>
      <c r="M16" s="85"/>
      <c r="N16" s="113"/>
      <c r="O16" s="93"/>
      <c r="P16" s="93"/>
      <c r="Q16" s="95"/>
      <c r="R16" s="111"/>
      <c r="S16" s="85"/>
      <c r="T16" s="85"/>
      <c r="U16" s="85"/>
      <c r="V16" s="85"/>
      <c r="W16" s="32" t="s">
        <v>18</v>
      </c>
      <c r="X16" s="32" t="s">
        <v>19</v>
      </c>
      <c r="Y16" s="32" t="s">
        <v>12</v>
      </c>
      <c r="Z16" s="32" t="s">
        <v>22</v>
      </c>
      <c r="AA16" s="32" t="s">
        <v>23</v>
      </c>
      <c r="AB16" s="85"/>
      <c r="AC16" s="91"/>
      <c r="AD16" s="91"/>
      <c r="AE16" s="24" t="s">
        <v>5</v>
      </c>
      <c r="AF16" s="24" t="s">
        <v>42</v>
      </c>
      <c r="AG16" s="25" t="s">
        <v>38</v>
      </c>
      <c r="AH16" s="25" t="s">
        <v>39</v>
      </c>
      <c r="AI16" s="98"/>
    </row>
    <row r="17" spans="1:38" ht="114.75" x14ac:dyDescent="0.25">
      <c r="A17" s="40">
        <v>1</v>
      </c>
      <c r="B17" s="42" t="s">
        <v>47</v>
      </c>
      <c r="C17" s="42" t="s">
        <v>48</v>
      </c>
      <c r="D17" s="45">
        <v>45399</v>
      </c>
      <c r="E17" s="48">
        <v>13755</v>
      </c>
      <c r="F17" s="51" t="s">
        <v>51</v>
      </c>
      <c r="G17" s="42">
        <v>160010001</v>
      </c>
      <c r="H17" s="42" t="s">
        <v>53</v>
      </c>
      <c r="I17" s="54" t="s">
        <v>54</v>
      </c>
      <c r="J17" s="42" t="s">
        <v>56</v>
      </c>
      <c r="K17" s="57" t="s">
        <v>57</v>
      </c>
      <c r="L17" s="60">
        <v>689.43</v>
      </c>
      <c r="M17" s="42" t="s">
        <v>61</v>
      </c>
      <c r="N17" s="42">
        <v>4.5</v>
      </c>
      <c r="O17" s="45">
        <v>45398</v>
      </c>
      <c r="P17" s="45">
        <v>45400</v>
      </c>
      <c r="Q17" s="54" t="s">
        <v>64</v>
      </c>
      <c r="R17" s="42" t="s">
        <v>67</v>
      </c>
      <c r="S17" s="48" t="s">
        <v>79</v>
      </c>
      <c r="T17" s="64" t="s">
        <v>68</v>
      </c>
      <c r="U17" s="42" t="s">
        <v>69</v>
      </c>
      <c r="V17" s="42" t="s">
        <v>70</v>
      </c>
      <c r="W17" s="60">
        <v>3102.44</v>
      </c>
      <c r="X17" s="60">
        <v>3102.44</v>
      </c>
      <c r="Y17" s="33">
        <f>W17-X17</f>
        <v>0</v>
      </c>
      <c r="Z17" s="33"/>
      <c r="AA17" s="33"/>
      <c r="AB17" s="42"/>
      <c r="AC17" s="65">
        <v>0</v>
      </c>
      <c r="AD17" s="33">
        <f>X17+AC17</f>
        <v>3102.44</v>
      </c>
      <c r="AE17" s="3"/>
      <c r="AF17" s="3"/>
      <c r="AG17" s="4"/>
      <c r="AH17" s="4"/>
      <c r="AI17" s="18"/>
    </row>
    <row r="18" spans="1:38" ht="102" x14ac:dyDescent="0.25">
      <c r="A18" s="41">
        <v>2</v>
      </c>
      <c r="B18" s="43" t="s">
        <v>47</v>
      </c>
      <c r="C18" s="43" t="s">
        <v>49</v>
      </c>
      <c r="D18" s="46">
        <v>45399</v>
      </c>
      <c r="E18" s="49">
        <v>13755</v>
      </c>
      <c r="F18" s="52" t="s">
        <v>52</v>
      </c>
      <c r="G18" s="43">
        <v>160010002</v>
      </c>
      <c r="H18" s="43" t="s">
        <v>53</v>
      </c>
      <c r="I18" s="55" t="s">
        <v>55</v>
      </c>
      <c r="J18" s="43" t="s">
        <v>56</v>
      </c>
      <c r="K18" s="58" t="s">
        <v>58</v>
      </c>
      <c r="L18" s="61">
        <v>1000</v>
      </c>
      <c r="M18" s="43" t="s">
        <v>61</v>
      </c>
      <c r="N18" s="43">
        <v>2.5</v>
      </c>
      <c r="O18" s="46">
        <v>45403</v>
      </c>
      <c r="P18" s="46">
        <v>45405</v>
      </c>
      <c r="Q18" s="54" t="s">
        <v>65</v>
      </c>
      <c r="R18" s="42" t="s">
        <v>67</v>
      </c>
      <c r="S18" s="48" t="s">
        <v>79</v>
      </c>
      <c r="T18" s="44" t="s">
        <v>68</v>
      </c>
      <c r="U18" s="43" t="s">
        <v>71</v>
      </c>
      <c r="V18" s="43" t="s">
        <v>72</v>
      </c>
      <c r="W18" s="61">
        <v>3102.44</v>
      </c>
      <c r="X18" s="61">
        <v>3102.44</v>
      </c>
      <c r="Y18" s="34">
        <f t="shared" ref="Y18:Y20" si="0">W18-X18</f>
        <v>0</v>
      </c>
      <c r="Z18" s="34"/>
      <c r="AA18" s="34"/>
      <c r="AB18" s="86" t="s">
        <v>78</v>
      </c>
      <c r="AC18" s="88">
        <v>3574.45</v>
      </c>
      <c r="AD18" s="34">
        <f t="shared" ref="AD18:AD20" si="1">X18+AC18</f>
        <v>6676.8899999999994</v>
      </c>
      <c r="AE18" s="5"/>
      <c r="AF18" s="5"/>
      <c r="AG18" s="6"/>
      <c r="AH18" s="6"/>
      <c r="AI18" s="19"/>
    </row>
    <row r="19" spans="1:38" ht="63.75" x14ac:dyDescent="0.25">
      <c r="A19" s="41">
        <v>3</v>
      </c>
      <c r="B19" s="43" t="s">
        <v>47</v>
      </c>
      <c r="C19" s="44" t="s">
        <v>49</v>
      </c>
      <c r="D19" s="47">
        <v>45399</v>
      </c>
      <c r="E19" s="50">
        <v>13755</v>
      </c>
      <c r="F19" s="53" t="s">
        <v>52</v>
      </c>
      <c r="G19" s="44">
        <v>160010003</v>
      </c>
      <c r="H19" s="44" t="s">
        <v>53</v>
      </c>
      <c r="I19" s="56" t="s">
        <v>55</v>
      </c>
      <c r="J19" s="44" t="s">
        <v>56</v>
      </c>
      <c r="K19" s="59" t="s">
        <v>59</v>
      </c>
      <c r="L19" s="62">
        <v>689.43</v>
      </c>
      <c r="M19" s="44" t="s">
        <v>62</v>
      </c>
      <c r="N19" s="44">
        <v>4.5</v>
      </c>
      <c r="O19" s="47">
        <v>45406</v>
      </c>
      <c r="P19" s="47" t="s">
        <v>63</v>
      </c>
      <c r="Q19" s="63" t="s">
        <v>65</v>
      </c>
      <c r="R19" s="64" t="s">
        <v>67</v>
      </c>
      <c r="S19" s="48" t="s">
        <v>79</v>
      </c>
      <c r="T19" s="44" t="s">
        <v>68</v>
      </c>
      <c r="U19" s="44" t="s">
        <v>73</v>
      </c>
      <c r="V19" s="44" t="s">
        <v>74</v>
      </c>
      <c r="W19" s="62">
        <v>2500</v>
      </c>
      <c r="X19" s="62">
        <v>2500</v>
      </c>
      <c r="Y19" s="34">
        <f t="shared" si="0"/>
        <v>0</v>
      </c>
      <c r="Z19" s="34"/>
      <c r="AA19" s="34"/>
      <c r="AB19" s="87"/>
      <c r="AC19" s="89"/>
      <c r="AD19" s="34">
        <f t="shared" si="1"/>
        <v>2500</v>
      </c>
      <c r="AE19" s="5"/>
      <c r="AF19" s="5"/>
      <c r="AG19" s="6"/>
      <c r="AH19" s="6"/>
      <c r="AI19" s="19"/>
    </row>
    <row r="20" spans="1:38" ht="51.75" thickBot="1" x14ac:dyDescent="0.3">
      <c r="A20" s="68">
        <v>4</v>
      </c>
      <c r="B20" s="44" t="s">
        <v>47</v>
      </c>
      <c r="C20" s="44" t="s">
        <v>50</v>
      </c>
      <c r="D20" s="47">
        <v>45526</v>
      </c>
      <c r="E20" s="50">
        <v>13845</v>
      </c>
      <c r="F20" s="53" t="s">
        <v>52</v>
      </c>
      <c r="G20" s="44">
        <v>160010004</v>
      </c>
      <c r="H20" s="44" t="s">
        <v>53</v>
      </c>
      <c r="I20" s="66" t="s">
        <v>55</v>
      </c>
      <c r="J20" s="44" t="s">
        <v>56</v>
      </c>
      <c r="K20" s="59" t="s">
        <v>60</v>
      </c>
      <c r="L20" s="67">
        <v>1000</v>
      </c>
      <c r="M20" s="44" t="s">
        <v>61</v>
      </c>
      <c r="N20" s="44">
        <v>2.5</v>
      </c>
      <c r="O20" s="47">
        <v>45517</v>
      </c>
      <c r="P20" s="47">
        <v>45520</v>
      </c>
      <c r="Q20" s="66" t="s">
        <v>66</v>
      </c>
      <c r="R20" s="44" t="s">
        <v>67</v>
      </c>
      <c r="S20" s="69" t="s">
        <v>79</v>
      </c>
      <c r="T20" s="44" t="s">
        <v>68</v>
      </c>
      <c r="U20" s="44" t="s">
        <v>75</v>
      </c>
      <c r="V20" s="44" t="s">
        <v>76</v>
      </c>
      <c r="W20" s="67">
        <v>3102.44</v>
      </c>
      <c r="X20" s="67">
        <v>3102.44</v>
      </c>
      <c r="Y20" s="35">
        <f t="shared" si="0"/>
        <v>0</v>
      </c>
      <c r="Z20" s="35"/>
      <c r="AA20" s="35"/>
      <c r="AB20" s="66" t="s">
        <v>77</v>
      </c>
      <c r="AC20" s="67">
        <v>4477.91</v>
      </c>
      <c r="AD20" s="35">
        <f t="shared" si="1"/>
        <v>7580.35</v>
      </c>
      <c r="AE20" s="7"/>
      <c r="AF20" s="7"/>
      <c r="AG20" s="8"/>
      <c r="AH20" s="8"/>
      <c r="AI20" s="20"/>
    </row>
    <row r="21" spans="1:38" ht="15.75" customHeight="1" thickBot="1" x14ac:dyDescent="0.3">
      <c r="A21" s="79" t="s">
        <v>41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38">
        <f>SUM(L17:L20)</f>
        <v>3378.8599999999997</v>
      </c>
      <c r="M21" s="70"/>
      <c r="N21" s="70"/>
      <c r="O21" s="70"/>
      <c r="P21" s="70"/>
      <c r="Q21" s="70"/>
      <c r="R21" s="70"/>
      <c r="S21" s="71"/>
      <c r="T21" s="71"/>
      <c r="U21" s="72"/>
      <c r="V21" s="72"/>
      <c r="W21" s="38">
        <f>SUM(W17:W20)</f>
        <v>11807.320000000002</v>
      </c>
      <c r="X21" s="38">
        <f>SUM(X17:X20)</f>
        <v>11807.320000000002</v>
      </c>
      <c r="Y21" s="38">
        <f>SUM(Y17:Y20)</f>
        <v>0</v>
      </c>
      <c r="Z21" s="38">
        <f>SUM(Z17:Z20)</f>
        <v>0</v>
      </c>
      <c r="AA21" s="38">
        <f>SUM(AA17:AA20)</f>
        <v>0</v>
      </c>
      <c r="AB21" s="9"/>
      <c r="AC21" s="38">
        <f>SUM(AC17:AC20)</f>
        <v>8052.36</v>
      </c>
      <c r="AD21" s="38">
        <f>SUM(AD17:AD20)</f>
        <v>19859.68</v>
      </c>
      <c r="AE21" s="10"/>
      <c r="AF21" s="10"/>
      <c r="AG21" s="10"/>
      <c r="AH21" s="10"/>
      <c r="AI21" s="21"/>
    </row>
    <row r="22" spans="1:38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6"/>
      <c r="M22" s="22"/>
      <c r="N22" s="22"/>
      <c r="O22" s="22"/>
      <c r="P22" s="22"/>
      <c r="Q22" s="22"/>
      <c r="R22" s="22"/>
      <c r="S22" s="22"/>
      <c r="T22" s="22"/>
      <c r="U22" s="11"/>
      <c r="V22" s="11"/>
      <c r="W22" s="39"/>
      <c r="X22" s="39"/>
      <c r="Y22" s="39"/>
      <c r="Z22" s="39"/>
      <c r="AA22" s="39"/>
      <c r="AB22" s="12"/>
      <c r="AC22" s="39"/>
      <c r="AD22" s="39"/>
      <c r="AE22" s="13"/>
      <c r="AF22" s="13"/>
      <c r="AG22" s="13"/>
      <c r="AH22" s="13"/>
      <c r="AI22" s="15"/>
    </row>
    <row r="23" spans="1:38" x14ac:dyDescent="0.25">
      <c r="A23" s="15" t="s">
        <v>80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7"/>
      <c r="X23" s="27"/>
      <c r="Y23" s="27"/>
      <c r="Z23" s="27"/>
      <c r="AA23" s="27"/>
      <c r="AB23" s="15"/>
      <c r="AC23" s="27"/>
      <c r="AD23" s="27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 s="15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7"/>
      <c r="X24" s="27"/>
      <c r="Y24" s="27"/>
      <c r="Z24" s="27"/>
      <c r="AA24" s="27"/>
      <c r="AB24" s="15"/>
      <c r="AC24" s="27"/>
      <c r="AD24" s="27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23" t="s">
        <v>46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7"/>
      <c r="M25" s="23"/>
      <c r="N25" s="23"/>
      <c r="O25" s="15"/>
      <c r="P25" s="15"/>
      <c r="Q25" s="15"/>
      <c r="R25" s="15"/>
      <c r="S25" s="15"/>
      <c r="T25" s="15"/>
      <c r="U25" s="15"/>
      <c r="V25" s="15"/>
      <c r="W25" s="27"/>
      <c r="X25" s="27"/>
      <c r="Y25" s="27"/>
      <c r="Z25" s="27"/>
      <c r="AA25" s="27"/>
      <c r="AB25" s="15"/>
      <c r="AC25" s="27"/>
      <c r="AD25" s="27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8"/>
      <c r="M26" s="16"/>
      <c r="N26" s="16"/>
    </row>
  </sheetData>
  <mergeCells count="36">
    <mergeCell ref="P15:P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Q15:Q16"/>
    <mergeCell ref="R15:R16"/>
    <mergeCell ref="L15:L16"/>
    <mergeCell ref="O15:O16"/>
    <mergeCell ref="C15:C16"/>
    <mergeCell ref="D15:D16"/>
    <mergeCell ref="E15:E16"/>
    <mergeCell ref="H15:H16"/>
    <mergeCell ref="I15:I16"/>
    <mergeCell ref="J15:J16"/>
    <mergeCell ref="N15:N16"/>
    <mergeCell ref="T15:T16"/>
    <mergeCell ref="AB18:AB19"/>
    <mergeCell ref="AC18:AC19"/>
    <mergeCell ref="AB15:AB16"/>
    <mergeCell ref="V15:V16"/>
    <mergeCell ref="F15:F16"/>
    <mergeCell ref="G15:G16"/>
    <mergeCell ref="E10:F10"/>
    <mergeCell ref="E11:F11"/>
    <mergeCell ref="A21:K21"/>
    <mergeCell ref="A14:A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2024-11-11T15:25:11Z</dcterms:modified>
</cp:coreProperties>
</file>