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880" yWindow="-120" windowWidth="29040" windowHeight="15720" tabRatio="697"/>
  </bookViews>
  <sheets>
    <sheet name="SEMEIA DIÁRIAS OUT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6" i="1" l="1"/>
  <c r="AC18" i="1"/>
  <c r="AB26" i="1"/>
  <c r="X19" i="1"/>
  <c r="X20" i="1"/>
  <c r="X26" i="1" s="1"/>
  <c r="X21" i="1"/>
  <c r="X22" i="1"/>
  <c r="X23" i="1"/>
  <c r="X24" i="1"/>
  <c r="X25" i="1"/>
  <c r="X18" i="1"/>
  <c r="Z26" i="1"/>
  <c r="Y26" i="1"/>
  <c r="W26" i="1"/>
  <c r="V26" i="1"/>
  <c r="G26" i="1"/>
  <c r="AC23" i="1" l="1"/>
  <c r="AC22" i="1"/>
  <c r="AC21" i="1"/>
  <c r="AC20" i="1"/>
  <c r="AC19" i="1"/>
</calcChain>
</file>

<file path=xl/sharedStrings.xml><?xml version="1.0" encoding="utf-8"?>
<sst xmlns="http://schemas.openxmlformats.org/spreadsheetml/2006/main" count="207" uniqueCount="137">
  <si>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</si>
  <si>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</si>
  <si>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</si>
  <si>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</si>
  <si>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</si>
  <si>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</si>
  <si>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</si>
  <si>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</si>
  <si>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</si>
  <si>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</si>
  <si>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</si>
  <si>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</si>
  <si>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</si>
  <si>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</si>
  <si>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</si>
  <si>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</si>
  <si>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</si>
  <si>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</si>
  <si>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</si>
  <si>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</si>
  <si>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</si>
  <si>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</si>
  <si>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</si>
  <si>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</si>
  <si>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</si>
  <si>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</si>
  <si>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</si>
  <si>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</si>
  <si>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</si>
  <si>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</si>
  <si>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</si>
  <si>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</si>
  <si>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</si>
  <si>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</si>
  <si>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</si>
  <si>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</si>
  <si>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</si>
  <si>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</si>
  <si>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</si>
  <si>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</si>
  <si>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</si>
  <si>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</si>
  <si>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</si>
  <si>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</si>
  <si>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</si>
  <si>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</si>
  <si>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</si>
  <si>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</si>
  <si>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</si>
  <si>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</si>
  <si>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</si>
  <si>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</si>
  <si>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</si>
  <si>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</si>
  <si>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</si>
  <si>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</si>
  <si>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</si>
  <si>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</si>
  <si>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</si>
  <si>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</si>
  <si>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</si>
  <si>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</si>
  <si>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</si>
  <si>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</si>
  <si>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</si>
  <si>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</si>
  <si>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</si>
  <si>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</si>
  <si>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</si>
  <si>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</si>
  <si>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</si>
  <si>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</si>
  <si>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</si>
  <si>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</si>
  <si>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</si>
  <si>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</si>
  <si>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</si>
  <si>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</si>
  <si>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</si>
  <si>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</si>
  <si>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</si>
  <si>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</si>
  <si>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</si>
  <si>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</si>
  <si>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</si>
  <si>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</si>
  <si>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</si>
  <si>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</si>
  <si>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</si>
  <si>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</si>
  <si>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</si>
  <si>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</si>
  <si>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</si>
  <si>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</si>
  <si>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</si>
  <si>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</si>
  <si>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</si>
  <si>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</si>
  <si>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</si>
  <si>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</si>
  <si>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</si>
  <si>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</si>
  <si>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</si>
  <si>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</si>
  <si>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</si>
  <si>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</si>
  <si>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</si>
  <si>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</si>
  <si>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</si>
  <si>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</si>
  <si>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</si>
  <si>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</si>
  <si>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</si>
  <si>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</si>
  <si>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</si>
  <si>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</si>
  <si>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t>29895/2022</t>
  </si>
  <si>
    <t>593/2022</t>
  </si>
  <si>
    <t>13.394</t>
  </si>
  <si>
    <t>·         Participação no 8° Fórum Global do Pacto de Milão para Política de Alimentação Urbana (MUFPP, da sigla em inglês) e representação da Secretaria Municipal de Meio Ambiente de Rio Branco no evento.</t>
  </si>
  <si>
    <t>Ana Letícia da Silva Rocha</t>
  </si>
  <si>
    <t>Prefeito e Vice-Prefeito</t>
  </si>
  <si>
    <t>Origem: RIO BRANCO-ACRE, Destino: RIO DE JANEIRO-RJ</t>
  </si>
  <si>
    <t>160010113/2022</t>
  </si>
  <si>
    <t>160010185/2022</t>
  </si>
  <si>
    <t>Demais cargos e funções da Administração Direta e Indireta</t>
  </si>
  <si>
    <t>160010114/2022</t>
  </si>
  <si>
    <t>160010186/2022</t>
  </si>
  <si>
    <t>Data da emissão: 03/11/2022</t>
  </si>
  <si>
    <t>Nome do responsável pela elaboração: Romário de Oliveira Teodoro</t>
  </si>
  <si>
    <t>Nome do titular do Órgão/Entidade/Fundo (no exercício do cargo): Carlos Alberto Alves Nasserala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</si>
  <si>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</si>
  <si>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</si>
  <si>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OUTUBRO/2022</t>
    </r>
  </si>
  <si>
    <t>TOTAL</t>
  </si>
  <si>
    <t>COMPROVADA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</si>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</sst>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44" fontId="5" fillId="0" borderId="3" xfId="2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4" fontId="5" fillId="0" borderId="2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4" fontId="5" fillId="0" borderId="17" xfId="2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628650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zoomScaleNormal="100" workbookViewId="0">
      <selection activeCell="A28" sqref="A28"/>
    </sheetView>
  </sheetViews>
  <sheetFormatPr defaultRowHeight="12.75" x14ac:dyDescent="0.25"/>
  <cols>
    <col min="1" max="1" width="5.28515625" style="4" customWidth="1"/>
    <col min="2" max="2" width="12.85546875" style="4" bestFit="1" customWidth="1"/>
    <col min="3" max="3" width="12.140625" style="4" bestFit="1" customWidth="1"/>
    <col min="4" max="5" width="10.42578125" style="4" bestFit="1" customWidth="1"/>
    <col min="6" max="6" width="45.7109375" style="4" customWidth="1"/>
    <col min="7" max="7" width="12.42578125" style="74" customWidth="1"/>
    <col min="8" max="8" width="5.7109375" style="4" bestFit="1" customWidth="1"/>
    <col min="9" max="9" width="11" style="4" bestFit="1" customWidth="1"/>
    <col min="10" max="10" width="27.5703125" style="31" bestFit="1" customWidth="1"/>
    <col min="11" max="11" width="10" style="4" bestFit="1" customWidth="1"/>
    <col min="12" max="12" width="12.28515625" style="4" bestFit="1" customWidth="1"/>
    <col min="13" max="13" width="13.85546875" style="4" bestFit="1" customWidth="1"/>
    <col min="14" max="14" width="7" style="4" bestFit="1" customWidth="1"/>
    <col min="15" max="16" width="10.42578125" style="4" bestFit="1" customWidth="1"/>
    <col min="17" max="17" width="23.5703125" style="4" bestFit="1" customWidth="1"/>
    <col min="18" max="18" width="11.7109375" style="6" customWidth="1"/>
    <col min="19" max="19" width="11.85546875" style="4" customWidth="1"/>
    <col min="20" max="20" width="14.7109375" style="4" customWidth="1"/>
    <col min="21" max="21" width="15.5703125" style="4" customWidth="1"/>
    <col min="22" max="22" width="13.42578125" style="74" customWidth="1"/>
    <col min="23" max="23" width="14.28515625" style="74" customWidth="1"/>
    <col min="24" max="24" width="12.42578125" style="74" bestFit="1" customWidth="1"/>
    <col min="25" max="25" width="10.5703125" style="74" customWidth="1"/>
    <col min="26" max="26" width="16.5703125" style="74" customWidth="1"/>
    <col min="27" max="27" width="16.28515625" style="4" customWidth="1"/>
    <col min="28" max="28" width="14.7109375" style="74" customWidth="1"/>
    <col min="29" max="29" width="12.85546875" style="74" bestFit="1" customWidth="1"/>
    <col min="30" max="30" width="11.42578125" style="4" customWidth="1"/>
    <col min="31" max="31" width="16.42578125" style="4" customWidth="1"/>
    <col min="32" max="32" width="21.28515625" style="4" customWidth="1"/>
    <col min="33" max="16384" width="9.140625" style="4"/>
  </cols>
  <sheetData>
    <row r="1" spans="1:32" s="33" customFormat="1" ht="15" x14ac:dyDescent="0.25">
      <c r="F1" s="32"/>
      <c r="G1" s="67"/>
      <c r="J1" s="35"/>
      <c r="R1" s="34"/>
      <c r="V1" s="67"/>
      <c r="W1" s="67"/>
      <c r="X1" s="67"/>
      <c r="Y1" s="67"/>
      <c r="Z1" s="67"/>
      <c r="AB1" s="67"/>
      <c r="AC1" s="67"/>
    </row>
    <row r="2" spans="1:32" s="33" customFormat="1" ht="15" x14ac:dyDescent="0.25">
      <c r="F2" s="32"/>
      <c r="G2" s="67"/>
      <c r="J2" s="35"/>
      <c r="R2" s="34"/>
      <c r="V2" s="67"/>
      <c r="W2" s="67"/>
      <c r="X2" s="67"/>
      <c r="Y2" s="67"/>
      <c r="Z2" s="67"/>
      <c r="AB2" s="67"/>
      <c r="AC2" s="67"/>
    </row>
    <row r="3" spans="1:32" s="33" customFormat="1" ht="15" x14ac:dyDescent="0.25">
      <c r="F3" s="32"/>
      <c r="G3" s="67"/>
      <c r="J3" s="35"/>
      <c r="R3" s="34"/>
      <c r="V3" s="67"/>
      <c r="W3" s="67"/>
      <c r="X3" s="67"/>
      <c r="Y3" s="67"/>
      <c r="Z3" s="67"/>
      <c r="AB3" s="67"/>
      <c r="AC3" s="67"/>
    </row>
    <row r="4" spans="1:32" s="33" customFormat="1" ht="15" x14ac:dyDescent="0.25">
      <c r="A4" s="35" t="s">
        <v>132</v>
      </c>
      <c r="F4" s="32"/>
      <c r="G4" s="67"/>
      <c r="J4" s="35"/>
      <c r="R4" s="34"/>
      <c r="V4" s="67"/>
      <c r="W4" s="67"/>
      <c r="X4" s="67"/>
      <c r="Y4" s="67"/>
      <c r="Z4" s="67"/>
      <c r="AB4" s="67"/>
      <c r="AC4" s="67"/>
    </row>
    <row r="5" spans="1:32" s="33" customFormat="1" ht="15" x14ac:dyDescent="0.25">
      <c r="F5" s="32"/>
      <c r="G5" s="67"/>
      <c r="J5" s="35"/>
      <c r="R5" s="34"/>
      <c r="V5" s="67"/>
      <c r="W5" s="67"/>
      <c r="X5" s="67"/>
      <c r="Y5" s="67"/>
      <c r="Z5" s="67"/>
      <c r="AB5" s="67"/>
      <c r="AC5" s="67"/>
    </row>
    <row r="6" spans="1:32" s="33" customFormat="1" ht="15" x14ac:dyDescent="0.25">
      <c r="A6" s="35" t="s">
        <v>85</v>
      </c>
      <c r="F6" s="32"/>
      <c r="G6" s="67"/>
      <c r="J6" s="35"/>
      <c r="R6" s="34"/>
      <c r="V6" s="67"/>
      <c r="W6" s="67"/>
      <c r="X6" s="67"/>
      <c r="Y6" s="67"/>
      <c r="Z6" s="67"/>
      <c r="AB6" s="67"/>
      <c r="AC6" s="67"/>
    </row>
    <row r="7" spans="1:32" s="33" customFormat="1" ht="15" x14ac:dyDescent="0.25">
      <c r="A7" s="33" t="s">
        <v>56</v>
      </c>
      <c r="F7" s="32"/>
      <c r="G7" s="67"/>
      <c r="J7" s="35"/>
      <c r="R7" s="34"/>
      <c r="V7" s="67"/>
      <c r="W7" s="67"/>
      <c r="X7" s="67"/>
      <c r="Y7" s="67"/>
      <c r="Z7" s="67"/>
      <c r="AB7" s="67"/>
      <c r="AC7" s="67"/>
    </row>
    <row r="8" spans="1:32" s="33" customFormat="1" ht="15" x14ac:dyDescent="0.25">
      <c r="A8" s="33" t="s">
        <v>60</v>
      </c>
      <c r="F8" s="32"/>
      <c r="G8" s="67"/>
      <c r="J8" s="35"/>
      <c r="R8" s="34"/>
      <c r="V8" s="67"/>
      <c r="W8" s="67"/>
      <c r="X8" s="67"/>
      <c r="Y8" s="67"/>
      <c r="Z8" s="67"/>
      <c r="AB8" s="67"/>
      <c r="AC8" s="67"/>
    </row>
    <row r="9" spans="1:32" s="33" customFormat="1" ht="15" x14ac:dyDescent="0.25">
      <c r="F9" s="32"/>
      <c r="G9" s="67"/>
      <c r="J9" s="35"/>
      <c r="R9" s="34"/>
      <c r="V9" s="67"/>
      <c r="W9" s="67"/>
      <c r="X9" s="67"/>
      <c r="Y9" s="67"/>
      <c r="Z9" s="67"/>
      <c r="AB9" s="67"/>
      <c r="AC9" s="67"/>
    </row>
    <row r="10" spans="1:32" s="33" customFormat="1" ht="15" x14ac:dyDescent="0.25">
      <c r="A10" s="33" t="s">
        <v>131</v>
      </c>
      <c r="F10" s="32"/>
      <c r="G10" s="67"/>
      <c r="J10" s="35"/>
      <c r="R10" s="34"/>
      <c r="V10" s="67"/>
      <c r="W10" s="67"/>
      <c r="X10" s="67"/>
      <c r="Y10" s="67"/>
      <c r="Z10" s="67"/>
      <c r="AB10" s="67"/>
      <c r="AC10" s="67"/>
    </row>
    <row r="11" spans="1:32" s="33" customFormat="1" ht="15" x14ac:dyDescent="0.25">
      <c r="A11" s="33" t="s">
        <v>133</v>
      </c>
      <c r="F11" s="32"/>
      <c r="G11" s="67"/>
      <c r="J11" s="35"/>
      <c r="R11" s="34"/>
      <c r="V11" s="67"/>
      <c r="W11" s="67"/>
      <c r="X11" s="67"/>
      <c r="Y11" s="67"/>
      <c r="Z11" s="67"/>
      <c r="AB11" s="67"/>
      <c r="AC11" s="67"/>
    </row>
    <row r="12" spans="1:32" s="33" customFormat="1" ht="15" x14ac:dyDescent="0.25">
      <c r="F12" s="32"/>
      <c r="G12" s="67"/>
      <c r="J12" s="35"/>
      <c r="R12" s="34"/>
      <c r="V12" s="67"/>
      <c r="W12" s="67"/>
      <c r="X12" s="67"/>
      <c r="Y12" s="67"/>
      <c r="Z12" s="67"/>
      <c r="AB12" s="67"/>
      <c r="AC12" s="67"/>
    </row>
    <row r="13" spans="1:32" s="33" customFormat="1" ht="15.75" customHeight="1" thickBot="1" x14ac:dyDescent="0.3">
      <c r="A13" s="36" t="s">
        <v>54</v>
      </c>
      <c r="B13" s="36"/>
      <c r="C13" s="36"/>
      <c r="D13" s="36"/>
      <c r="E13" s="36"/>
      <c r="F13" s="66"/>
      <c r="G13" s="6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78"/>
      <c r="S13" s="36"/>
      <c r="T13" s="36"/>
      <c r="U13" s="36"/>
      <c r="V13" s="68"/>
      <c r="W13" s="68"/>
      <c r="X13" s="68"/>
      <c r="Y13" s="68"/>
      <c r="Z13" s="68"/>
      <c r="AA13" s="36"/>
      <c r="AB13" s="68"/>
      <c r="AC13" s="68"/>
      <c r="AD13" s="36"/>
      <c r="AE13" s="36"/>
      <c r="AF13" s="36"/>
    </row>
    <row r="14" spans="1:32" x14ac:dyDescent="0.25">
      <c r="A14" s="61" t="s">
        <v>16</v>
      </c>
      <c r="B14" s="7" t="s">
        <v>0</v>
      </c>
      <c r="C14" s="7"/>
      <c r="D14" s="7"/>
      <c r="E14" s="7"/>
      <c r="F14" s="7"/>
      <c r="G14" s="7"/>
      <c r="H14" s="7"/>
      <c r="I14" s="7"/>
      <c r="J14" s="7" t="s">
        <v>25</v>
      </c>
      <c r="K14" s="7"/>
      <c r="L14" s="7"/>
      <c r="M14" s="7"/>
      <c r="N14" s="7"/>
      <c r="O14" s="7" t="s">
        <v>1</v>
      </c>
      <c r="P14" s="7"/>
      <c r="Q14" s="7"/>
      <c r="R14" s="7"/>
      <c r="S14" s="7" t="s">
        <v>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8" t="s">
        <v>3</v>
      </c>
      <c r="AE14" s="8"/>
      <c r="AF14" s="9" t="s">
        <v>136</v>
      </c>
    </row>
    <row r="15" spans="1:32" x14ac:dyDescent="0.25">
      <c r="A15" s="62"/>
      <c r="B15" s="37" t="s">
        <v>17</v>
      </c>
      <c r="C15" s="38" t="s">
        <v>4</v>
      </c>
      <c r="D15" s="37" t="s">
        <v>5</v>
      </c>
      <c r="E15" s="37" t="s">
        <v>6</v>
      </c>
      <c r="F15" s="37" t="s">
        <v>67</v>
      </c>
      <c r="G15" s="69" t="s">
        <v>50</v>
      </c>
      <c r="H15" s="38" t="s">
        <v>55</v>
      </c>
      <c r="I15" s="38" t="s">
        <v>7</v>
      </c>
      <c r="J15" s="37" t="s">
        <v>8</v>
      </c>
      <c r="K15" s="37" t="s">
        <v>9</v>
      </c>
      <c r="L15" s="37" t="s">
        <v>24</v>
      </c>
      <c r="M15" s="38" t="s">
        <v>10</v>
      </c>
      <c r="N15" s="37" t="s">
        <v>11</v>
      </c>
      <c r="O15" s="37" t="s">
        <v>12</v>
      </c>
      <c r="P15" s="37" t="s">
        <v>13</v>
      </c>
      <c r="Q15" s="37" t="s">
        <v>18</v>
      </c>
      <c r="R15" s="38" t="s">
        <v>14</v>
      </c>
      <c r="S15" s="38" t="s">
        <v>49</v>
      </c>
      <c r="T15" s="38" t="s">
        <v>19</v>
      </c>
      <c r="U15" s="38" t="s">
        <v>58</v>
      </c>
      <c r="V15" s="82" t="s">
        <v>20</v>
      </c>
      <c r="W15" s="82"/>
      <c r="X15" s="82"/>
      <c r="Y15" s="82"/>
      <c r="Z15" s="82"/>
      <c r="AA15" s="38" t="s">
        <v>57</v>
      </c>
      <c r="AB15" s="69" t="s">
        <v>64</v>
      </c>
      <c r="AC15" s="69" t="s">
        <v>23</v>
      </c>
      <c r="AD15" s="10"/>
      <c r="AE15" s="10"/>
      <c r="AF15" s="11"/>
    </row>
    <row r="16" spans="1:32" ht="25.5" x14ac:dyDescent="0.25">
      <c r="A16" s="62"/>
      <c r="B16" s="37"/>
      <c r="C16" s="38"/>
      <c r="D16" s="37"/>
      <c r="E16" s="37"/>
      <c r="F16" s="37"/>
      <c r="G16" s="69"/>
      <c r="H16" s="38"/>
      <c r="I16" s="38"/>
      <c r="J16" s="37"/>
      <c r="K16" s="37"/>
      <c r="L16" s="37"/>
      <c r="M16" s="38"/>
      <c r="N16" s="37"/>
      <c r="O16" s="37"/>
      <c r="P16" s="37"/>
      <c r="Q16" s="37"/>
      <c r="R16" s="38"/>
      <c r="S16" s="38"/>
      <c r="T16" s="38"/>
      <c r="U16" s="38"/>
      <c r="V16" s="79" t="s">
        <v>21</v>
      </c>
      <c r="W16" s="79" t="s">
        <v>22</v>
      </c>
      <c r="X16" s="79" t="s">
        <v>15</v>
      </c>
      <c r="Y16" s="79" t="s">
        <v>26</v>
      </c>
      <c r="Z16" s="79" t="s">
        <v>27</v>
      </c>
      <c r="AA16" s="38"/>
      <c r="AB16" s="69"/>
      <c r="AC16" s="69"/>
      <c r="AD16" s="46" t="s">
        <v>5</v>
      </c>
      <c r="AE16" s="46" t="s">
        <v>66</v>
      </c>
      <c r="AF16" s="11"/>
    </row>
    <row r="17" spans="1:32" s="6" customFormat="1" ht="13.5" thickBot="1" x14ac:dyDescent="0.3">
      <c r="A17" s="63"/>
      <c r="B17" s="64" t="s">
        <v>28</v>
      </c>
      <c r="C17" s="64" t="s">
        <v>51</v>
      </c>
      <c r="D17" s="64" t="s">
        <v>52</v>
      </c>
      <c r="E17" s="64" t="s">
        <v>29</v>
      </c>
      <c r="F17" s="64" t="s">
        <v>30</v>
      </c>
      <c r="G17" s="70" t="s">
        <v>31</v>
      </c>
      <c r="H17" s="64" t="s">
        <v>32</v>
      </c>
      <c r="I17" s="64" t="s">
        <v>33</v>
      </c>
      <c r="J17" s="64" t="s">
        <v>34</v>
      </c>
      <c r="K17" s="64" t="s">
        <v>35</v>
      </c>
      <c r="L17" s="64" t="s">
        <v>36</v>
      </c>
      <c r="M17" s="64" t="s">
        <v>37</v>
      </c>
      <c r="N17" s="64" t="s">
        <v>38</v>
      </c>
      <c r="O17" s="64" t="s">
        <v>39</v>
      </c>
      <c r="P17" s="64" t="s">
        <v>40</v>
      </c>
      <c r="Q17" s="64" t="s">
        <v>41</v>
      </c>
      <c r="R17" s="64" t="s">
        <v>42</v>
      </c>
      <c r="S17" s="64" t="s">
        <v>61</v>
      </c>
      <c r="T17" s="64" t="s">
        <v>43</v>
      </c>
      <c r="U17" s="64" t="s">
        <v>62</v>
      </c>
      <c r="V17" s="70" t="s">
        <v>44</v>
      </c>
      <c r="W17" s="70" t="s">
        <v>45</v>
      </c>
      <c r="X17" s="70" t="s">
        <v>68</v>
      </c>
      <c r="Y17" s="70" t="s">
        <v>46</v>
      </c>
      <c r="Z17" s="70" t="s">
        <v>63</v>
      </c>
      <c r="AA17" s="64" t="s">
        <v>47</v>
      </c>
      <c r="AB17" s="70" t="s">
        <v>48</v>
      </c>
      <c r="AC17" s="83" t="s">
        <v>69</v>
      </c>
      <c r="AD17" s="27" t="s">
        <v>65</v>
      </c>
      <c r="AE17" s="64" t="s">
        <v>53</v>
      </c>
      <c r="AF17" s="65" t="s">
        <v>59</v>
      </c>
    </row>
    <row r="18" spans="1:32" s="6" customFormat="1" ht="63.75" x14ac:dyDescent="0.25">
      <c r="A18" s="17">
        <v>1</v>
      </c>
      <c r="B18" s="17" t="s">
        <v>78</v>
      </c>
      <c r="C18" s="17" t="s">
        <v>79</v>
      </c>
      <c r="D18" s="19">
        <v>44594</v>
      </c>
      <c r="E18" s="60">
        <v>13216</v>
      </c>
      <c r="F18" s="18" t="s">
        <v>80</v>
      </c>
      <c r="G18" s="1">
        <v>689.43</v>
      </c>
      <c r="H18" s="17" t="s">
        <v>76</v>
      </c>
      <c r="I18" s="17">
        <v>3.5</v>
      </c>
      <c r="J18" s="75" t="s">
        <v>70</v>
      </c>
      <c r="K18" s="17">
        <v>160010002</v>
      </c>
      <c r="L18" s="18" t="s">
        <v>75</v>
      </c>
      <c r="M18" s="18" t="s">
        <v>71</v>
      </c>
      <c r="N18" s="16" t="s">
        <v>72</v>
      </c>
      <c r="O18" s="19">
        <v>44593</v>
      </c>
      <c r="P18" s="19">
        <v>44596</v>
      </c>
      <c r="Q18" s="18" t="s">
        <v>81</v>
      </c>
      <c r="R18" s="17" t="s">
        <v>73</v>
      </c>
      <c r="S18" s="16" t="s">
        <v>74</v>
      </c>
      <c r="T18" s="17" t="s">
        <v>82</v>
      </c>
      <c r="U18" s="17" t="s">
        <v>83</v>
      </c>
      <c r="V18" s="1">
        <v>2413</v>
      </c>
      <c r="W18" s="1">
        <v>2413</v>
      </c>
      <c r="X18" s="1">
        <f>SUM(V18-W18)</f>
        <v>0</v>
      </c>
      <c r="Y18" s="1">
        <v>0</v>
      </c>
      <c r="Z18" s="1">
        <v>0</v>
      </c>
      <c r="AA18" s="20" t="s">
        <v>77</v>
      </c>
      <c r="AB18" s="1">
        <v>2120.5700000000002</v>
      </c>
      <c r="AC18" s="21">
        <f>W18+Z18+AB18</f>
        <v>4533.57</v>
      </c>
      <c r="AD18" s="22" t="s">
        <v>84</v>
      </c>
      <c r="AE18" s="17" t="s">
        <v>135</v>
      </c>
      <c r="AF18" s="17"/>
    </row>
    <row r="19" spans="1:32" s="6" customFormat="1" ht="76.5" x14ac:dyDescent="0.25">
      <c r="A19" s="14">
        <v>2</v>
      </c>
      <c r="B19" s="14" t="s">
        <v>87</v>
      </c>
      <c r="C19" s="14" t="s">
        <v>88</v>
      </c>
      <c r="D19" s="15">
        <v>44635</v>
      </c>
      <c r="E19" s="15">
        <v>44635</v>
      </c>
      <c r="F19" s="40" t="s">
        <v>89</v>
      </c>
      <c r="G19" s="41">
        <v>689.43</v>
      </c>
      <c r="H19" s="14" t="s">
        <v>76</v>
      </c>
      <c r="I19" s="14">
        <v>6.5</v>
      </c>
      <c r="J19" s="47" t="s">
        <v>70</v>
      </c>
      <c r="K19" s="14">
        <v>160010003</v>
      </c>
      <c r="L19" s="40" t="s">
        <v>75</v>
      </c>
      <c r="M19" s="40" t="s">
        <v>71</v>
      </c>
      <c r="N19" s="39" t="s">
        <v>72</v>
      </c>
      <c r="O19" s="15">
        <v>44633</v>
      </c>
      <c r="P19" s="15">
        <v>44639</v>
      </c>
      <c r="Q19" s="40" t="s">
        <v>86</v>
      </c>
      <c r="R19" s="14" t="s">
        <v>73</v>
      </c>
      <c r="S19" s="39" t="s">
        <v>74</v>
      </c>
      <c r="T19" s="14" t="s">
        <v>90</v>
      </c>
      <c r="U19" s="14" t="s">
        <v>91</v>
      </c>
      <c r="V19" s="41">
        <v>4481.29</v>
      </c>
      <c r="W19" s="41">
        <v>4481.29</v>
      </c>
      <c r="X19" s="1">
        <f t="shared" ref="X19:X25" si="0">SUM(V19-W19)</f>
        <v>0</v>
      </c>
      <c r="Y19" s="41">
        <v>0</v>
      </c>
      <c r="Z19" s="41">
        <v>0</v>
      </c>
      <c r="AA19" s="12" t="s">
        <v>114</v>
      </c>
      <c r="AB19" s="41">
        <v>4545.93</v>
      </c>
      <c r="AC19" s="43">
        <f t="shared" ref="AC18:AC23" si="1">W19+AB19</f>
        <v>9027.2200000000012</v>
      </c>
      <c r="AD19" s="12" t="s">
        <v>115</v>
      </c>
      <c r="AE19" s="17" t="s">
        <v>135</v>
      </c>
      <c r="AF19" s="14"/>
    </row>
    <row r="20" spans="1:32" s="6" customFormat="1" ht="76.5" x14ac:dyDescent="0.25">
      <c r="A20" s="14">
        <v>3</v>
      </c>
      <c r="B20" s="14" t="s">
        <v>92</v>
      </c>
      <c r="C20" s="14" t="s">
        <v>93</v>
      </c>
      <c r="D20" s="15">
        <v>44635</v>
      </c>
      <c r="E20" s="15">
        <v>44635</v>
      </c>
      <c r="F20" s="40" t="s">
        <v>89</v>
      </c>
      <c r="G20" s="41">
        <v>689.43</v>
      </c>
      <c r="H20" s="14" t="s">
        <v>76</v>
      </c>
      <c r="I20" s="14">
        <v>6.5</v>
      </c>
      <c r="J20" s="76" t="s">
        <v>94</v>
      </c>
      <c r="K20" s="14">
        <v>160010004</v>
      </c>
      <c r="L20" s="40" t="s">
        <v>75</v>
      </c>
      <c r="M20" s="40" t="s">
        <v>103</v>
      </c>
      <c r="N20" s="39" t="s">
        <v>72</v>
      </c>
      <c r="O20" s="15">
        <v>44633</v>
      </c>
      <c r="P20" s="15">
        <v>44639</v>
      </c>
      <c r="Q20" s="40" t="s">
        <v>86</v>
      </c>
      <c r="R20" s="14" t="s">
        <v>73</v>
      </c>
      <c r="S20" s="39" t="s">
        <v>74</v>
      </c>
      <c r="T20" s="14" t="s">
        <v>95</v>
      </c>
      <c r="U20" s="14" t="s">
        <v>96</v>
      </c>
      <c r="V20" s="41">
        <v>4481.29</v>
      </c>
      <c r="W20" s="41">
        <v>4481.29</v>
      </c>
      <c r="X20" s="1">
        <f t="shared" si="0"/>
        <v>0</v>
      </c>
      <c r="Y20" s="41">
        <v>0</v>
      </c>
      <c r="Z20" s="41">
        <v>0</v>
      </c>
      <c r="AA20" s="12" t="s">
        <v>114</v>
      </c>
      <c r="AB20" s="41">
        <v>5218.76</v>
      </c>
      <c r="AC20" s="43">
        <f t="shared" si="1"/>
        <v>9700.0499999999993</v>
      </c>
      <c r="AD20" s="12" t="s">
        <v>115</v>
      </c>
      <c r="AE20" s="17" t="s">
        <v>135</v>
      </c>
      <c r="AF20" s="14"/>
    </row>
    <row r="21" spans="1:32" s="6" customFormat="1" ht="76.5" x14ac:dyDescent="0.25">
      <c r="A21" s="14">
        <v>4</v>
      </c>
      <c r="B21" s="14" t="s">
        <v>98</v>
      </c>
      <c r="C21" s="14" t="s">
        <v>99</v>
      </c>
      <c r="D21" s="15">
        <v>44635</v>
      </c>
      <c r="E21" s="15">
        <v>44635</v>
      </c>
      <c r="F21" s="40" t="s">
        <v>89</v>
      </c>
      <c r="G21" s="41">
        <v>689.43</v>
      </c>
      <c r="H21" s="14" t="s">
        <v>76</v>
      </c>
      <c r="I21" s="14">
        <v>6.5</v>
      </c>
      <c r="J21" s="76" t="s">
        <v>97</v>
      </c>
      <c r="K21" s="14">
        <v>160010006</v>
      </c>
      <c r="L21" s="40" t="s">
        <v>100</v>
      </c>
      <c r="M21" s="40" t="s">
        <v>102</v>
      </c>
      <c r="N21" s="39" t="s">
        <v>72</v>
      </c>
      <c r="O21" s="15">
        <v>44633</v>
      </c>
      <c r="P21" s="15">
        <v>44639</v>
      </c>
      <c r="Q21" s="40" t="s">
        <v>86</v>
      </c>
      <c r="R21" s="14" t="s">
        <v>73</v>
      </c>
      <c r="S21" s="39" t="s">
        <v>74</v>
      </c>
      <c r="T21" s="14" t="s">
        <v>101</v>
      </c>
      <c r="U21" s="14" t="s">
        <v>95</v>
      </c>
      <c r="V21" s="41">
        <v>4481.29</v>
      </c>
      <c r="W21" s="41">
        <v>4481.29</v>
      </c>
      <c r="X21" s="1">
        <f t="shared" si="0"/>
        <v>0</v>
      </c>
      <c r="Y21" s="41">
        <v>0</v>
      </c>
      <c r="Z21" s="41">
        <v>0</v>
      </c>
      <c r="AA21" s="12" t="s">
        <v>114</v>
      </c>
      <c r="AB21" s="41">
        <v>5218.76</v>
      </c>
      <c r="AC21" s="43">
        <f t="shared" si="1"/>
        <v>9700.0499999999993</v>
      </c>
      <c r="AD21" s="12" t="s">
        <v>115</v>
      </c>
      <c r="AE21" s="17" t="s">
        <v>135</v>
      </c>
      <c r="AF21" s="14"/>
    </row>
    <row r="22" spans="1:32" s="6" customFormat="1" ht="76.5" x14ac:dyDescent="0.25">
      <c r="A22" s="14">
        <v>5</v>
      </c>
      <c r="B22" s="14" t="s">
        <v>106</v>
      </c>
      <c r="C22" s="14" t="s">
        <v>107</v>
      </c>
      <c r="D22" s="15">
        <v>44635</v>
      </c>
      <c r="E22" s="15">
        <v>44635</v>
      </c>
      <c r="F22" s="40" t="s">
        <v>89</v>
      </c>
      <c r="G22" s="41">
        <v>689.43</v>
      </c>
      <c r="H22" s="14" t="s">
        <v>76</v>
      </c>
      <c r="I22" s="14">
        <v>6.5</v>
      </c>
      <c r="J22" s="76" t="s">
        <v>108</v>
      </c>
      <c r="K22" s="14">
        <v>160010007</v>
      </c>
      <c r="L22" s="40" t="s">
        <v>75</v>
      </c>
      <c r="M22" s="40" t="s">
        <v>104</v>
      </c>
      <c r="N22" s="39" t="s">
        <v>72</v>
      </c>
      <c r="O22" s="15">
        <v>44633</v>
      </c>
      <c r="P22" s="15">
        <v>44639</v>
      </c>
      <c r="Q22" s="40" t="s">
        <v>86</v>
      </c>
      <c r="R22" s="14" t="s">
        <v>73</v>
      </c>
      <c r="S22" s="39" t="s">
        <v>74</v>
      </c>
      <c r="T22" s="14" t="s">
        <v>91</v>
      </c>
      <c r="U22" s="14" t="s">
        <v>109</v>
      </c>
      <c r="V22" s="41">
        <v>4481.3</v>
      </c>
      <c r="W22" s="41">
        <v>4481.3</v>
      </c>
      <c r="X22" s="1">
        <f t="shared" si="0"/>
        <v>0</v>
      </c>
      <c r="Y22" s="41">
        <v>0</v>
      </c>
      <c r="Z22" s="41">
        <v>0</v>
      </c>
      <c r="AA22" s="12" t="s">
        <v>114</v>
      </c>
      <c r="AB22" s="41">
        <v>5218.76</v>
      </c>
      <c r="AC22" s="43">
        <f t="shared" si="1"/>
        <v>9700.0600000000013</v>
      </c>
      <c r="AD22" s="12" t="s">
        <v>115</v>
      </c>
      <c r="AE22" s="17" t="s">
        <v>135</v>
      </c>
      <c r="AF22" s="14"/>
    </row>
    <row r="23" spans="1:32" s="6" customFormat="1" ht="76.5" x14ac:dyDescent="0.25">
      <c r="A23" s="14">
        <v>6</v>
      </c>
      <c r="B23" s="14" t="s">
        <v>111</v>
      </c>
      <c r="C23" s="14" t="s">
        <v>112</v>
      </c>
      <c r="D23" s="15">
        <v>44635</v>
      </c>
      <c r="E23" s="15">
        <v>44635</v>
      </c>
      <c r="F23" s="40" t="s">
        <v>89</v>
      </c>
      <c r="G23" s="41">
        <v>689.43</v>
      </c>
      <c r="H23" s="14" t="s">
        <v>76</v>
      </c>
      <c r="I23" s="14">
        <v>6.5</v>
      </c>
      <c r="J23" s="76" t="s">
        <v>110</v>
      </c>
      <c r="K23" s="14">
        <v>160010005</v>
      </c>
      <c r="L23" s="40" t="s">
        <v>100</v>
      </c>
      <c r="M23" s="40" t="s">
        <v>105</v>
      </c>
      <c r="N23" s="39" t="s">
        <v>72</v>
      </c>
      <c r="O23" s="15">
        <v>44633</v>
      </c>
      <c r="P23" s="15">
        <v>44639</v>
      </c>
      <c r="Q23" s="40" t="s">
        <v>86</v>
      </c>
      <c r="R23" s="14" t="s">
        <v>73</v>
      </c>
      <c r="S23" s="39" t="s">
        <v>74</v>
      </c>
      <c r="T23" s="14" t="s">
        <v>113</v>
      </c>
      <c r="U23" s="14" t="s">
        <v>90</v>
      </c>
      <c r="V23" s="41">
        <v>4481.3</v>
      </c>
      <c r="W23" s="41">
        <v>4481.3</v>
      </c>
      <c r="X23" s="1">
        <f t="shared" si="0"/>
        <v>0</v>
      </c>
      <c r="Y23" s="41">
        <v>0</v>
      </c>
      <c r="Z23" s="41">
        <v>0</v>
      </c>
      <c r="AA23" s="12" t="s">
        <v>114</v>
      </c>
      <c r="AB23" s="41">
        <v>5218.76</v>
      </c>
      <c r="AC23" s="43">
        <f t="shared" si="1"/>
        <v>9700.0600000000013</v>
      </c>
      <c r="AD23" s="12" t="s">
        <v>115</v>
      </c>
      <c r="AE23" s="17" t="s">
        <v>135</v>
      </c>
      <c r="AF23" s="14"/>
    </row>
    <row r="24" spans="1:32" s="6" customFormat="1" ht="51" x14ac:dyDescent="0.25">
      <c r="A24" s="14">
        <v>7</v>
      </c>
      <c r="B24" s="14" t="s">
        <v>116</v>
      </c>
      <c r="C24" s="14" t="s">
        <v>117</v>
      </c>
      <c r="D24" s="15">
        <v>44854</v>
      </c>
      <c r="E24" s="42" t="s">
        <v>118</v>
      </c>
      <c r="F24" s="40" t="s">
        <v>119</v>
      </c>
      <c r="G24" s="41">
        <v>1000</v>
      </c>
      <c r="H24" s="14" t="s">
        <v>76</v>
      </c>
      <c r="I24" s="14">
        <v>1.5</v>
      </c>
      <c r="J24" s="76" t="s">
        <v>120</v>
      </c>
      <c r="K24" s="14">
        <v>160010008</v>
      </c>
      <c r="L24" s="40" t="s">
        <v>75</v>
      </c>
      <c r="M24" s="40" t="s">
        <v>121</v>
      </c>
      <c r="N24" s="39" t="s">
        <v>72</v>
      </c>
      <c r="O24" s="15">
        <v>44853</v>
      </c>
      <c r="P24" s="15">
        <v>44854</v>
      </c>
      <c r="Q24" s="40" t="s">
        <v>122</v>
      </c>
      <c r="R24" s="14" t="s">
        <v>73</v>
      </c>
      <c r="S24" s="39" t="s">
        <v>74</v>
      </c>
      <c r="T24" s="14" t="s">
        <v>123</v>
      </c>
      <c r="U24" s="14" t="s">
        <v>124</v>
      </c>
      <c r="V24" s="41">
        <v>1500</v>
      </c>
      <c r="W24" s="41">
        <v>1500</v>
      </c>
      <c r="X24" s="1">
        <f t="shared" si="0"/>
        <v>0</v>
      </c>
      <c r="Y24" s="41">
        <v>0</v>
      </c>
      <c r="Z24" s="41">
        <v>0</v>
      </c>
      <c r="AA24" s="44" t="s">
        <v>114</v>
      </c>
      <c r="AB24" s="45">
        <v>5804.92</v>
      </c>
      <c r="AC24" s="45">
        <v>7718.58</v>
      </c>
      <c r="AD24" s="85"/>
      <c r="AE24" s="17" t="s">
        <v>135</v>
      </c>
      <c r="AF24" s="14"/>
    </row>
    <row r="25" spans="1:32" s="6" customFormat="1" ht="64.5" thickBot="1" x14ac:dyDescent="0.3">
      <c r="A25" s="13">
        <v>8</v>
      </c>
      <c r="B25" s="13" t="s">
        <v>116</v>
      </c>
      <c r="C25" s="13" t="s">
        <v>117</v>
      </c>
      <c r="D25" s="23">
        <v>44854</v>
      </c>
      <c r="E25" s="24" t="s">
        <v>118</v>
      </c>
      <c r="F25" s="48" t="s">
        <v>119</v>
      </c>
      <c r="G25" s="50">
        <v>413.66</v>
      </c>
      <c r="H25" s="13" t="s">
        <v>76</v>
      </c>
      <c r="I25" s="13">
        <v>1</v>
      </c>
      <c r="J25" s="77" t="s">
        <v>120</v>
      </c>
      <c r="K25" s="13">
        <v>160010009</v>
      </c>
      <c r="L25" s="48" t="s">
        <v>75</v>
      </c>
      <c r="M25" s="48" t="s">
        <v>125</v>
      </c>
      <c r="N25" s="49" t="s">
        <v>72</v>
      </c>
      <c r="O25" s="23">
        <v>44852</v>
      </c>
      <c r="P25" s="23">
        <v>44852</v>
      </c>
      <c r="Q25" s="48" t="s">
        <v>122</v>
      </c>
      <c r="R25" s="13" t="s">
        <v>73</v>
      </c>
      <c r="S25" s="49" t="s">
        <v>74</v>
      </c>
      <c r="T25" s="13" t="s">
        <v>126</v>
      </c>
      <c r="U25" s="13" t="s">
        <v>127</v>
      </c>
      <c r="V25" s="50">
        <v>413.66</v>
      </c>
      <c r="W25" s="50">
        <v>413.66</v>
      </c>
      <c r="X25" s="86">
        <f t="shared" si="0"/>
        <v>0</v>
      </c>
      <c r="Y25" s="50">
        <v>0</v>
      </c>
      <c r="Z25" s="50">
        <v>0</v>
      </c>
      <c r="AA25" s="25"/>
      <c r="AB25" s="26"/>
      <c r="AC25" s="26"/>
      <c r="AD25" s="84"/>
      <c r="AE25" s="17" t="s">
        <v>135</v>
      </c>
      <c r="AF25" s="13"/>
    </row>
    <row r="26" spans="1:32" ht="13.5" thickBot="1" x14ac:dyDescent="0.3">
      <c r="A26" s="51" t="s">
        <v>134</v>
      </c>
      <c r="B26" s="52"/>
      <c r="C26" s="52"/>
      <c r="D26" s="52"/>
      <c r="E26" s="52"/>
      <c r="F26" s="53"/>
      <c r="G26" s="57">
        <f>SUM(G18:G25)</f>
        <v>5550.24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5"/>
      <c r="T26" s="56"/>
      <c r="U26" s="56"/>
      <c r="V26" s="57">
        <f>SUM(V18:V25)</f>
        <v>26733.129999999997</v>
      </c>
      <c r="W26" s="57">
        <f>SUM(W18:W25)</f>
        <v>26733.129999999997</v>
      </c>
      <c r="X26" s="57">
        <f>SUM(X18:X25)</f>
        <v>0</v>
      </c>
      <c r="Y26" s="57">
        <f>SUM(Y18:Y25)</f>
        <v>0</v>
      </c>
      <c r="Z26" s="57">
        <f>SUM(Z18:Z25)</f>
        <v>0</v>
      </c>
      <c r="AA26" s="57"/>
      <c r="AB26" s="57">
        <f>SUM(AB18:AB25)</f>
        <v>33346.46</v>
      </c>
      <c r="AC26" s="57">
        <f>SUM(AC18:AC25)</f>
        <v>60079.59</v>
      </c>
      <c r="AD26" s="58"/>
      <c r="AE26" s="58"/>
      <c r="AF26" s="59"/>
    </row>
    <row r="27" spans="1:32" x14ac:dyDescent="0.25">
      <c r="A27" s="28"/>
      <c r="B27" s="28"/>
      <c r="C27" s="28"/>
      <c r="D27" s="29"/>
      <c r="E27" s="29"/>
      <c r="F27" s="31"/>
      <c r="G27" s="71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"/>
      <c r="U27" s="2"/>
      <c r="V27" s="80"/>
      <c r="W27" s="80"/>
      <c r="X27" s="80"/>
      <c r="Y27" s="80"/>
      <c r="Z27" s="80"/>
      <c r="AA27" s="3"/>
      <c r="AB27" s="80"/>
      <c r="AC27" s="80"/>
      <c r="AD27" s="30"/>
      <c r="AE27" s="30"/>
      <c r="AF27" s="31"/>
    </row>
    <row r="28" spans="1:32" s="31" customFormat="1" x14ac:dyDescent="0.25">
      <c r="A28" s="31" t="s">
        <v>128</v>
      </c>
    </row>
    <row r="29" spans="1:32" s="31" customFormat="1" x14ac:dyDescent="0.25">
      <c r="A29" s="31" t="s">
        <v>129</v>
      </c>
      <c r="R29" s="29"/>
      <c r="V29" s="81"/>
      <c r="W29" s="81"/>
      <c r="X29" s="81"/>
      <c r="Y29" s="81"/>
      <c r="Z29" s="81"/>
      <c r="AB29" s="81"/>
      <c r="AC29" s="81"/>
    </row>
    <row r="30" spans="1:32" s="31" customFormat="1" x14ac:dyDescent="0.25">
      <c r="A30" s="28" t="s">
        <v>130</v>
      </c>
      <c r="B30" s="28"/>
      <c r="C30" s="28"/>
      <c r="D30" s="28"/>
      <c r="E30" s="28"/>
      <c r="G30" s="72"/>
      <c r="H30" s="28"/>
      <c r="I30" s="28"/>
      <c r="J30" s="28"/>
      <c r="R30" s="29"/>
      <c r="V30" s="81"/>
      <c r="W30" s="81"/>
      <c r="X30" s="81"/>
      <c r="Y30" s="81"/>
      <c r="Z30" s="81"/>
      <c r="AB30" s="81"/>
      <c r="AC30" s="81"/>
    </row>
    <row r="31" spans="1:32" x14ac:dyDescent="0.25">
      <c r="A31" s="5"/>
      <c r="B31" s="5"/>
      <c r="C31" s="5"/>
      <c r="D31" s="5"/>
      <c r="E31" s="5"/>
      <c r="G31" s="73"/>
      <c r="H31" s="5"/>
      <c r="I31" s="5"/>
      <c r="J31" s="28"/>
    </row>
  </sheetData>
  <mergeCells count="35">
    <mergeCell ref="P15:P16"/>
    <mergeCell ref="Q15:Q16"/>
    <mergeCell ref="R15:R16"/>
    <mergeCell ref="C15:C16"/>
    <mergeCell ref="D15:D16"/>
    <mergeCell ref="E15:E16"/>
    <mergeCell ref="I15:I16"/>
    <mergeCell ref="G15:G16"/>
    <mergeCell ref="A26:F2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AA24:AA25"/>
    <mergeCell ref="AB24:AB25"/>
    <mergeCell ref="AC24:AC25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OUT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2023-03-01T16:58:18Z</dcterms:modified>
</cp:coreProperties>
</file>