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Desktop\Nova pasta\"/>
    </mc:Choice>
  </mc:AlternateContent>
  <bookViews>
    <workbookView xWindow="28680" yWindow="-120" windowWidth="29040" windowHeight="15720" tabRatio="779"/>
  </bookViews>
  <sheets>
    <sheet name="SEMEIA DIÁRIAS SERVIDOR 11 2024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2" i="1" l="1"/>
  <c r="AC22" i="1"/>
  <c r="Y18" i="1"/>
  <c r="Z22" i="1"/>
  <c r="X22" i="1"/>
  <c r="W22" i="1"/>
  <c r="L22" i="1"/>
  <c r="AD21" i="1" l="1"/>
  <c r="AD20" i="1"/>
  <c r="AD19" i="1"/>
  <c r="AD18" i="1"/>
  <c r="Y21" i="1"/>
  <c r="Y20" i="1"/>
  <c r="Y19" i="1"/>
  <c r="Y22" i="1" l="1"/>
  <c r="AD22" i="1"/>
</calcChain>
</file>

<file path=xl/sharedStrings.xml><?xml version="1.0" encoding="utf-8"?>
<sst xmlns="http://schemas.openxmlformats.org/spreadsheetml/2006/main" count="112" uniqueCount="85">
  <si>
    <t>Da Concessão</t>
  </si>
  <si>
    <t>Do Deslocamento</t>
  </si>
  <si>
    <t>Da Despesa</t>
  </si>
  <si>
    <t>Da Prestação de Contas</t>
  </si>
  <si>
    <t>Nº da Portaria</t>
  </si>
  <si>
    <t>Data</t>
  </si>
  <si>
    <t>D.O.E</t>
  </si>
  <si>
    <t>Nº de diárias</t>
  </si>
  <si>
    <t>Matrícula</t>
  </si>
  <si>
    <t>Lotação</t>
  </si>
  <si>
    <t>Meio de transporte</t>
  </si>
  <si>
    <t>Motivo</t>
  </si>
  <si>
    <t>Resultado líquido</t>
  </si>
  <si>
    <t>Seq</t>
  </si>
  <si>
    <t>Nº do Processo</t>
  </si>
  <si>
    <t>Itinerário</t>
  </si>
  <si>
    <t>Nº da Nota de Empenho</t>
  </si>
  <si>
    <t>Com diárias</t>
  </si>
  <si>
    <t>Valor do Adiantamento</t>
  </si>
  <si>
    <t>Valor Realizado</t>
  </si>
  <si>
    <t xml:space="preserve">Total </t>
  </si>
  <si>
    <t>Vínculo</t>
  </si>
  <si>
    <t xml:space="preserve">Valor Devolvido </t>
  </si>
  <si>
    <t>Valor Recebido em complementação</t>
  </si>
  <si>
    <t>PODER EXECUTIVO MUNICIPAL</t>
  </si>
  <si>
    <t>Fonte de Recursos</t>
  </si>
  <si>
    <t>Valor unitário da diária</t>
  </si>
  <si>
    <t xml:space="preserve">DEMONSTRATIVO DA CONCESSÃO DE ADIANTAMENTOS - DIÁRIAS E PASSAGENS </t>
  </si>
  <si>
    <t>Classe</t>
  </si>
  <si>
    <t>Classificação da Despesa</t>
  </si>
  <si>
    <t>RESOLUÇÃO Nº 87, DE 28 DE NOVEMBRO DE 2013 - TRIBUNAL DE CONTAS DO ESTADO DO ACRE</t>
  </si>
  <si>
    <t>Nº do contrato de fornecimento da passagem</t>
  </si>
  <si>
    <t>Responsável/Beneficiário</t>
  </si>
  <si>
    <t>Cargo/Função</t>
  </si>
  <si>
    <t>Data do término</t>
  </si>
  <si>
    <t>Data do início</t>
  </si>
  <si>
    <t>Nº da Nota de Pagamento</t>
  </si>
  <si>
    <t>Despesa com passagem</t>
  </si>
  <si>
    <t>Data da baixa contábil</t>
  </si>
  <si>
    <t>Situação (Regular/Baixado/Aberto/Pendente)</t>
  </si>
  <si>
    <t>Manual de Referência - 10ª Edição - Anexos IV, VI, VII e IX</t>
  </si>
  <si>
    <t>TOTAL</t>
  </si>
  <si>
    <t>Situação quanto a aprovação (A/NA)</t>
  </si>
  <si>
    <t>Ações de regularização/ responsabilização</t>
  </si>
  <si>
    <t>PRESTAÇÃO DE CONTAS MENSAL - EXERCÍCIO 2024</t>
  </si>
  <si>
    <t>Nome do responsável pela elaboração: Romário de Oliveira Teodoro</t>
  </si>
  <si>
    <t>Nome do titular do Órgão/Entidade/Fundo (no exercício do cargo): Carlos Alberto Alves Nasserala</t>
  </si>
  <si>
    <t>-</t>
  </si>
  <si>
    <t>188/2024</t>
  </si>
  <si>
    <t>187/2024</t>
  </si>
  <si>
    <t>430/2024</t>
  </si>
  <si>
    <t>Carlos Alberto Alves Nasserala</t>
  </si>
  <si>
    <t>Emerson Leão Pereira da Silva</t>
  </si>
  <si>
    <t>Cargo Comissionado</t>
  </si>
  <si>
    <t>Secretário Municipal de Meio Ambiente</t>
  </si>
  <si>
    <t>Secretários, Secretários Adjuntos...</t>
  </si>
  <si>
    <t>SEMEIA</t>
  </si>
  <si>
    <t>Participar do XXIX Encontro Nacional dos Secretários e Secretárias de Meio Ambiente do Fórum CB27, promovido pela Coordenação Nacional e de seus parceiros apoiadores - Fun dação Konrad Adenauer Brasil e ICLEI Brasil, nos dias 16 a 18 de abril de 2024, na Cidade de Belém-PA,</t>
  </si>
  <si>
    <t>Deslocamento do Secretário Adjunto da Secretaria Municipal de Meio Ambiente, Emerson Leão Pereira da Silva, para acompanhar e assessorar o Exmo.  Sr. Prefeito, nos dias 21 a 23 de abril de 2024, na visitação técnica do Programa VALE RECICLAR</t>
  </si>
  <si>
    <t>Participar de curso referente ao Consórcio Intermunicipal do Mé dio Vale do Itajaí, nos dias 24 a 27 de abril de 2024, na Cidade de São Bento do Sul – SC</t>
  </si>
  <si>
    <t>Participar do IV Encontro dos Catadores da Amazônia Legal, na cidade de Manaus-AM, nos dias 13 a 16 de agosto de 2024</t>
  </si>
  <si>
    <t>I</t>
  </si>
  <si>
    <t>II</t>
  </si>
  <si>
    <t>27/042024</t>
  </si>
  <si>
    <t>Origem: RIO BRANCO-ACRE; Destino: BELÉM-PA;</t>
  </si>
  <si>
    <t>Origem: RIO BRANCO-ACRE; Destino: NAVEGANTES-SC;</t>
  </si>
  <si>
    <t>Origem: RIO BRANCO-ACRE; Destino: MANAUS-AM;</t>
  </si>
  <si>
    <t>Áereo</t>
  </si>
  <si>
    <t>1.01.01- RP</t>
  </si>
  <si>
    <t xml:space="preserve"> 160010074/2024</t>
  </si>
  <si>
    <t xml:space="preserve"> 160010063/2024</t>
  </si>
  <si>
    <t xml:space="preserve"> 160010076/2024</t>
  </si>
  <si>
    <t xml:space="preserve"> 160010064/2024</t>
  </si>
  <si>
    <t xml:space="preserve"> 160010075/2024</t>
  </si>
  <si>
    <t xml:space="preserve"> 160010065/2024</t>
  </si>
  <si>
    <t xml:space="preserve"> 160010119/2024</t>
  </si>
  <si>
    <t xml:space="preserve"> 160010173/2024</t>
  </si>
  <si>
    <t>N° 005/2024 M.F. DISTRIBUIDORA LTDA</t>
  </si>
  <si>
    <t>CONTRATO N°144/2023 - CERRADO VIAGENS</t>
  </si>
  <si>
    <t>33.90.14.00</t>
  </si>
  <si>
    <t>Data da emissão: 09/12/2024</t>
  </si>
  <si>
    <t>IDENTIFICAÇÃO DO ÓRGÃO/ENTIDADE/FUNDO:</t>
  </si>
  <si>
    <t xml:space="preserve"> Secretaria Municipal de Meio Ambiente - SEMEIA</t>
  </si>
  <si>
    <t>JANEIRO A NOVEMBRO DE 2024</t>
  </si>
  <si>
    <t xml:space="preserve">REALIZADO ATÉ O MÊS/ANO (ACUMULADO):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</si>
</sst>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9">
    <xf numFmtId="0" fontId="0" fillId="0" borderId="0" xfId="0"/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24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3" fontId="2" fillId="0" borderId="20" xfId="1" applyFont="1" applyFill="1" applyBorder="1" applyAlignment="1">
      <alignment horizontal="center" vertical="center"/>
    </xf>
    <xf numFmtId="43" fontId="2" fillId="0" borderId="21" xfId="1" applyFont="1" applyFill="1" applyBorder="1" applyAlignment="1">
      <alignment vertical="center"/>
    </xf>
    <xf numFmtId="49" fontId="2" fillId="0" borderId="21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3" fontId="2" fillId="0" borderId="0" xfId="1" applyFont="1" applyFill="1" applyBorder="1" applyAlignment="1">
      <alignment horizontal="center" vertical="center"/>
    </xf>
    <xf numFmtId="43" fontId="2" fillId="0" borderId="0" xfId="1" applyFont="1" applyFill="1" applyBorder="1" applyAlignment="1">
      <alignment vertical="center"/>
    </xf>
    <xf numFmtId="49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2" fillId="0" borderId="33" xfId="0" applyNumberFormat="1" applyFont="1" applyBorder="1" applyAlignment="1">
      <alignment horizontal="center" vertical="center" wrapText="1"/>
    </xf>
    <xf numFmtId="49" fontId="2" fillId="0" borderId="35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44" fontId="3" fillId="0" borderId="0" xfId="2" applyFont="1" applyFill="1" applyAlignment="1">
      <alignment vertical="center"/>
    </xf>
    <xf numFmtId="44" fontId="2" fillId="0" borderId="0" xfId="2" applyFont="1" applyFill="1" applyAlignment="1">
      <alignment vertical="center"/>
    </xf>
    <xf numFmtId="44" fontId="3" fillId="0" borderId="0" xfId="2" applyFont="1" applyFill="1" applyAlignment="1">
      <alignment horizontal="left" vertical="center"/>
    </xf>
    <xf numFmtId="44" fontId="3" fillId="0" borderId="0" xfId="2" applyFont="1" applyFill="1" applyAlignment="1">
      <alignment horizontal="center" vertical="center"/>
    </xf>
    <xf numFmtId="44" fontId="3" fillId="0" borderId="0" xfId="2" applyFont="1" applyFill="1" applyBorder="1" applyAlignment="1">
      <alignment vertical="center"/>
    </xf>
    <xf numFmtId="44" fontId="2" fillId="0" borderId="17" xfId="2" applyFont="1" applyFill="1" applyBorder="1" applyAlignment="1">
      <alignment vertical="center" wrapText="1"/>
    </xf>
    <xf numFmtId="44" fontId="3" fillId="0" borderId="5" xfId="2" applyFont="1" applyFill="1" applyBorder="1" applyAlignment="1">
      <alignment vertical="center"/>
    </xf>
    <xf numFmtId="44" fontId="3" fillId="0" borderId="1" xfId="2" applyFont="1" applyFill="1" applyBorder="1" applyAlignment="1">
      <alignment vertical="center"/>
    </xf>
    <xf numFmtId="44" fontId="2" fillId="0" borderId="19" xfId="2" applyFont="1" applyFill="1" applyBorder="1" applyAlignment="1">
      <alignment vertical="center"/>
    </xf>
    <xf numFmtId="44" fontId="2" fillId="0" borderId="0" xfId="2" applyFont="1" applyFill="1" applyBorder="1" applyAlignment="1">
      <alignment horizontal="center" vertical="center"/>
    </xf>
    <xf numFmtId="44" fontId="2" fillId="0" borderId="0" xfId="2" applyFont="1" applyFill="1" applyAlignment="1">
      <alignment horizontal="left" vertical="center"/>
    </xf>
    <xf numFmtId="44" fontId="2" fillId="0" borderId="21" xfId="2" applyFont="1" applyFill="1" applyBorder="1" applyAlignment="1">
      <alignment vertical="center"/>
    </xf>
    <xf numFmtId="44" fontId="2" fillId="0" borderId="0" xfId="2" applyFont="1" applyFill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4" fontId="3" fillId="0" borderId="5" xfId="2" applyFont="1" applyFill="1" applyBorder="1" applyAlignment="1">
      <alignment horizontal="center" vertical="center"/>
    </xf>
    <xf numFmtId="44" fontId="3" fillId="0" borderId="1" xfId="2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44" fontId="3" fillId="0" borderId="5" xfId="2" applyFont="1" applyFill="1" applyBorder="1" applyAlignment="1">
      <alignment horizontal="center" vertical="center" wrapText="1"/>
    </xf>
    <xf numFmtId="44" fontId="2" fillId="0" borderId="32" xfId="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44" fontId="3" fillId="0" borderId="2" xfId="2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44" fontId="3" fillId="0" borderId="2" xfId="2" applyFont="1" applyFill="1" applyBorder="1" applyAlignment="1">
      <alignment horizontal="center" vertical="center"/>
    </xf>
    <xf numFmtId="44" fontId="3" fillId="0" borderId="37" xfId="2" applyFont="1" applyFill="1" applyBorder="1" applyAlignment="1">
      <alignment horizontal="center" vertical="center"/>
    </xf>
    <xf numFmtId="44" fontId="2" fillId="0" borderId="2" xfId="2" applyFont="1" applyFill="1" applyBorder="1" applyAlignment="1">
      <alignment horizontal="center" vertical="center" wrapText="1"/>
    </xf>
    <xf numFmtId="44" fontId="2" fillId="0" borderId="32" xfId="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4" fontId="2" fillId="0" borderId="1" xfId="2" applyFont="1" applyFill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vertical="center" wrapText="1"/>
    </xf>
    <xf numFmtId="49" fontId="2" fillId="0" borderId="28" xfId="0" applyNumberFormat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49" fontId="2" fillId="0" borderId="3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38100</xdr:rowOff>
    </xdr:from>
    <xdr:to>
      <xdr:col>1</xdr:col>
      <xdr:colOff>666750</xdr:colOff>
      <xdr:row>4</xdr:row>
      <xdr:rowOff>0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38100"/>
          <a:ext cx="5619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L27"/>
  <sheetViews>
    <sheetView tabSelected="1" topLeftCell="A3" zoomScale="85" zoomScaleNormal="85" workbookViewId="0">
      <selection activeCell="L12" sqref="L12"/>
    </sheetView>
  </sheetViews>
  <sheetFormatPr defaultColWidth="9.140625" defaultRowHeight="12.75" x14ac:dyDescent="0.25"/>
  <cols>
    <col min="1" max="1" width="6.42578125" style="14" customWidth="1"/>
    <col min="2" max="2" width="14.7109375" style="14" bestFit="1" customWidth="1"/>
    <col min="3" max="3" width="10.140625" style="14" customWidth="1"/>
    <col min="4" max="4" width="13.42578125" style="14" customWidth="1"/>
    <col min="5" max="5" width="8.42578125" style="14" customWidth="1"/>
    <col min="6" max="6" width="40.28515625" style="14" customWidth="1"/>
    <col min="7" max="7" width="11" style="14" customWidth="1"/>
    <col min="8" max="8" width="18.42578125" style="14" bestFit="1" customWidth="1"/>
    <col min="9" max="9" width="15.85546875" style="14" customWidth="1"/>
    <col min="10" max="10" width="11.28515625" style="14" customWidth="1"/>
    <col min="11" max="11" width="30.140625" style="14" customWidth="1"/>
    <col min="12" max="12" width="23.28515625" style="28" bestFit="1" customWidth="1"/>
    <col min="13" max="13" width="10.5703125" style="14" customWidth="1"/>
    <col min="14" max="14" width="10.7109375" style="14" customWidth="1"/>
    <col min="15" max="15" width="11.42578125" style="14" customWidth="1"/>
    <col min="16" max="16" width="11.140625" style="14" customWidth="1"/>
    <col min="17" max="17" width="18.85546875" style="14" customWidth="1"/>
    <col min="18" max="19" width="17" style="14" customWidth="1"/>
    <col min="20" max="20" width="11.7109375" style="14" customWidth="1"/>
    <col min="21" max="22" width="15.7109375" style="14" customWidth="1"/>
    <col min="23" max="23" width="13.42578125" style="28" customWidth="1"/>
    <col min="24" max="24" width="15" style="28" bestFit="1" customWidth="1"/>
    <col min="25" max="25" width="13.5703125" style="28" customWidth="1"/>
    <col min="26" max="26" width="10.5703125" style="28" customWidth="1"/>
    <col min="27" max="27" width="19.42578125" style="28" customWidth="1"/>
    <col min="28" max="28" width="17" style="14" customWidth="1"/>
    <col min="29" max="30" width="14.140625" style="28" customWidth="1"/>
    <col min="31" max="31" width="11.42578125" style="14" customWidth="1"/>
    <col min="32" max="33" width="16.42578125" style="14" customWidth="1"/>
    <col min="34" max="34" width="22.140625" style="14" customWidth="1"/>
    <col min="35" max="35" width="26" style="14" customWidth="1"/>
    <col min="36" max="16384" width="9.140625" style="14"/>
  </cols>
  <sheetData>
    <row r="5" spans="1:38" s="15" customFormat="1" x14ac:dyDescent="0.25">
      <c r="A5" s="15" t="s">
        <v>24</v>
      </c>
      <c r="L5" s="29"/>
      <c r="W5" s="29"/>
      <c r="X5" s="29"/>
      <c r="Y5" s="29"/>
      <c r="Z5" s="29"/>
      <c r="AA5" s="29"/>
      <c r="AC5" s="29"/>
      <c r="AD5" s="29"/>
    </row>
    <row r="7" spans="1:38" s="15" customFormat="1" x14ac:dyDescent="0.25">
      <c r="A7" s="15" t="s">
        <v>44</v>
      </c>
      <c r="L7" s="29"/>
      <c r="W7" s="29"/>
      <c r="X7" s="29"/>
      <c r="Y7" s="29"/>
      <c r="Z7" s="29"/>
      <c r="AA7" s="29"/>
      <c r="AC7" s="29"/>
      <c r="AD7" s="29"/>
    </row>
    <row r="8" spans="1:38" x14ac:dyDescent="0.25">
      <c r="A8" s="15" t="s">
        <v>30</v>
      </c>
      <c r="O8" s="16"/>
      <c r="P8" s="16"/>
      <c r="Q8" s="16"/>
      <c r="R8" s="16"/>
      <c r="S8" s="16"/>
      <c r="T8" s="16"/>
      <c r="U8" s="16"/>
      <c r="V8" s="16"/>
      <c r="W8" s="30"/>
      <c r="X8" s="30"/>
      <c r="Y8" s="30"/>
      <c r="Z8" s="30"/>
      <c r="AA8" s="30"/>
      <c r="AB8" s="16"/>
      <c r="AC8" s="30"/>
      <c r="AD8" s="30"/>
      <c r="AE8" s="16"/>
      <c r="AF8" s="16"/>
      <c r="AG8" s="16"/>
      <c r="AH8" s="16"/>
      <c r="AI8" s="16"/>
      <c r="AJ8" s="16"/>
      <c r="AK8" s="16"/>
      <c r="AL8" s="16"/>
    </row>
    <row r="9" spans="1:38" x14ac:dyDescent="0.25">
      <c r="A9" s="15" t="s">
        <v>40</v>
      </c>
      <c r="K9" s="16"/>
      <c r="L9" s="30"/>
      <c r="M9" s="16"/>
      <c r="N9" s="16"/>
      <c r="O9" s="16"/>
      <c r="P9" s="16"/>
      <c r="Q9" s="16"/>
      <c r="R9" s="16"/>
      <c r="S9" s="16"/>
      <c r="T9" s="16"/>
      <c r="U9" s="16"/>
      <c r="V9" s="16"/>
      <c r="W9" s="30"/>
      <c r="X9" s="30"/>
      <c r="Y9" s="30"/>
      <c r="Z9" s="30"/>
      <c r="AA9" s="30"/>
      <c r="AB9" s="16"/>
      <c r="AC9" s="30"/>
      <c r="AD9" s="30"/>
      <c r="AE9" s="16"/>
      <c r="AF9" s="16"/>
      <c r="AG9" s="16"/>
      <c r="AH9" s="16"/>
      <c r="AI9" s="16"/>
      <c r="AJ9" s="16"/>
      <c r="AK9" s="16"/>
      <c r="AL9" s="16"/>
    </row>
    <row r="10" spans="1:38" ht="13.5" thickBot="1" x14ac:dyDescent="0.3"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31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31"/>
      <c r="X10" s="31"/>
      <c r="Y10" s="31"/>
      <c r="Z10" s="31"/>
      <c r="AA10" s="31"/>
      <c r="AB10" s="17"/>
      <c r="AC10" s="31"/>
      <c r="AD10" s="31"/>
      <c r="AE10" s="17"/>
      <c r="AF10" s="17"/>
      <c r="AG10" s="17"/>
      <c r="AH10" s="17"/>
      <c r="AI10" s="17"/>
      <c r="AJ10" s="17"/>
      <c r="AK10" s="17"/>
      <c r="AL10" s="17"/>
    </row>
    <row r="11" spans="1:38" ht="15.75" customHeight="1" thickBot="1" x14ac:dyDescent="0.3">
      <c r="A11" s="15" t="s">
        <v>81</v>
      </c>
      <c r="E11" s="108" t="s">
        <v>82</v>
      </c>
      <c r="F11" s="107"/>
      <c r="G11" s="107"/>
      <c r="H11" s="106"/>
      <c r="L11" s="32"/>
    </row>
    <row r="12" spans="1:38" ht="15.75" customHeight="1" thickBot="1" x14ac:dyDescent="0.3">
      <c r="A12" s="15" t="s">
        <v>84</v>
      </c>
      <c r="E12" s="108" t="s">
        <v>83</v>
      </c>
      <c r="F12" s="107"/>
      <c r="G12" s="107"/>
      <c r="H12" s="106"/>
      <c r="L12" s="32"/>
    </row>
    <row r="14" spans="1:38" ht="13.5" customHeight="1" thickBot="1" x14ac:dyDescent="0.3">
      <c r="A14" s="1" t="s">
        <v>27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33"/>
      <c r="M14" s="2"/>
      <c r="N14" s="2"/>
      <c r="O14" s="2"/>
      <c r="P14" s="2"/>
      <c r="Q14" s="2"/>
      <c r="R14" s="2"/>
      <c r="S14" s="2"/>
      <c r="T14" s="2"/>
      <c r="U14" s="2"/>
      <c r="V14" s="2"/>
      <c r="W14" s="33"/>
      <c r="X14" s="33"/>
      <c r="Y14" s="33"/>
      <c r="Z14" s="33"/>
      <c r="AA14" s="33"/>
      <c r="AB14" s="2"/>
      <c r="AC14" s="33"/>
      <c r="AD14" s="33"/>
      <c r="AE14" s="2"/>
      <c r="AF14" s="2"/>
      <c r="AG14" s="2"/>
      <c r="AH14" s="2"/>
      <c r="AI14" s="2"/>
    </row>
    <row r="15" spans="1:38" ht="12.95" customHeight="1" x14ac:dyDescent="0.25">
      <c r="A15" s="73" t="s">
        <v>13</v>
      </c>
      <c r="B15" s="91" t="s">
        <v>0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 t="s">
        <v>1</v>
      </c>
      <c r="P15" s="91"/>
      <c r="Q15" s="91"/>
      <c r="R15" s="91"/>
      <c r="S15" s="92" t="s">
        <v>2</v>
      </c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4"/>
      <c r="AE15" s="96" t="s">
        <v>3</v>
      </c>
      <c r="AF15" s="97"/>
      <c r="AG15" s="97"/>
      <c r="AH15" s="98"/>
      <c r="AI15" s="88" t="s">
        <v>43</v>
      </c>
    </row>
    <row r="16" spans="1:38" ht="12.95" customHeight="1" x14ac:dyDescent="0.25">
      <c r="A16" s="74"/>
      <c r="B16" s="69" t="s">
        <v>14</v>
      </c>
      <c r="C16" s="84" t="s">
        <v>4</v>
      </c>
      <c r="D16" s="86" t="s">
        <v>5</v>
      </c>
      <c r="E16" s="86" t="s">
        <v>6</v>
      </c>
      <c r="F16" s="69" t="s">
        <v>32</v>
      </c>
      <c r="G16" s="69" t="s">
        <v>8</v>
      </c>
      <c r="H16" s="69" t="s">
        <v>21</v>
      </c>
      <c r="I16" s="69" t="s">
        <v>33</v>
      </c>
      <c r="J16" s="69" t="s">
        <v>9</v>
      </c>
      <c r="K16" s="69" t="s">
        <v>11</v>
      </c>
      <c r="L16" s="82" t="s">
        <v>26</v>
      </c>
      <c r="M16" s="76" t="s">
        <v>28</v>
      </c>
      <c r="N16" s="104" t="s">
        <v>7</v>
      </c>
      <c r="O16" s="84" t="s">
        <v>35</v>
      </c>
      <c r="P16" s="84" t="s">
        <v>34</v>
      </c>
      <c r="Q16" s="86" t="s">
        <v>15</v>
      </c>
      <c r="R16" s="102" t="s">
        <v>10</v>
      </c>
      <c r="S16" s="76" t="s">
        <v>29</v>
      </c>
      <c r="T16" s="76" t="s">
        <v>25</v>
      </c>
      <c r="U16" s="76" t="s">
        <v>16</v>
      </c>
      <c r="V16" s="76" t="s">
        <v>36</v>
      </c>
      <c r="W16" s="95" t="s">
        <v>17</v>
      </c>
      <c r="X16" s="95"/>
      <c r="Y16" s="95"/>
      <c r="Z16" s="95"/>
      <c r="AA16" s="95"/>
      <c r="AB16" s="76" t="s">
        <v>31</v>
      </c>
      <c r="AC16" s="82" t="s">
        <v>37</v>
      </c>
      <c r="AD16" s="82" t="s">
        <v>20</v>
      </c>
      <c r="AE16" s="99"/>
      <c r="AF16" s="100"/>
      <c r="AG16" s="100"/>
      <c r="AH16" s="101"/>
      <c r="AI16" s="89"/>
    </row>
    <row r="17" spans="1:38" ht="44.45" customHeight="1" thickBot="1" x14ac:dyDescent="0.3">
      <c r="A17" s="75"/>
      <c r="B17" s="70"/>
      <c r="C17" s="85"/>
      <c r="D17" s="87"/>
      <c r="E17" s="87"/>
      <c r="F17" s="70"/>
      <c r="G17" s="70"/>
      <c r="H17" s="70"/>
      <c r="I17" s="70"/>
      <c r="J17" s="70"/>
      <c r="K17" s="70"/>
      <c r="L17" s="83"/>
      <c r="M17" s="77"/>
      <c r="N17" s="105"/>
      <c r="O17" s="85"/>
      <c r="P17" s="85"/>
      <c r="Q17" s="87"/>
      <c r="R17" s="103"/>
      <c r="S17" s="77"/>
      <c r="T17" s="77"/>
      <c r="U17" s="77"/>
      <c r="V17" s="77"/>
      <c r="W17" s="65" t="s">
        <v>18</v>
      </c>
      <c r="X17" s="65" t="s">
        <v>19</v>
      </c>
      <c r="Y17" s="65" t="s">
        <v>12</v>
      </c>
      <c r="Z17" s="65" t="s">
        <v>22</v>
      </c>
      <c r="AA17" s="65" t="s">
        <v>23</v>
      </c>
      <c r="AB17" s="77"/>
      <c r="AC17" s="83"/>
      <c r="AD17" s="83"/>
      <c r="AE17" s="24" t="s">
        <v>5</v>
      </c>
      <c r="AF17" s="24" t="s">
        <v>42</v>
      </c>
      <c r="AG17" s="25" t="s">
        <v>38</v>
      </c>
      <c r="AH17" s="25" t="s">
        <v>39</v>
      </c>
      <c r="AI17" s="90"/>
    </row>
    <row r="18" spans="1:38" ht="114.75" x14ac:dyDescent="0.25">
      <c r="A18" s="41">
        <v>1</v>
      </c>
      <c r="B18" s="43" t="s">
        <v>47</v>
      </c>
      <c r="C18" s="43" t="s">
        <v>48</v>
      </c>
      <c r="D18" s="46">
        <v>45399</v>
      </c>
      <c r="E18" s="49">
        <v>13755</v>
      </c>
      <c r="F18" s="52" t="s">
        <v>51</v>
      </c>
      <c r="G18" s="43">
        <v>160010001</v>
      </c>
      <c r="H18" s="43" t="s">
        <v>53</v>
      </c>
      <c r="I18" s="55" t="s">
        <v>54</v>
      </c>
      <c r="J18" s="43" t="s">
        <v>56</v>
      </c>
      <c r="K18" s="57" t="s">
        <v>57</v>
      </c>
      <c r="L18" s="61">
        <v>689.43</v>
      </c>
      <c r="M18" s="43" t="s">
        <v>61</v>
      </c>
      <c r="N18" s="43">
        <v>4.5</v>
      </c>
      <c r="O18" s="46">
        <v>45398</v>
      </c>
      <c r="P18" s="46">
        <v>45400</v>
      </c>
      <c r="Q18" s="55" t="s">
        <v>64</v>
      </c>
      <c r="R18" s="43" t="s">
        <v>67</v>
      </c>
      <c r="S18" s="49" t="s">
        <v>79</v>
      </c>
      <c r="T18" s="63" t="s">
        <v>68</v>
      </c>
      <c r="U18" s="43" t="s">
        <v>69</v>
      </c>
      <c r="V18" s="43" t="s">
        <v>70</v>
      </c>
      <c r="W18" s="61">
        <v>3102.44</v>
      </c>
      <c r="X18" s="61">
        <v>3102.44</v>
      </c>
      <c r="Y18" s="34">
        <f>W18-X18</f>
        <v>0</v>
      </c>
      <c r="Z18" s="34"/>
      <c r="AA18" s="34"/>
      <c r="AB18" s="43"/>
      <c r="AC18" s="64">
        <v>0</v>
      </c>
      <c r="AD18" s="34">
        <f>X18+AC18</f>
        <v>3102.44</v>
      </c>
      <c r="AE18" s="3"/>
      <c r="AF18" s="3"/>
      <c r="AG18" s="4"/>
      <c r="AH18" s="4"/>
      <c r="AI18" s="18"/>
    </row>
    <row r="19" spans="1:38" ht="102" x14ac:dyDescent="0.25">
      <c r="A19" s="42">
        <v>2</v>
      </c>
      <c r="B19" s="44" t="s">
        <v>47</v>
      </c>
      <c r="C19" s="44" t="s">
        <v>49</v>
      </c>
      <c r="D19" s="47">
        <v>45399</v>
      </c>
      <c r="E19" s="50">
        <v>13755</v>
      </c>
      <c r="F19" s="53" t="s">
        <v>52</v>
      </c>
      <c r="G19" s="44">
        <v>160010002</v>
      </c>
      <c r="H19" s="44" t="s">
        <v>53</v>
      </c>
      <c r="I19" s="56" t="s">
        <v>55</v>
      </c>
      <c r="J19" s="44" t="s">
        <v>56</v>
      </c>
      <c r="K19" s="58" t="s">
        <v>58</v>
      </c>
      <c r="L19" s="62">
        <v>1000</v>
      </c>
      <c r="M19" s="44" t="s">
        <v>61</v>
      </c>
      <c r="N19" s="44">
        <v>2.5</v>
      </c>
      <c r="O19" s="47">
        <v>45403</v>
      </c>
      <c r="P19" s="47">
        <v>45405</v>
      </c>
      <c r="Q19" s="55" t="s">
        <v>65</v>
      </c>
      <c r="R19" s="43" t="s">
        <v>67</v>
      </c>
      <c r="S19" s="49" t="s">
        <v>79</v>
      </c>
      <c r="T19" s="45" t="s">
        <v>68</v>
      </c>
      <c r="U19" s="44" t="s">
        <v>71</v>
      </c>
      <c r="V19" s="44" t="s">
        <v>72</v>
      </c>
      <c r="W19" s="62">
        <v>3102.44</v>
      </c>
      <c r="X19" s="62">
        <v>3102.44</v>
      </c>
      <c r="Y19" s="35">
        <f t="shared" ref="Y19:Y21" si="0">W19-X19</f>
        <v>0</v>
      </c>
      <c r="Z19" s="35"/>
      <c r="AA19" s="35"/>
      <c r="AB19" s="78" t="s">
        <v>78</v>
      </c>
      <c r="AC19" s="80">
        <v>3574.45</v>
      </c>
      <c r="AD19" s="35">
        <f t="shared" ref="AD19:AD21" si="1">X19+AC19</f>
        <v>6676.8899999999994</v>
      </c>
      <c r="AE19" s="5"/>
      <c r="AF19" s="5"/>
      <c r="AG19" s="6"/>
      <c r="AH19" s="6"/>
      <c r="AI19" s="19"/>
    </row>
    <row r="20" spans="1:38" ht="63.75" x14ac:dyDescent="0.25">
      <c r="A20" s="42">
        <v>3</v>
      </c>
      <c r="B20" s="44" t="s">
        <v>47</v>
      </c>
      <c r="C20" s="45" t="s">
        <v>49</v>
      </c>
      <c r="D20" s="48">
        <v>45399</v>
      </c>
      <c r="E20" s="51">
        <v>13755</v>
      </c>
      <c r="F20" s="54" t="s">
        <v>52</v>
      </c>
      <c r="G20" s="45">
        <v>160010003</v>
      </c>
      <c r="H20" s="45" t="s">
        <v>53</v>
      </c>
      <c r="I20" s="66" t="s">
        <v>55</v>
      </c>
      <c r="J20" s="45" t="s">
        <v>56</v>
      </c>
      <c r="K20" s="59" t="s">
        <v>59</v>
      </c>
      <c r="L20" s="68">
        <v>689.43</v>
      </c>
      <c r="M20" s="45" t="s">
        <v>62</v>
      </c>
      <c r="N20" s="45">
        <v>4.5</v>
      </c>
      <c r="O20" s="48">
        <v>45406</v>
      </c>
      <c r="P20" s="48" t="s">
        <v>63</v>
      </c>
      <c r="Q20" s="67" t="s">
        <v>65</v>
      </c>
      <c r="R20" s="63" t="s">
        <v>67</v>
      </c>
      <c r="S20" s="49" t="s">
        <v>79</v>
      </c>
      <c r="T20" s="45" t="s">
        <v>68</v>
      </c>
      <c r="U20" s="45" t="s">
        <v>73</v>
      </c>
      <c r="V20" s="45" t="s">
        <v>74</v>
      </c>
      <c r="W20" s="68">
        <v>2500</v>
      </c>
      <c r="X20" s="68">
        <v>2500</v>
      </c>
      <c r="Y20" s="35">
        <f t="shared" si="0"/>
        <v>0</v>
      </c>
      <c r="Z20" s="35"/>
      <c r="AA20" s="35"/>
      <c r="AB20" s="79"/>
      <c r="AC20" s="81"/>
      <c r="AD20" s="35">
        <f t="shared" si="1"/>
        <v>2500</v>
      </c>
      <c r="AE20" s="5"/>
      <c r="AF20" s="5"/>
      <c r="AG20" s="6"/>
      <c r="AH20" s="6"/>
      <c r="AI20" s="19"/>
    </row>
    <row r="21" spans="1:38" ht="51.75" thickBot="1" x14ac:dyDescent="0.3">
      <c r="A21" s="42">
        <v>4</v>
      </c>
      <c r="B21" s="44" t="s">
        <v>47</v>
      </c>
      <c r="C21" s="44" t="s">
        <v>50</v>
      </c>
      <c r="D21" s="47">
        <v>45526</v>
      </c>
      <c r="E21" s="50">
        <v>13845</v>
      </c>
      <c r="F21" s="53" t="s">
        <v>52</v>
      </c>
      <c r="G21" s="44">
        <v>160010004</v>
      </c>
      <c r="H21" s="44" t="s">
        <v>53</v>
      </c>
      <c r="I21" s="56" t="s">
        <v>55</v>
      </c>
      <c r="J21" s="44" t="s">
        <v>56</v>
      </c>
      <c r="K21" s="60" t="s">
        <v>60</v>
      </c>
      <c r="L21" s="62">
        <v>1000</v>
      </c>
      <c r="M21" s="44" t="s">
        <v>61</v>
      </c>
      <c r="N21" s="44">
        <v>2.5</v>
      </c>
      <c r="O21" s="47">
        <v>45517</v>
      </c>
      <c r="P21" s="47">
        <v>45520</v>
      </c>
      <c r="Q21" s="56" t="s">
        <v>66</v>
      </c>
      <c r="R21" s="44" t="s">
        <v>67</v>
      </c>
      <c r="S21" s="49" t="s">
        <v>79</v>
      </c>
      <c r="T21" s="44" t="s">
        <v>68</v>
      </c>
      <c r="U21" s="44" t="s">
        <v>75</v>
      </c>
      <c r="V21" s="44" t="s">
        <v>76</v>
      </c>
      <c r="W21" s="62">
        <v>3102.44</v>
      </c>
      <c r="X21" s="62">
        <v>3102.44</v>
      </c>
      <c r="Y21" s="35">
        <f t="shared" si="0"/>
        <v>0</v>
      </c>
      <c r="Z21" s="35"/>
      <c r="AA21" s="35"/>
      <c r="AB21" s="56" t="s">
        <v>77</v>
      </c>
      <c r="AC21" s="62">
        <v>4477.91</v>
      </c>
      <c r="AD21" s="35">
        <f t="shared" si="1"/>
        <v>7580.35</v>
      </c>
      <c r="AE21" s="5"/>
      <c r="AF21" s="5"/>
      <c r="AG21" s="6"/>
      <c r="AH21" s="6"/>
      <c r="AI21" s="19"/>
    </row>
    <row r="22" spans="1:38" ht="15.75" customHeight="1" thickBot="1" x14ac:dyDescent="0.3">
      <c r="A22" s="71" t="s">
        <v>41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36">
        <f>SUM(L18:L21)</f>
        <v>3378.8599999999997</v>
      </c>
      <c r="M22" s="26"/>
      <c r="N22" s="26"/>
      <c r="O22" s="26"/>
      <c r="P22" s="26"/>
      <c r="Q22" s="26"/>
      <c r="R22" s="27"/>
      <c r="S22" s="20"/>
      <c r="T22" s="20"/>
      <c r="U22" s="7"/>
      <c r="V22" s="7"/>
      <c r="W22" s="39">
        <f>SUM(W18:W21)</f>
        <v>11807.320000000002</v>
      </c>
      <c r="X22" s="39">
        <f>SUM(X18:X21)</f>
        <v>11807.320000000002</v>
      </c>
      <c r="Y22" s="39">
        <f>SUM(Y18:Y21)</f>
        <v>0</v>
      </c>
      <c r="Z22" s="39">
        <f>SUM(Z18:Z21)</f>
        <v>0</v>
      </c>
      <c r="AA22" s="39">
        <f>SUM(AA18:AA21)</f>
        <v>0</v>
      </c>
      <c r="AB22" s="8"/>
      <c r="AC22" s="39">
        <f>SUM(AC18:AC21)</f>
        <v>8052.36</v>
      </c>
      <c r="AD22" s="39">
        <f>SUM(AD18:AD21)</f>
        <v>19859.68</v>
      </c>
      <c r="AE22" s="9"/>
      <c r="AF22" s="9"/>
      <c r="AG22" s="10"/>
      <c r="AH22" s="10"/>
      <c r="AI22" s="21"/>
    </row>
    <row r="23" spans="1:38" x14ac:dyDescent="0.2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37"/>
      <c r="M23" s="22"/>
      <c r="N23" s="22"/>
      <c r="O23" s="22"/>
      <c r="P23" s="22"/>
      <c r="Q23" s="22"/>
      <c r="R23" s="22"/>
      <c r="S23" s="22"/>
      <c r="T23" s="22"/>
      <c r="U23" s="11"/>
      <c r="V23" s="11"/>
      <c r="W23" s="40"/>
      <c r="X23" s="40"/>
      <c r="Y23" s="40"/>
      <c r="Z23" s="40"/>
      <c r="AA23" s="40"/>
      <c r="AB23" s="12"/>
      <c r="AC23" s="40"/>
      <c r="AD23" s="40"/>
      <c r="AE23" s="13"/>
      <c r="AF23" s="13"/>
      <c r="AG23" s="13"/>
      <c r="AH23" s="13"/>
      <c r="AI23" s="15"/>
    </row>
    <row r="24" spans="1:38" x14ac:dyDescent="0.25">
      <c r="A24" s="15" t="s">
        <v>80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29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29"/>
      <c r="X24" s="29"/>
      <c r="Y24" s="29"/>
      <c r="Z24" s="29"/>
      <c r="AA24" s="29"/>
      <c r="AB24" s="15"/>
      <c r="AC24" s="29"/>
      <c r="AD24" s="29"/>
      <c r="AE24" s="15"/>
      <c r="AF24" s="15"/>
      <c r="AG24" s="15"/>
      <c r="AH24" s="15"/>
      <c r="AI24" s="15"/>
      <c r="AJ24" s="15"/>
      <c r="AK24" s="15"/>
      <c r="AL24" s="15"/>
    </row>
    <row r="25" spans="1:38" x14ac:dyDescent="0.25">
      <c r="A25" s="15" t="s">
        <v>45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29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29"/>
      <c r="X25" s="29"/>
      <c r="Y25" s="29"/>
      <c r="Z25" s="29"/>
      <c r="AA25" s="29"/>
      <c r="AB25" s="15"/>
      <c r="AC25" s="29"/>
      <c r="AD25" s="29"/>
      <c r="AE25" s="15"/>
      <c r="AF25" s="15"/>
      <c r="AG25" s="15"/>
      <c r="AH25" s="15"/>
      <c r="AI25" s="15"/>
      <c r="AJ25" s="15"/>
      <c r="AK25" s="15"/>
      <c r="AL25" s="15"/>
    </row>
    <row r="26" spans="1:38" x14ac:dyDescent="0.25">
      <c r="A26" s="23" t="s">
        <v>46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38"/>
      <c r="M26" s="23"/>
      <c r="N26" s="23"/>
      <c r="O26" s="15"/>
      <c r="P26" s="15"/>
      <c r="Q26" s="15"/>
      <c r="R26" s="15"/>
      <c r="S26" s="15"/>
      <c r="T26" s="15"/>
      <c r="U26" s="15"/>
      <c r="V26" s="15"/>
      <c r="W26" s="29"/>
      <c r="X26" s="29"/>
      <c r="Y26" s="29"/>
      <c r="Z26" s="29"/>
      <c r="AA26" s="29"/>
      <c r="AB26" s="15"/>
      <c r="AC26" s="29"/>
      <c r="AD26" s="29"/>
      <c r="AE26" s="15"/>
      <c r="AF26" s="15"/>
      <c r="AG26" s="15"/>
      <c r="AH26" s="15"/>
      <c r="AI26" s="15"/>
      <c r="AJ26" s="15"/>
      <c r="AK26" s="15"/>
      <c r="AL26" s="15"/>
    </row>
    <row r="27" spans="1:38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30"/>
      <c r="M27" s="16"/>
      <c r="N27" s="16"/>
    </row>
  </sheetData>
  <mergeCells count="36">
    <mergeCell ref="E11:H11"/>
    <mergeCell ref="E12:H12"/>
    <mergeCell ref="AI15:AI17"/>
    <mergeCell ref="B15:N15"/>
    <mergeCell ref="S15:AD15"/>
    <mergeCell ref="K16:K17"/>
    <mergeCell ref="B16:B17"/>
    <mergeCell ref="AC16:AC17"/>
    <mergeCell ref="AD16:AD17"/>
    <mergeCell ref="W16:AA16"/>
    <mergeCell ref="U16:U17"/>
    <mergeCell ref="S16:S17"/>
    <mergeCell ref="AE15:AH16"/>
    <mergeCell ref="M16:M17"/>
    <mergeCell ref="O15:R15"/>
    <mergeCell ref="Q16:Q17"/>
    <mergeCell ref="R16:R17"/>
    <mergeCell ref="N16:N17"/>
    <mergeCell ref="AB19:AB20"/>
    <mergeCell ref="AC19:AC20"/>
    <mergeCell ref="AB16:AB17"/>
    <mergeCell ref="V16:V17"/>
    <mergeCell ref="L16:L17"/>
    <mergeCell ref="O16:O17"/>
    <mergeCell ref="P16:P17"/>
    <mergeCell ref="F16:F17"/>
    <mergeCell ref="G16:G17"/>
    <mergeCell ref="A22:K22"/>
    <mergeCell ref="A15:A17"/>
    <mergeCell ref="T16:T17"/>
    <mergeCell ref="C16:C17"/>
    <mergeCell ref="D16:D17"/>
    <mergeCell ref="E16:E17"/>
    <mergeCell ref="H16:H17"/>
    <mergeCell ref="I16:I17"/>
    <mergeCell ref="J16:J1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SEMEIA DIÁRIAS SERVIDOR 11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Bruno Melo</cp:lastModifiedBy>
  <dcterms:created xsi:type="dcterms:W3CDTF">2013-10-11T22:14:02Z</dcterms:created>
  <dcterms:modified xsi:type="dcterms:W3CDTF">2024-12-09T16:34:41Z</dcterms:modified>
</cp:coreProperties>
</file>