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28680" yWindow="-120" windowWidth="29040" windowHeight="15720" tabRatio="779"/>
  </bookViews>
  <sheets>
    <sheet name="SEMEIA DIÁRIAS JUN 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2" i="1" l="1"/>
  <c r="X22" i="1"/>
  <c r="W22" i="1"/>
  <c r="L22" i="1"/>
  <c r="AD21" i="1" l="1"/>
  <c r="Y21" i="1"/>
  <c r="AD20" i="1"/>
  <c r="Y20" i="1"/>
  <c r="AC19" i="1"/>
  <c r="AD19" i="1" s="1"/>
  <c r="Y19" i="1"/>
  <c r="AA22" i="1"/>
  <c r="Z22" i="1"/>
  <c r="AD18" i="1" l="1"/>
  <c r="AD17" i="1"/>
  <c r="Y18" i="1"/>
  <c r="Y17" i="1"/>
  <c r="Y22" i="1" l="1"/>
  <c r="AD22" i="1"/>
</calcChain>
</file>

<file path=xl/sharedStrings.xml><?xml version="1.0" encoding="utf-8"?>
<sst xmlns="http://schemas.openxmlformats.org/spreadsheetml/2006/main" count="126" uniqueCount="87">
  <si>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</si>
  <si>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</si>
  <si>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</si>
  <si>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</si>
  <si>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</si>
  <si>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</si>
  <si>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</si>
  <si>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</si>
  <si>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</si>
  <si>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</si>
  <si>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</si>
  <si>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</si>
  <si>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</si>
  <si>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</si>
  <si>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</si>
  <si>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</si>
  <si>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</si>
  <si>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</si>
  <si>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</si>
  <si>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</si>
  <si>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</si>
  <si>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</si>
  <si>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</si>
  <si>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</si>
  <si>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</si>
  <si>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</si>
  <si>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</si>
  <si>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</si>
  <si>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</si>
  <si>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</si>
  <si>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</si>
  <si>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</si>
  <si>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</si>
  <si>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</si>
  <si>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</si>
  <si>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</si>
  <si>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</si>
  <si>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</si>
  <si>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</si>
  <si>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</si>
  <si>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TOTAL</t>
  </si>
  <si>
    <t>Situação quanto a aprovação (A/NA)</t>
  </si>
  <si>
    <t>Ações de regularização/ responsabilização</t>
  </si>
  <si>
    <t xml:space="preserve">Nome do responsável pela elaboração: </t>
  </si>
  <si>
    <t>Nome do titular do Órgão/Entidade/Fundo (no exercício do cargo): Flaviane Agustini Stedille</t>
  </si>
  <si>
    <t>PRESTAÇÃO DE CONTAS MENSAL - EXERCÍCIO 2025</t>
  </si>
  <si>
    <t>Manual de Referência - 11ª Edição - Anexos IV, VI, VII e IX</t>
  </si>
  <si>
    <t>Flaviane Agustini Stedille</t>
  </si>
  <si>
    <t>SEMEIA</t>
  </si>
  <si>
    <t>42/2025</t>
  </si>
  <si>
    <t>-</t>
  </si>
  <si>
    <t>Secretária Municipal de Meio Ambiente</t>
  </si>
  <si>
    <t>Realizar visita Técnica à Usina de Termoplástico, localizada São Bento do Sul – SC, bem como, ao Consórcio Intermunicipal do Médio Vale do Itajaí (CIMVI), com foco específico na área de Manejo de Resíduos Sólidos Urbanos.</t>
  </si>
  <si>
    <t>160010074/2025</t>
  </si>
  <si>
    <t>160010050/2025</t>
  </si>
  <si>
    <t>I</t>
  </si>
  <si>
    <t>Origem: RIO BRANCO-ACRE; Destino: NAVEGANTES-SC;</t>
  </si>
  <si>
    <t>Áereo</t>
  </si>
  <si>
    <t>33.90.14.00</t>
  </si>
  <si>
    <t>1.01.01- RP</t>
  </si>
  <si>
    <t>Contrato SMCC N° 002/2025 - Empresa: RIO BRANCO AGENCIA DE VIAGENS E TURISMO</t>
  </si>
  <si>
    <t>Agente Político</t>
  </si>
  <si>
    <t>Aline Paiva Ramos Martins</t>
  </si>
  <si>
    <t>57/2025</t>
  </si>
  <si>
    <t>Origem: RIO BRANCO-ACRE; Destino: BRASÍLIA - DF;</t>
  </si>
  <si>
    <t>160010083/2025</t>
  </si>
  <si>
    <t>160010062/2025</t>
  </si>
  <si>
    <t>Participar do 1° Encontro Cidades Verdes Resilientes, nos dias 27 e 28 de março, na cidade de Brasília - DF, concedendo--lhe 2½ (duas e meia) diárias referente ao período de 26 a 28 de março do ano corrente e passagens aéreas nos trechos Rio Branco/Brasília/Rio Branco.</t>
  </si>
  <si>
    <t>160010084/2025</t>
  </si>
  <si>
    <t>160010061/2025</t>
  </si>
  <si>
    <t>58/2025</t>
  </si>
  <si>
    <t>Fornecido pelo evento</t>
  </si>
  <si>
    <t>Acompanhando Secretária Municipal de Meio Ambiente</t>
  </si>
  <si>
    <t>Cargo efetivo</t>
  </si>
  <si>
    <t>Origem: RIO BRANCO-ACRE; Destino: BELEM - PARÁ;</t>
  </si>
  <si>
    <t>160010110/2025</t>
  </si>
  <si>
    <t>160010079/2025</t>
  </si>
  <si>
    <t>Para acompanhar e assessorar o Exmo. Sr. Prefeito em agenda oficial no Encontro de Prefeitas e Prefeitos da Amazônia Legal - Caminhos para a COP30, nos dias 23 e 25 de abril de 2025, na cidade de Belém/PA, concedendo-lhe passagens aéreas nos trechos Rio Branco/Belém/Rio Branco e 3 (três) diárias, referente ao período de 22 a 25 de abril de 2025, nos termos do Decreto n° 1.275/2015 e suas alterações.</t>
  </si>
  <si>
    <t>78/2025</t>
  </si>
  <si>
    <t>Data da emissão: 07/07/2025</t>
  </si>
  <si>
    <t>5ª Conferência Nacional de Meio Ambiente (CNMA), em atendimento a convocação do Ministério do Meio Ambiente e Clima – CNMA, nos dias 06 a 09 de maio do ano corrente, na cidade de Brasília – DF.</t>
  </si>
  <si>
    <t>Demais cargos e funções da Administração Direta e Indireta. 50%</t>
  </si>
  <si>
    <t>160010137/2025</t>
  </si>
  <si>
    <t>160010114/2025</t>
  </si>
  <si>
    <t>122/2025</t>
  </si>
  <si>
    <t>IDENTIFICAÇÃO DO ÓRGÃO/ENTIDADE/FUNDO: Secretaria Municipal de Meio Ambiente - SEMEIA</t>
  </si>
  <si>
    <t>REALIZADO ATÉ O MÊS/ANO (ACUMULADO): JANEIRO A 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</si>
</sst>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43" fontId="2" fillId="0" borderId="19" xfId="1" applyFont="1" applyFill="1" applyBorder="1" applyAlignment="1">
      <alignment horizontal="center" vertical="center"/>
    </xf>
    <xf numFmtId="43" fontId="2" fillId="0" borderId="20" xfId="1" applyFont="1" applyFill="1" applyBorder="1" applyAlignment="1">
      <alignment vertical="center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2" xfId="2" applyFont="1" applyFill="1" applyBorder="1" applyAlignment="1">
      <alignment vertical="center"/>
    </xf>
    <xf numFmtId="44" fontId="2" fillId="0" borderId="18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20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44" fontId="2" fillId="0" borderId="31" xfId="2" applyFont="1" applyFill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31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34" xfId="0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3" fontId="3" fillId="0" borderId="3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4" fontId="4" fillId="0" borderId="0" xfId="2" applyFont="1" applyFill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44" fontId="4" fillId="0" borderId="14" xfId="2" applyFont="1" applyFill="1" applyBorder="1" applyAlignment="1">
      <alignment horizontal="left" vertical="center" wrapText="1"/>
    </xf>
    <xf numFmtId="44" fontId="4" fillId="0" borderId="0" xfId="2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1</xdr:col>
      <xdr:colOff>705971</xdr:colOff>
      <xdr:row>2</xdr:row>
      <xdr:rowOff>156882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7432" y="9525"/>
          <a:ext cx="496421" cy="5283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C4" sqref="C4"/>
    </sheetView>
  </sheetViews>
  <sheetFormatPr defaultColWidth="9.140625" defaultRowHeight="12.75" x14ac:dyDescent="0.25"/>
  <cols>
    <col min="1" max="1" width="8.140625" style="19" customWidth="1"/>
    <col min="2" max="2" width="15.42578125" style="19" bestFit="1" customWidth="1"/>
    <col min="3" max="3" width="13.85546875" style="19" bestFit="1" customWidth="1"/>
    <col min="4" max="4" width="10.28515625" style="19" bestFit="1" customWidth="1"/>
    <col min="5" max="5" width="6.7109375" style="19" bestFit="1" customWidth="1"/>
    <col min="6" max="6" width="25" style="19" bestFit="1" customWidth="1"/>
    <col min="7" max="7" width="10.28515625" style="19" bestFit="1" customWidth="1"/>
    <col min="8" max="8" width="13.7109375" style="19" bestFit="1" customWidth="1"/>
    <col min="9" max="9" width="18.28515625" style="19" bestFit="1" customWidth="1"/>
    <col min="10" max="10" width="8.42578125" style="19" bestFit="1" customWidth="1"/>
    <col min="11" max="11" width="41" style="19" bestFit="1" customWidth="1"/>
    <col min="12" max="12" width="23.140625" style="5" bestFit="1" customWidth="1"/>
    <col min="13" max="13" width="7.5703125" style="19" bestFit="1" customWidth="1"/>
    <col min="14" max="14" width="12.5703125" style="19" bestFit="1" customWidth="1"/>
    <col min="15" max="15" width="13.7109375" style="19" bestFit="1" customWidth="1"/>
    <col min="16" max="16" width="16" style="19" bestFit="1" customWidth="1"/>
    <col min="17" max="17" width="21" style="19" bestFit="1" customWidth="1"/>
    <col min="18" max="18" width="19.28515625" style="19" bestFit="1" customWidth="1"/>
    <col min="19" max="19" width="25" style="19" bestFit="1" customWidth="1"/>
    <col min="20" max="20" width="19" style="19" bestFit="1" customWidth="1"/>
    <col min="21" max="21" width="23" style="19" bestFit="1" customWidth="1"/>
    <col min="22" max="22" width="24.85546875" style="19" bestFit="1" customWidth="1"/>
    <col min="23" max="23" width="14.28515625" style="5" bestFit="1" customWidth="1"/>
    <col min="24" max="24" width="12.28515625" style="5" bestFit="1" customWidth="1"/>
    <col min="25" max="25" width="10.85546875" style="5" bestFit="1" customWidth="1"/>
    <col min="26" max="26" width="10" style="5" bestFit="1" customWidth="1"/>
    <col min="27" max="27" width="19.42578125" style="5" customWidth="1"/>
    <col min="28" max="28" width="44.28515625" style="19" bestFit="1" customWidth="1"/>
    <col min="29" max="29" width="25" style="5" bestFit="1" customWidth="1"/>
    <col min="30" max="30" width="13.42578125" style="5" bestFit="1" customWidth="1"/>
    <col min="31" max="31" width="5.140625" style="19" bestFit="1" customWidth="1"/>
    <col min="32" max="32" width="17.5703125" style="19" bestFit="1" customWidth="1"/>
    <col min="33" max="33" width="13.85546875" style="19" bestFit="1" customWidth="1"/>
    <col min="34" max="34" width="25.5703125" style="19" bestFit="1" customWidth="1"/>
    <col min="35" max="35" width="41.85546875" style="19" bestFit="1" customWidth="1"/>
    <col min="36" max="16384" width="9.140625" style="19"/>
  </cols>
  <sheetData>
    <row r="1" spans="1:35" s="92" customFormat="1" ht="15" x14ac:dyDescent="0.25">
      <c r="L1" s="93"/>
      <c r="W1" s="93"/>
      <c r="X1" s="93"/>
      <c r="Y1" s="93"/>
      <c r="Z1" s="93"/>
      <c r="AA1" s="93"/>
      <c r="AC1" s="93"/>
      <c r="AD1" s="93"/>
    </row>
    <row r="2" spans="1:35" s="92" customFormat="1" ht="15" x14ac:dyDescent="0.25">
      <c r="L2" s="93"/>
      <c r="W2" s="93"/>
      <c r="X2" s="93"/>
      <c r="Y2" s="93"/>
      <c r="Z2" s="93"/>
      <c r="AA2" s="93"/>
      <c r="AC2" s="93"/>
      <c r="AD2" s="93"/>
    </row>
    <row r="3" spans="1:35" s="92" customFormat="1" ht="15" x14ac:dyDescent="0.25">
      <c r="L3" s="93"/>
      <c r="W3" s="93"/>
      <c r="X3" s="93"/>
      <c r="Y3" s="93"/>
      <c r="Z3" s="93"/>
      <c r="AA3" s="93"/>
      <c r="AC3" s="93"/>
      <c r="AD3" s="93"/>
    </row>
    <row r="4" spans="1:35" s="92" customFormat="1" ht="15" x14ac:dyDescent="0.25">
      <c r="A4" s="92" t="s">
        <v>24</v>
      </c>
      <c r="L4" s="93"/>
      <c r="W4" s="93"/>
      <c r="X4" s="93"/>
      <c r="Y4" s="93"/>
      <c r="Z4" s="93"/>
      <c r="AA4" s="93"/>
      <c r="AC4" s="93"/>
      <c r="AD4" s="93"/>
    </row>
    <row r="5" spans="1:35" s="92" customFormat="1" ht="15" x14ac:dyDescent="0.25">
      <c r="L5" s="93"/>
      <c r="W5" s="93"/>
      <c r="X5" s="93"/>
      <c r="Y5" s="93"/>
      <c r="Z5" s="93"/>
      <c r="AA5" s="93"/>
      <c r="AC5" s="93"/>
      <c r="AD5" s="93"/>
    </row>
    <row r="6" spans="1:35" s="92" customFormat="1" ht="15" x14ac:dyDescent="0.25">
      <c r="A6" s="92" t="s">
        <v>45</v>
      </c>
      <c r="L6" s="93"/>
      <c r="W6" s="93"/>
      <c r="X6" s="93"/>
      <c r="Y6" s="93"/>
      <c r="Z6" s="93"/>
      <c r="AA6" s="93"/>
      <c r="AC6" s="93"/>
      <c r="AD6" s="93"/>
    </row>
    <row r="7" spans="1:35" s="92" customFormat="1" ht="15" x14ac:dyDescent="0.25">
      <c r="A7" s="92" t="s">
        <v>30</v>
      </c>
      <c r="L7" s="93"/>
      <c r="W7" s="93"/>
      <c r="X7" s="93"/>
      <c r="Y7" s="93"/>
      <c r="Z7" s="93"/>
      <c r="AA7" s="93"/>
      <c r="AC7" s="93"/>
      <c r="AD7" s="93"/>
    </row>
    <row r="8" spans="1:35" s="92" customFormat="1" ht="15" x14ac:dyDescent="0.25">
      <c r="A8" s="92" t="s">
        <v>46</v>
      </c>
      <c r="L8" s="93"/>
      <c r="W8" s="93"/>
      <c r="X8" s="93"/>
      <c r="Y8" s="93"/>
      <c r="Z8" s="93"/>
      <c r="AA8" s="93"/>
      <c r="AC8" s="93"/>
      <c r="AD8" s="93"/>
    </row>
    <row r="9" spans="1:35" s="92" customFormat="1" ht="15" x14ac:dyDescent="0.25">
      <c r="L9" s="93"/>
      <c r="W9" s="93"/>
      <c r="X9" s="93"/>
      <c r="Y9" s="93"/>
      <c r="Z9" s="93"/>
      <c r="AA9" s="93"/>
      <c r="AC9" s="93"/>
      <c r="AD9" s="93"/>
    </row>
    <row r="10" spans="1:35" s="92" customFormat="1" ht="15" x14ac:dyDescent="0.25">
      <c r="A10" s="92" t="s">
        <v>85</v>
      </c>
      <c r="E10" s="98"/>
      <c r="F10" s="98"/>
      <c r="G10" s="98"/>
      <c r="H10" s="98"/>
      <c r="L10" s="97"/>
      <c r="W10" s="93"/>
      <c r="X10" s="93"/>
      <c r="Y10" s="93"/>
      <c r="Z10" s="93"/>
      <c r="AA10" s="93"/>
      <c r="AC10" s="93"/>
      <c r="AD10" s="93"/>
    </row>
    <row r="11" spans="1:35" s="92" customFormat="1" ht="15" x14ac:dyDescent="0.25">
      <c r="A11" s="92" t="s">
        <v>86</v>
      </c>
      <c r="E11" s="98"/>
      <c r="F11" s="98"/>
      <c r="G11" s="98"/>
      <c r="H11" s="98"/>
      <c r="L11" s="97"/>
      <c r="W11" s="93"/>
      <c r="X11" s="93"/>
      <c r="Y11" s="93"/>
      <c r="Z11" s="93"/>
      <c r="AA11" s="93"/>
      <c r="AC11" s="93"/>
      <c r="AD11" s="93"/>
    </row>
    <row r="12" spans="1:35" s="92" customFormat="1" ht="15" x14ac:dyDescent="0.25">
      <c r="L12" s="93"/>
      <c r="W12" s="93"/>
      <c r="X12" s="93"/>
      <c r="Y12" s="93"/>
      <c r="Z12" s="93"/>
      <c r="AA12" s="93"/>
      <c r="AC12" s="93"/>
      <c r="AD12" s="93"/>
    </row>
    <row r="13" spans="1:35" s="92" customFormat="1" ht="15.75" thickBot="1" x14ac:dyDescent="0.3">
      <c r="A13" s="94" t="s">
        <v>27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6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6"/>
      <c r="X13" s="96"/>
      <c r="Y13" s="96"/>
      <c r="Z13" s="96"/>
      <c r="AA13" s="96"/>
      <c r="AB13" s="95"/>
      <c r="AC13" s="96"/>
      <c r="AD13" s="96"/>
      <c r="AE13" s="95"/>
      <c r="AF13" s="95"/>
      <c r="AG13" s="95"/>
      <c r="AH13" s="95"/>
      <c r="AI13" s="95"/>
    </row>
    <row r="14" spans="1:35" x14ac:dyDescent="0.25">
      <c r="A14" s="22" t="s">
        <v>13</v>
      </c>
      <c r="B14" s="23" t="s">
        <v>0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 t="s">
        <v>1</v>
      </c>
      <c r="P14" s="23"/>
      <c r="Q14" s="23"/>
      <c r="R14" s="23"/>
      <c r="S14" s="24" t="s">
        <v>2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/>
      <c r="AE14" s="27" t="s">
        <v>3</v>
      </c>
      <c r="AF14" s="28"/>
      <c r="AG14" s="28"/>
      <c r="AH14" s="29"/>
      <c r="AI14" s="30" t="s">
        <v>42</v>
      </c>
    </row>
    <row r="15" spans="1:35" x14ac:dyDescent="0.25">
      <c r="A15" s="31"/>
      <c r="B15" s="32" t="s">
        <v>14</v>
      </c>
      <c r="C15" s="33" t="s">
        <v>4</v>
      </c>
      <c r="D15" s="34" t="s">
        <v>5</v>
      </c>
      <c r="E15" s="34" t="s">
        <v>6</v>
      </c>
      <c r="F15" s="32" t="s">
        <v>32</v>
      </c>
      <c r="G15" s="32" t="s">
        <v>8</v>
      </c>
      <c r="H15" s="32" t="s">
        <v>21</v>
      </c>
      <c r="I15" s="32" t="s">
        <v>33</v>
      </c>
      <c r="J15" s="32" t="s">
        <v>9</v>
      </c>
      <c r="K15" s="32" t="s">
        <v>11</v>
      </c>
      <c r="L15" s="15" t="s">
        <v>26</v>
      </c>
      <c r="M15" s="35" t="s">
        <v>28</v>
      </c>
      <c r="N15" s="36" t="s">
        <v>7</v>
      </c>
      <c r="O15" s="33" t="s">
        <v>35</v>
      </c>
      <c r="P15" s="33" t="s">
        <v>34</v>
      </c>
      <c r="Q15" s="34" t="s">
        <v>15</v>
      </c>
      <c r="R15" s="37" t="s">
        <v>10</v>
      </c>
      <c r="S15" s="35" t="s">
        <v>29</v>
      </c>
      <c r="T15" s="35" t="s">
        <v>25</v>
      </c>
      <c r="U15" s="35" t="s">
        <v>16</v>
      </c>
      <c r="V15" s="35" t="s">
        <v>36</v>
      </c>
      <c r="W15" s="17" t="s">
        <v>17</v>
      </c>
      <c r="X15" s="17"/>
      <c r="Y15" s="17"/>
      <c r="Z15" s="17"/>
      <c r="AA15" s="17"/>
      <c r="AB15" s="35" t="s">
        <v>31</v>
      </c>
      <c r="AC15" s="15" t="s">
        <v>37</v>
      </c>
      <c r="AD15" s="15" t="s">
        <v>20</v>
      </c>
      <c r="AE15" s="38"/>
      <c r="AF15" s="39"/>
      <c r="AG15" s="39"/>
      <c r="AH15" s="40"/>
      <c r="AI15" s="41"/>
    </row>
    <row r="16" spans="1:35" ht="39" thickBot="1" x14ac:dyDescent="0.3">
      <c r="A16" s="42"/>
      <c r="B16" s="43"/>
      <c r="C16" s="44"/>
      <c r="D16" s="45"/>
      <c r="E16" s="45"/>
      <c r="F16" s="43"/>
      <c r="G16" s="43"/>
      <c r="H16" s="43"/>
      <c r="I16" s="43"/>
      <c r="J16" s="43"/>
      <c r="K16" s="43"/>
      <c r="L16" s="16"/>
      <c r="M16" s="46"/>
      <c r="N16" s="47"/>
      <c r="O16" s="44"/>
      <c r="P16" s="44"/>
      <c r="Q16" s="45"/>
      <c r="R16" s="48"/>
      <c r="S16" s="46"/>
      <c r="T16" s="49"/>
      <c r="U16" s="46"/>
      <c r="V16" s="46"/>
      <c r="W16" s="14" t="s">
        <v>18</v>
      </c>
      <c r="X16" s="14" t="s">
        <v>19</v>
      </c>
      <c r="Y16" s="14" t="s">
        <v>12</v>
      </c>
      <c r="Z16" s="14" t="s">
        <v>22</v>
      </c>
      <c r="AA16" s="14" t="s">
        <v>23</v>
      </c>
      <c r="AB16" s="46"/>
      <c r="AC16" s="16"/>
      <c r="AD16" s="16"/>
      <c r="AE16" s="50" t="s">
        <v>5</v>
      </c>
      <c r="AF16" s="50" t="s">
        <v>41</v>
      </c>
      <c r="AG16" s="51" t="s">
        <v>38</v>
      </c>
      <c r="AH16" s="51" t="s">
        <v>39</v>
      </c>
      <c r="AI16" s="52"/>
    </row>
    <row r="17" spans="1:38" ht="76.5" x14ac:dyDescent="0.25">
      <c r="A17" s="53">
        <v>1</v>
      </c>
      <c r="B17" s="54" t="s">
        <v>50</v>
      </c>
      <c r="C17" s="55" t="s">
        <v>49</v>
      </c>
      <c r="D17" s="56">
        <v>45743</v>
      </c>
      <c r="E17" s="57">
        <v>13990</v>
      </c>
      <c r="F17" s="58" t="s">
        <v>47</v>
      </c>
      <c r="G17" s="21">
        <v>160010001</v>
      </c>
      <c r="H17" s="59" t="s">
        <v>61</v>
      </c>
      <c r="I17" s="60" t="s">
        <v>51</v>
      </c>
      <c r="J17" s="59" t="s">
        <v>48</v>
      </c>
      <c r="K17" s="61" t="s">
        <v>52</v>
      </c>
      <c r="L17" s="18">
        <v>689.43</v>
      </c>
      <c r="M17" s="62" t="s">
        <v>55</v>
      </c>
      <c r="N17" s="62">
        <v>2.5</v>
      </c>
      <c r="O17" s="63">
        <v>45733</v>
      </c>
      <c r="P17" s="63">
        <v>45735</v>
      </c>
      <c r="Q17" s="64" t="s">
        <v>56</v>
      </c>
      <c r="R17" s="62" t="s">
        <v>57</v>
      </c>
      <c r="S17" s="65" t="s">
        <v>58</v>
      </c>
      <c r="T17" s="62" t="s">
        <v>59</v>
      </c>
      <c r="U17" s="59" t="s">
        <v>53</v>
      </c>
      <c r="V17" s="59" t="s">
        <v>54</v>
      </c>
      <c r="W17" s="18">
        <v>1723.58</v>
      </c>
      <c r="X17" s="18">
        <v>1723.58</v>
      </c>
      <c r="Y17" s="18">
        <f t="shared" ref="Y17:Y20" si="0">W17-X17</f>
        <v>0</v>
      </c>
      <c r="Z17" s="18"/>
      <c r="AA17" s="18"/>
      <c r="AB17" s="60" t="s">
        <v>60</v>
      </c>
      <c r="AC17" s="18">
        <v>4787.84</v>
      </c>
      <c r="AD17" s="18">
        <f t="shared" ref="AD17:AD20" si="1">X17+AC17</f>
        <v>6511.42</v>
      </c>
      <c r="AE17" s="66"/>
      <c r="AF17" s="66"/>
      <c r="AG17" s="67"/>
      <c r="AH17" s="67"/>
      <c r="AI17" s="68"/>
    </row>
    <row r="18" spans="1:38" ht="102" x14ac:dyDescent="0.25">
      <c r="A18" s="53">
        <v>2</v>
      </c>
      <c r="B18" s="62" t="s">
        <v>50</v>
      </c>
      <c r="C18" s="59" t="s">
        <v>70</v>
      </c>
      <c r="D18" s="56">
        <v>45755</v>
      </c>
      <c r="E18" s="57">
        <v>13998</v>
      </c>
      <c r="F18" s="59" t="s">
        <v>62</v>
      </c>
      <c r="G18" s="69">
        <v>160010003</v>
      </c>
      <c r="H18" s="59" t="s">
        <v>73</v>
      </c>
      <c r="I18" s="60" t="s">
        <v>72</v>
      </c>
      <c r="J18" s="59" t="s">
        <v>48</v>
      </c>
      <c r="K18" s="60" t="s">
        <v>67</v>
      </c>
      <c r="L18" s="18">
        <v>689.43</v>
      </c>
      <c r="M18" s="62" t="s">
        <v>55</v>
      </c>
      <c r="N18" s="70">
        <v>2.5</v>
      </c>
      <c r="O18" s="71">
        <v>45742</v>
      </c>
      <c r="P18" s="71">
        <v>45744</v>
      </c>
      <c r="Q18" s="64" t="s">
        <v>64</v>
      </c>
      <c r="R18" s="62" t="s">
        <v>57</v>
      </c>
      <c r="S18" s="65" t="s">
        <v>58</v>
      </c>
      <c r="T18" s="62" t="s">
        <v>59</v>
      </c>
      <c r="U18" s="59" t="s">
        <v>68</v>
      </c>
      <c r="V18" s="59" t="s">
        <v>69</v>
      </c>
      <c r="W18" s="18">
        <v>1723.58</v>
      </c>
      <c r="X18" s="18">
        <v>1723.58</v>
      </c>
      <c r="Y18" s="18">
        <f t="shared" si="0"/>
        <v>0</v>
      </c>
      <c r="Z18" s="18"/>
      <c r="AA18" s="18"/>
      <c r="AB18" s="60" t="s">
        <v>71</v>
      </c>
      <c r="AC18" s="18">
        <v>0</v>
      </c>
      <c r="AD18" s="18">
        <f t="shared" si="1"/>
        <v>1723.58</v>
      </c>
      <c r="AE18" s="66"/>
      <c r="AF18" s="66"/>
      <c r="AG18" s="67"/>
      <c r="AH18" s="67"/>
      <c r="AI18" s="68"/>
    </row>
    <row r="19" spans="1:38" ht="102" x14ac:dyDescent="0.25">
      <c r="A19" s="72">
        <v>3</v>
      </c>
      <c r="B19" s="70" t="s">
        <v>50</v>
      </c>
      <c r="C19" s="55" t="s">
        <v>63</v>
      </c>
      <c r="D19" s="73">
        <v>45755</v>
      </c>
      <c r="E19" s="74">
        <v>13998</v>
      </c>
      <c r="F19" s="75" t="s">
        <v>47</v>
      </c>
      <c r="G19" s="69">
        <v>160010002</v>
      </c>
      <c r="H19" s="59" t="s">
        <v>61</v>
      </c>
      <c r="I19" s="60" t="s">
        <v>51</v>
      </c>
      <c r="J19" s="59" t="s">
        <v>48</v>
      </c>
      <c r="K19" s="76" t="s">
        <v>67</v>
      </c>
      <c r="L19" s="18">
        <v>689.43</v>
      </c>
      <c r="M19" s="62" t="s">
        <v>55</v>
      </c>
      <c r="N19" s="70">
        <v>2.5</v>
      </c>
      <c r="O19" s="71">
        <v>45742</v>
      </c>
      <c r="P19" s="71">
        <v>45744</v>
      </c>
      <c r="Q19" s="64" t="s">
        <v>64</v>
      </c>
      <c r="R19" s="62" t="s">
        <v>57</v>
      </c>
      <c r="S19" s="65" t="s">
        <v>58</v>
      </c>
      <c r="T19" s="62" t="s">
        <v>59</v>
      </c>
      <c r="U19" s="77" t="s">
        <v>65</v>
      </c>
      <c r="V19" s="19" t="s">
        <v>66</v>
      </c>
      <c r="W19" s="18">
        <v>1723.58</v>
      </c>
      <c r="X19" s="18">
        <v>1723.58</v>
      </c>
      <c r="Y19" s="18">
        <f t="shared" si="0"/>
        <v>0</v>
      </c>
      <c r="Z19" s="8"/>
      <c r="AA19" s="8"/>
      <c r="AB19" s="60" t="s">
        <v>60</v>
      </c>
      <c r="AC19" s="8">
        <f>3409.64+3063.32</f>
        <v>6472.96</v>
      </c>
      <c r="AD19" s="18">
        <f t="shared" si="1"/>
        <v>8196.5400000000009</v>
      </c>
      <c r="AE19" s="78"/>
      <c r="AF19" s="78"/>
      <c r="AG19" s="79"/>
      <c r="AH19" s="79"/>
      <c r="AI19" s="80"/>
    </row>
    <row r="20" spans="1:38" ht="153" x14ac:dyDescent="0.25">
      <c r="A20" s="72">
        <v>5</v>
      </c>
      <c r="B20" s="70" t="s">
        <v>50</v>
      </c>
      <c r="C20" s="55" t="s">
        <v>78</v>
      </c>
      <c r="D20" s="73">
        <v>45782</v>
      </c>
      <c r="E20" s="74">
        <v>14013</v>
      </c>
      <c r="F20" s="75" t="s">
        <v>47</v>
      </c>
      <c r="G20" s="69">
        <v>160010004</v>
      </c>
      <c r="H20" s="59" t="s">
        <v>61</v>
      </c>
      <c r="I20" s="60" t="s">
        <v>51</v>
      </c>
      <c r="J20" s="59" t="s">
        <v>48</v>
      </c>
      <c r="K20" s="76" t="s">
        <v>77</v>
      </c>
      <c r="L20" s="8">
        <v>1000</v>
      </c>
      <c r="M20" s="62" t="s">
        <v>55</v>
      </c>
      <c r="N20" s="70">
        <v>3</v>
      </c>
      <c r="O20" s="71">
        <v>45769</v>
      </c>
      <c r="P20" s="71">
        <v>45772</v>
      </c>
      <c r="Q20" s="64" t="s">
        <v>74</v>
      </c>
      <c r="R20" s="62" t="s">
        <v>57</v>
      </c>
      <c r="S20" s="65" t="s">
        <v>58</v>
      </c>
      <c r="T20" s="62" t="s">
        <v>59</v>
      </c>
      <c r="U20" s="55" t="s">
        <v>75</v>
      </c>
      <c r="V20" s="55" t="s">
        <v>76</v>
      </c>
      <c r="W20" s="8">
        <v>3000</v>
      </c>
      <c r="X20" s="8">
        <v>3000</v>
      </c>
      <c r="Y20" s="18">
        <f t="shared" si="0"/>
        <v>0</v>
      </c>
      <c r="Z20" s="8"/>
      <c r="AA20" s="8"/>
      <c r="AB20" s="60" t="s">
        <v>60</v>
      </c>
      <c r="AC20" s="8">
        <v>3082.42</v>
      </c>
      <c r="AD20" s="18">
        <f t="shared" si="1"/>
        <v>6082.42</v>
      </c>
      <c r="AE20" s="78"/>
      <c r="AF20" s="78"/>
      <c r="AG20" s="79"/>
      <c r="AH20" s="79"/>
      <c r="AI20" s="80"/>
    </row>
    <row r="21" spans="1:38" ht="77.25" thickBot="1" x14ac:dyDescent="0.3">
      <c r="A21" s="72">
        <v>6</v>
      </c>
      <c r="B21" s="62" t="s">
        <v>50</v>
      </c>
      <c r="C21" s="59" t="s">
        <v>84</v>
      </c>
      <c r="D21" s="56">
        <v>45819</v>
      </c>
      <c r="E21" s="57">
        <v>14041</v>
      </c>
      <c r="F21" s="59" t="s">
        <v>62</v>
      </c>
      <c r="G21" s="69">
        <v>160010005</v>
      </c>
      <c r="H21" s="59" t="s">
        <v>73</v>
      </c>
      <c r="I21" s="60" t="s">
        <v>81</v>
      </c>
      <c r="J21" s="59" t="s">
        <v>48</v>
      </c>
      <c r="K21" s="60" t="s">
        <v>80</v>
      </c>
      <c r="L21" s="18">
        <v>240</v>
      </c>
      <c r="M21" s="62" t="s">
        <v>55</v>
      </c>
      <c r="N21" s="70">
        <v>3.5</v>
      </c>
      <c r="O21" s="71">
        <v>45783</v>
      </c>
      <c r="P21" s="71">
        <v>45786</v>
      </c>
      <c r="Q21" s="64" t="s">
        <v>64</v>
      </c>
      <c r="R21" s="62" t="s">
        <v>57</v>
      </c>
      <c r="S21" s="65" t="s">
        <v>58</v>
      </c>
      <c r="T21" s="62" t="s">
        <v>59</v>
      </c>
      <c r="U21" s="59" t="s">
        <v>82</v>
      </c>
      <c r="V21" s="59" t="s">
        <v>83</v>
      </c>
      <c r="W21" s="18">
        <v>840</v>
      </c>
      <c r="X21" s="18">
        <v>840</v>
      </c>
      <c r="Y21" s="18">
        <f t="shared" ref="Y21" si="2">W21-X21</f>
        <v>0</v>
      </c>
      <c r="Z21" s="18"/>
      <c r="AA21" s="18"/>
      <c r="AB21" s="60" t="s">
        <v>71</v>
      </c>
      <c r="AC21" s="18">
        <v>0</v>
      </c>
      <c r="AD21" s="18">
        <f t="shared" ref="AD21" si="3">X21+AC21</f>
        <v>840</v>
      </c>
      <c r="AE21" s="78"/>
      <c r="AF21" s="78"/>
      <c r="AG21" s="79"/>
      <c r="AH21" s="79"/>
      <c r="AI21" s="80"/>
    </row>
    <row r="22" spans="1:38" ht="13.5" thickBot="1" x14ac:dyDescent="0.3">
      <c r="A22" s="81" t="s">
        <v>40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9">
        <f>SUM(L17:L21)</f>
        <v>3308.29</v>
      </c>
      <c r="M22" s="83"/>
      <c r="N22" s="83"/>
      <c r="O22" s="83"/>
      <c r="P22" s="83"/>
      <c r="Q22" s="83"/>
      <c r="R22" s="84"/>
      <c r="S22" s="85"/>
      <c r="T22" s="85"/>
      <c r="U22" s="1"/>
      <c r="V22" s="1"/>
      <c r="W22" s="12">
        <f>SUM(W17:W21)</f>
        <v>9010.74</v>
      </c>
      <c r="X22" s="12">
        <f>SUM(X17:X21)</f>
        <v>9010.74</v>
      </c>
      <c r="Y22" s="12">
        <f>SUM(Y17:Y21)</f>
        <v>0</v>
      </c>
      <c r="Z22" s="12">
        <f>SUM(Z17:Z21)</f>
        <v>0</v>
      </c>
      <c r="AA22" s="12">
        <f>SUM(AA17:AA21)</f>
        <v>0</v>
      </c>
      <c r="AB22" s="2"/>
      <c r="AC22" s="12">
        <f>SUM(AC17:AC21)</f>
        <v>14343.22</v>
      </c>
      <c r="AD22" s="12">
        <f>SUM(AD17:AD21)</f>
        <v>23353.96</v>
      </c>
      <c r="AE22" s="86"/>
      <c r="AF22" s="86"/>
      <c r="AG22" s="87"/>
      <c r="AH22" s="87"/>
      <c r="AI22" s="88"/>
    </row>
    <row r="23" spans="1:38" x14ac:dyDescent="0.25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10"/>
      <c r="M23" s="89"/>
      <c r="N23" s="89"/>
      <c r="O23" s="89"/>
      <c r="P23" s="89"/>
      <c r="Q23" s="89"/>
      <c r="R23" s="89"/>
      <c r="S23" s="89"/>
      <c r="T23" s="89"/>
      <c r="U23" s="3"/>
      <c r="V23" s="3"/>
      <c r="W23" s="13"/>
      <c r="X23" s="13"/>
      <c r="Y23" s="13"/>
      <c r="Z23" s="13"/>
      <c r="AA23" s="13"/>
      <c r="AB23" s="4"/>
      <c r="AC23" s="13"/>
      <c r="AD23" s="13"/>
      <c r="AE23" s="90"/>
      <c r="AF23" s="90"/>
      <c r="AG23" s="90"/>
      <c r="AH23" s="90"/>
      <c r="AI23" s="20"/>
    </row>
    <row r="24" spans="1:38" x14ac:dyDescent="0.25">
      <c r="A24" s="20" t="s">
        <v>79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6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6"/>
      <c r="X24" s="6"/>
      <c r="Y24" s="6"/>
      <c r="Z24" s="6"/>
      <c r="AA24" s="6"/>
      <c r="AB24" s="20"/>
      <c r="AC24" s="6"/>
      <c r="AD24" s="6"/>
      <c r="AE24" s="20"/>
      <c r="AF24" s="20"/>
      <c r="AG24" s="20"/>
      <c r="AH24" s="20"/>
      <c r="AI24" s="20"/>
      <c r="AJ24" s="20"/>
      <c r="AK24" s="20"/>
      <c r="AL24" s="20"/>
    </row>
    <row r="25" spans="1:38" x14ac:dyDescent="0.25">
      <c r="A25" s="20" t="s">
        <v>43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6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6"/>
      <c r="X25" s="6"/>
      <c r="Y25" s="6"/>
      <c r="Z25" s="6"/>
      <c r="AA25" s="6"/>
      <c r="AB25" s="20"/>
      <c r="AC25" s="6"/>
      <c r="AD25" s="6"/>
      <c r="AE25" s="20"/>
      <c r="AF25" s="20"/>
      <c r="AG25" s="20"/>
      <c r="AH25" s="20"/>
      <c r="AI25" s="20"/>
      <c r="AJ25" s="20"/>
      <c r="AK25" s="20"/>
      <c r="AL25" s="20"/>
    </row>
    <row r="26" spans="1:38" x14ac:dyDescent="0.25">
      <c r="A26" s="91" t="s">
        <v>44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11"/>
      <c r="M26" s="91"/>
      <c r="N26" s="91"/>
      <c r="O26" s="20"/>
      <c r="P26" s="20"/>
      <c r="Q26" s="20"/>
      <c r="R26" s="20"/>
      <c r="S26" s="20"/>
      <c r="T26" s="20"/>
      <c r="U26" s="20"/>
      <c r="V26" s="20"/>
      <c r="W26" s="6"/>
      <c r="X26" s="6"/>
      <c r="Y26" s="6"/>
      <c r="Z26" s="6"/>
      <c r="AA26" s="6"/>
      <c r="AB26" s="20"/>
      <c r="AC26" s="6"/>
      <c r="AD26" s="6"/>
      <c r="AE26" s="20"/>
      <c r="AF26" s="20"/>
      <c r="AG26" s="20"/>
      <c r="AH26" s="20"/>
      <c r="AI26" s="20"/>
      <c r="AJ26" s="20"/>
      <c r="AK26" s="20"/>
      <c r="AL26" s="20"/>
    </row>
    <row r="27" spans="1:38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7"/>
      <c r="M27" s="21"/>
      <c r="N27" s="21"/>
    </row>
  </sheetData>
  <mergeCells count="32">
    <mergeCell ref="F15:F16"/>
    <mergeCell ref="G15:G16"/>
    <mergeCell ref="A22:K22"/>
    <mergeCell ref="A14:A16"/>
    <mergeCell ref="T15:T16"/>
    <mergeCell ref="C15:C16"/>
    <mergeCell ref="D15:D16"/>
    <mergeCell ref="E15:E16"/>
    <mergeCell ref="H15:H16"/>
    <mergeCell ref="I15:I16"/>
    <mergeCell ref="J15:J16"/>
    <mergeCell ref="AB15:AB16"/>
    <mergeCell ref="V15:V16"/>
    <mergeCell ref="L15:L16"/>
    <mergeCell ref="O15:O16"/>
    <mergeCell ref="P15:P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Q15:Q16"/>
    <mergeCell ref="R15:R16"/>
    <mergeCell ref="N15:N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SEMEIA DIÁRIAS JUN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dcterms:created xsi:type="dcterms:W3CDTF">2013-10-11T22:14:02Z</dcterms:created>
  <dcterms:modified xsi:type="dcterms:W3CDTF">2025-09-03T23:02:46Z</dcterms:modified>
</cp:coreProperties>
</file>