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28680" yWindow="-120" windowWidth="29040" windowHeight="15720" tabRatio="779"/>
  </bookViews>
  <sheets>
    <sheet name="DIÁRIAS E PASSAGENS A SERVIDOR" sheetId="1" r:id="rId1"/>
  </sheet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AC23" i="1"/>
  <c r="AB23" i="1"/>
  <c r="Z23" i="1"/>
  <c r="Y23" i="1"/>
  <c r="X23" i="1"/>
  <c r="W23" i="1"/>
  <c r="V23" i="1"/>
  <c r="AC22" i="1" l="1"/>
  <c r="X22" i="1"/>
  <c r="AC21" i="1"/>
  <c r="X21" i="1"/>
  <c r="AB20" i="1"/>
  <c r="AC20" i="1" s="1"/>
  <c r="X20" i="1"/>
  <c r="AC19" i="1" l="1"/>
  <c r="AC18" i="1"/>
  <c r="X19" i="1"/>
  <c r="X18" i="1"/>
</calcChain>
</file>

<file path=xl/sharedStrings.xml><?xml version="1.0" encoding="utf-8"?>
<sst xmlns="http://schemas.openxmlformats.org/spreadsheetml/2006/main" count="125" uniqueCount="86">
  <si>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</si>
  <si>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</si>
  <si>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</si>
  <si>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</si>
  <si>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</si>
  <si>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</si>
  <si>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</si>
  <si>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</si>
  <si>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</si>
  <si>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</si>
  <si>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</si>
  <si>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</si>
  <si>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</si>
  <si>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</si>
  <si>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</si>
  <si>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</si>
  <si>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</si>
  <si>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</si>
  <si>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</si>
  <si>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</si>
  <si>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</si>
  <si>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</si>
  <si>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</si>
  <si>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</si>
  <si>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</si>
  <si>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</si>
  <si>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</si>
  <si>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</si>
  <si>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</si>
  <si>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</si>
  <si>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</si>
  <si>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</si>
  <si>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</si>
  <si>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</si>
  <si>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</si>
  <si>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</si>
  <si>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</si>
  <si>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</si>
  <si>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</si>
  <si>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</si>
  <si>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</si>
  <si>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</si>
  <si>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 xml:space="preserve">Nome do responsável pela elaboração: </t>
  </si>
  <si>
    <t>Nome do titular do Órgão/Entidade/Fundo (no exercício do cargo): Flaviane Agustini Stedille</t>
  </si>
  <si>
    <t>PRESTAÇÃO DE CONTAS MENSAL - EXERCÍCIO 2025</t>
  </si>
  <si>
    <t>Manual de Referência - 11ª Edição - Anexos IV, VI, VII e IX</t>
  </si>
  <si>
    <t>Flaviane Agustini Stedille</t>
  </si>
  <si>
    <t>SEMEIA</t>
  </si>
  <si>
    <t>42/2025</t>
  </si>
  <si>
    <t>-</t>
  </si>
  <si>
    <t>Secretária Municipal de Meio Ambiente</t>
  </si>
  <si>
    <t>Realizar visita Técnica à Usina de Termoplástico, localizada São Bento do Sul – SC, bem como, ao Consórcio Intermunicipal do Médio Vale do Itajaí (CIMVI), com foco específico na área de Manejo de Resíduos Sólidos Urbanos.</t>
  </si>
  <si>
    <t>160010074/2025</t>
  </si>
  <si>
    <t>160010050/2025</t>
  </si>
  <si>
    <t>I</t>
  </si>
  <si>
    <t>Origem: RIO BRANCO-ACRE; Destino: NAVEGANTES-SC;</t>
  </si>
  <si>
    <t>Áereo</t>
  </si>
  <si>
    <t>33.90.14.00</t>
  </si>
  <si>
    <t>1.01.01- RP</t>
  </si>
  <si>
    <t>Contrato SMCC N° 002/2025 - Empresa: RIO BRANCO AGENCIA DE VIAGENS E TURISMO</t>
  </si>
  <si>
    <t>Agente Político</t>
  </si>
  <si>
    <t>Aline Paiva Ramos Martins</t>
  </si>
  <si>
    <t>57/2025</t>
  </si>
  <si>
    <t>Origem: RIO BRANCO-ACRE; Destino: BRASÍLIA - DF;</t>
  </si>
  <si>
    <t>160010083/2025</t>
  </si>
  <si>
    <t>160010062/2025</t>
  </si>
  <si>
    <t>Participar do 1° Encontro Cidades Verdes Resilientes, nos dias 27 e 28 de março, na cidade de Brasília - DF, concedendo--lhe 2½ (duas e meia) diárias referente ao período de 26 a 28 de março do ano corrente e passagens aéreas nos trechos Rio Branco/Brasília/Rio Branco.</t>
  </si>
  <si>
    <t>160010084/2025</t>
  </si>
  <si>
    <t>160010061/2025</t>
  </si>
  <si>
    <t>58/2025</t>
  </si>
  <si>
    <t>Fornecido pelo evento</t>
  </si>
  <si>
    <t>Acompanhando Secretária Municipal de Meio Ambiente</t>
  </si>
  <si>
    <t>Cargo efetivo</t>
  </si>
  <si>
    <t>Origem: RIO BRANCO-ACRE; Destino: BELEM - PARÁ;</t>
  </si>
  <si>
    <t>160010110/2025</t>
  </si>
  <si>
    <t>160010079/2025</t>
  </si>
  <si>
    <t>Para acompanhar e assessorar o Exmo. Sr. Prefeito em agenda oficial no Encontro de Prefeitas e Prefeitos da Amazônia Legal - Caminhos para a COP30, nos dias 23 e 25 de abril de 2025, na cidade de Belém/PA, concedendo-lhe passagens aéreas nos trechos Rio Branco/Belém/Rio Branco e 3 (três) diárias, referente ao período de 22 a 25 de abril de 2025, nos termos do Decreto n° 1.275/2015 e suas alterações.</t>
  </si>
  <si>
    <t>78/2025</t>
  </si>
  <si>
    <t>5ª Conferência Nacional de Meio Ambiente (CNMA), em atendimento a convocação do Ministério do Meio Ambiente e Clima – CNMA, nos dias 06 a 09 de maio do ano corrente, na cidade de Brasília – DF.</t>
  </si>
  <si>
    <t>Demais cargos e funções da Administração Direta e Indireta. 50%</t>
  </si>
  <si>
    <t>160010137/2025</t>
  </si>
  <si>
    <t>160010114/2025</t>
  </si>
  <si>
    <t>122/2025</t>
  </si>
  <si>
    <t>Data da emissão: 08/08/2025</t>
  </si>
  <si>
    <t>IDENTIFICAÇÃO DO ÓRGÃO/ENTIDADE/FUNDO: Secretaria Municipal de Meio Ambiente - SEMEIA</t>
  </si>
  <si>
    <t>REALIZADO ATÉ O MÊS/ANO (ACUMULADO): JANEIRO 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</si>
</sst>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43" fontId="2" fillId="0" borderId="19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0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31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44" fontId="4" fillId="0" borderId="14" xfId="2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4" fontId="3" fillId="0" borderId="36" xfId="0" applyNumberFormat="1" applyFont="1" applyFill="1" applyBorder="1" applyAlignment="1">
      <alignment horizontal="left" vertical="center"/>
    </xf>
    <xf numFmtId="3" fontId="3" fillId="0" borderId="36" xfId="0" applyNumberFormat="1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wrapText="1"/>
    </xf>
    <xf numFmtId="44" fontId="3" fillId="0" borderId="36" xfId="2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14" fontId="3" fillId="0" borderId="36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9525</xdr:rowOff>
    </xdr:from>
    <xdr:to>
      <xdr:col>1</xdr:col>
      <xdr:colOff>857250</xdr:colOff>
      <xdr:row>3</xdr:row>
      <xdr:rowOff>130969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893" y="9525"/>
          <a:ext cx="647701" cy="69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zoomScale="80" zoomScaleNormal="80" workbookViewId="0">
      <selection activeCell="D16" sqref="D16:D17"/>
    </sheetView>
  </sheetViews>
  <sheetFormatPr defaultColWidth="9.140625" defaultRowHeight="12.75" x14ac:dyDescent="0.25"/>
  <cols>
    <col min="1" max="1" width="7" style="20" customWidth="1"/>
    <col min="2" max="2" width="16.42578125" style="20" bestFit="1" customWidth="1"/>
    <col min="3" max="3" width="14.42578125" style="20" bestFit="1" customWidth="1"/>
    <col min="4" max="4" width="10.85546875" style="20" bestFit="1" customWidth="1"/>
    <col min="5" max="5" width="7.140625" style="20" bestFit="1" customWidth="1"/>
    <col min="6" max="6" width="26.5703125" style="20" bestFit="1" customWidth="1"/>
    <col min="7" max="7" width="13.85546875" style="20" bestFit="1" customWidth="1"/>
    <col min="8" max="8" width="19.42578125" style="20" bestFit="1" customWidth="1"/>
    <col min="9" max="9" width="8.85546875" style="20" bestFit="1" customWidth="1"/>
    <col min="10" max="10" width="58" style="20" bestFit="1" customWidth="1"/>
    <col min="11" max="11" width="24.28515625" style="5" bestFit="1" customWidth="1"/>
    <col min="12" max="12" width="8" style="20" bestFit="1" customWidth="1"/>
    <col min="13" max="13" width="13.42578125" style="20" bestFit="1" customWidth="1"/>
    <col min="14" max="14" width="14.28515625" style="20" bestFit="1" customWidth="1"/>
    <col min="15" max="15" width="17" style="20" bestFit="1" customWidth="1"/>
    <col min="16" max="16" width="22.28515625" style="20" bestFit="1" customWidth="1"/>
    <col min="17" max="17" width="20.5703125" style="20" bestFit="1" customWidth="1"/>
    <col min="18" max="18" width="26.5703125" style="20" bestFit="1" customWidth="1"/>
    <col min="19" max="19" width="20.140625" style="20" bestFit="1" customWidth="1"/>
    <col min="20" max="20" width="24.28515625" style="20" bestFit="1" customWidth="1"/>
    <col min="21" max="21" width="26" style="20" bestFit="1" customWidth="1"/>
    <col min="22" max="22" width="15.140625" style="5" bestFit="1" customWidth="1"/>
    <col min="23" max="23" width="13" style="5" bestFit="1" customWidth="1"/>
    <col min="24" max="24" width="11.5703125" style="5" bestFit="1" customWidth="1"/>
    <col min="25" max="25" width="10.7109375" style="5" bestFit="1" customWidth="1"/>
    <col min="26" max="26" width="20.7109375" style="5" bestFit="1" customWidth="1"/>
    <col min="27" max="27" width="47.140625" style="20" bestFit="1" customWidth="1"/>
    <col min="28" max="28" width="26.5703125" style="5" bestFit="1" customWidth="1"/>
    <col min="29" max="29" width="14.28515625" style="5" bestFit="1" customWidth="1"/>
    <col min="30" max="30" width="5.28515625" style="20" bestFit="1" customWidth="1"/>
    <col min="31" max="31" width="18.7109375" style="20" bestFit="1" customWidth="1"/>
    <col min="32" max="32" width="13.85546875" style="20" bestFit="1" customWidth="1"/>
    <col min="33" max="33" width="27.140625" style="20" bestFit="1" customWidth="1"/>
    <col min="34" max="34" width="44.42578125" style="20" bestFit="1" customWidth="1"/>
    <col min="35" max="16384" width="9.140625" style="20"/>
  </cols>
  <sheetData>
    <row r="1" spans="1:37" s="87" customFormat="1" ht="15" x14ac:dyDescent="0.25">
      <c r="K1" s="88"/>
      <c r="V1" s="88"/>
      <c r="W1" s="88"/>
      <c r="X1" s="88"/>
      <c r="Y1" s="88"/>
      <c r="Z1" s="88"/>
      <c r="AB1" s="88"/>
      <c r="AC1" s="88"/>
    </row>
    <row r="2" spans="1:37" s="87" customFormat="1" ht="15" x14ac:dyDescent="0.25">
      <c r="K2" s="88"/>
      <c r="V2" s="88"/>
      <c r="W2" s="88"/>
      <c r="X2" s="88"/>
      <c r="Y2" s="88"/>
      <c r="Z2" s="88"/>
      <c r="AB2" s="88"/>
      <c r="AC2" s="88"/>
    </row>
    <row r="3" spans="1:37" s="87" customFormat="1" ht="15" x14ac:dyDescent="0.25">
      <c r="K3" s="88"/>
      <c r="V3" s="88"/>
      <c r="W3" s="88"/>
      <c r="X3" s="88"/>
      <c r="Y3" s="88"/>
      <c r="Z3" s="88"/>
      <c r="AB3" s="88"/>
      <c r="AC3" s="88"/>
    </row>
    <row r="4" spans="1:37" s="87" customFormat="1" ht="15" x14ac:dyDescent="0.25">
      <c r="K4" s="88"/>
      <c r="V4" s="88"/>
      <c r="W4" s="88"/>
      <c r="X4" s="88"/>
      <c r="Y4" s="88"/>
      <c r="Z4" s="88"/>
      <c r="AB4" s="88"/>
      <c r="AC4" s="88"/>
    </row>
    <row r="5" spans="1:37" s="87" customFormat="1" ht="15" x14ac:dyDescent="0.25">
      <c r="A5" s="87" t="s">
        <v>23</v>
      </c>
      <c r="K5" s="88"/>
      <c r="V5" s="88"/>
      <c r="W5" s="88"/>
      <c r="X5" s="88"/>
      <c r="Y5" s="88"/>
      <c r="Z5" s="88"/>
      <c r="AB5" s="88"/>
      <c r="AC5" s="88"/>
    </row>
    <row r="6" spans="1:37" s="87" customFormat="1" ht="15" x14ac:dyDescent="0.25">
      <c r="K6" s="88"/>
      <c r="V6" s="88"/>
      <c r="W6" s="88"/>
      <c r="X6" s="88"/>
      <c r="Y6" s="88"/>
      <c r="Z6" s="88"/>
      <c r="AB6" s="88"/>
      <c r="AC6" s="88"/>
    </row>
    <row r="7" spans="1:37" s="87" customFormat="1" ht="15" x14ac:dyDescent="0.25">
      <c r="A7" s="87" t="s">
        <v>44</v>
      </c>
      <c r="K7" s="88"/>
      <c r="V7" s="88"/>
      <c r="W7" s="88"/>
      <c r="X7" s="88"/>
      <c r="Y7" s="88"/>
      <c r="Z7" s="88"/>
      <c r="AB7" s="88"/>
      <c r="AC7" s="88"/>
    </row>
    <row r="8" spans="1:37" s="87" customFormat="1" ht="15" x14ac:dyDescent="0.25">
      <c r="A8" s="87" t="s">
        <v>29</v>
      </c>
      <c r="K8" s="88"/>
      <c r="N8" s="89"/>
      <c r="O8" s="89"/>
      <c r="P8" s="89"/>
      <c r="Q8" s="89"/>
      <c r="R8" s="89"/>
      <c r="S8" s="89"/>
      <c r="T8" s="89"/>
      <c r="U8" s="89"/>
      <c r="V8" s="90"/>
      <c r="W8" s="90"/>
      <c r="X8" s="90"/>
      <c r="Y8" s="90"/>
      <c r="Z8" s="90"/>
      <c r="AA8" s="89"/>
      <c r="AB8" s="90"/>
      <c r="AC8" s="90"/>
      <c r="AD8" s="89"/>
      <c r="AE8" s="89"/>
      <c r="AF8" s="89"/>
      <c r="AG8" s="89"/>
      <c r="AH8" s="89"/>
      <c r="AI8" s="89"/>
      <c r="AJ8" s="89"/>
      <c r="AK8" s="89"/>
    </row>
    <row r="9" spans="1:37" s="87" customFormat="1" ht="15" x14ac:dyDescent="0.25">
      <c r="A9" s="87" t="s">
        <v>45</v>
      </c>
      <c r="J9" s="89"/>
      <c r="K9" s="90"/>
      <c r="L9" s="89"/>
      <c r="M9" s="89"/>
      <c r="N9" s="89"/>
      <c r="O9" s="89"/>
      <c r="P9" s="89"/>
      <c r="Q9" s="89"/>
      <c r="R9" s="89"/>
      <c r="S9" s="89"/>
      <c r="T9" s="89"/>
      <c r="U9" s="89"/>
      <c r="V9" s="90"/>
      <c r="W9" s="90"/>
      <c r="X9" s="90"/>
      <c r="Y9" s="90"/>
      <c r="Z9" s="90"/>
      <c r="AA9" s="89"/>
      <c r="AB9" s="90"/>
      <c r="AC9" s="90"/>
      <c r="AD9" s="89"/>
      <c r="AE9" s="89"/>
      <c r="AF9" s="89"/>
      <c r="AG9" s="89"/>
      <c r="AH9" s="89"/>
      <c r="AI9" s="89"/>
      <c r="AJ9" s="89"/>
      <c r="AK9" s="89"/>
    </row>
    <row r="10" spans="1:37" s="87" customFormat="1" ht="15" x14ac:dyDescent="0.25"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2"/>
      <c r="W10" s="92"/>
      <c r="X10" s="92"/>
      <c r="Y10" s="92"/>
      <c r="Z10" s="92"/>
      <c r="AA10" s="91"/>
      <c r="AB10" s="92"/>
      <c r="AC10" s="92"/>
      <c r="AD10" s="91"/>
      <c r="AE10" s="91"/>
      <c r="AF10" s="91"/>
      <c r="AG10" s="91"/>
      <c r="AH10" s="91"/>
      <c r="AI10" s="91"/>
      <c r="AJ10" s="91"/>
      <c r="AK10" s="91"/>
    </row>
    <row r="11" spans="1:37" s="87" customFormat="1" ht="15" x14ac:dyDescent="0.25">
      <c r="A11" s="87" t="s">
        <v>84</v>
      </c>
      <c r="E11" s="93"/>
      <c r="F11" s="93"/>
      <c r="G11" s="93"/>
      <c r="K11" s="94"/>
      <c r="V11" s="88"/>
      <c r="W11" s="88"/>
      <c r="X11" s="88"/>
      <c r="Y11" s="88"/>
      <c r="Z11" s="88"/>
      <c r="AB11" s="88"/>
      <c r="AC11" s="88"/>
    </row>
    <row r="12" spans="1:37" s="87" customFormat="1" ht="15" x14ac:dyDescent="0.25">
      <c r="A12" s="87" t="s">
        <v>85</v>
      </c>
      <c r="E12" s="93"/>
      <c r="F12" s="93"/>
      <c r="G12" s="93"/>
      <c r="K12" s="94"/>
      <c r="V12" s="88"/>
      <c r="W12" s="88"/>
      <c r="X12" s="88"/>
      <c r="Y12" s="88"/>
      <c r="Z12" s="88"/>
      <c r="AB12" s="88"/>
      <c r="AC12" s="88"/>
    </row>
    <row r="13" spans="1:37" s="87" customFormat="1" ht="15" x14ac:dyDescent="0.25">
      <c r="E13" s="93"/>
      <c r="F13" s="93"/>
      <c r="G13" s="93"/>
      <c r="K13" s="88"/>
      <c r="V13" s="88"/>
      <c r="W13" s="88"/>
      <c r="X13" s="88"/>
      <c r="Y13" s="88"/>
      <c r="Z13" s="88"/>
      <c r="AB13" s="88"/>
      <c r="AC13" s="88"/>
    </row>
    <row r="14" spans="1:37" s="87" customFormat="1" ht="15.75" thickBot="1" x14ac:dyDescent="0.3">
      <c r="A14" s="95" t="s">
        <v>26</v>
      </c>
      <c r="B14" s="96"/>
      <c r="C14" s="96"/>
      <c r="D14" s="96"/>
      <c r="E14" s="96"/>
      <c r="F14" s="96"/>
      <c r="G14" s="96"/>
      <c r="H14" s="96"/>
      <c r="I14" s="96"/>
      <c r="J14" s="96"/>
      <c r="K14" s="97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  <c r="W14" s="97"/>
      <c r="X14" s="97"/>
      <c r="Y14" s="97"/>
      <c r="Z14" s="97"/>
      <c r="AA14" s="96"/>
      <c r="AB14" s="97"/>
      <c r="AC14" s="97"/>
      <c r="AD14" s="96"/>
      <c r="AE14" s="96"/>
      <c r="AF14" s="96"/>
      <c r="AG14" s="96"/>
      <c r="AH14" s="96"/>
    </row>
    <row r="15" spans="1:37" x14ac:dyDescent="0.25">
      <c r="A15" s="22" t="s">
        <v>12</v>
      </c>
      <c r="B15" s="23" t="s">
        <v>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 t="s">
        <v>1</v>
      </c>
      <c r="O15" s="23"/>
      <c r="P15" s="23"/>
      <c r="Q15" s="23"/>
      <c r="R15" s="24" t="s">
        <v>2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6"/>
      <c r="AD15" s="27" t="s">
        <v>3</v>
      </c>
      <c r="AE15" s="28"/>
      <c r="AF15" s="28"/>
      <c r="AG15" s="29"/>
      <c r="AH15" s="30" t="s">
        <v>41</v>
      </c>
    </row>
    <row r="16" spans="1:37" x14ac:dyDescent="0.25">
      <c r="A16" s="31"/>
      <c r="B16" s="32" t="s">
        <v>13</v>
      </c>
      <c r="C16" s="33" t="s">
        <v>4</v>
      </c>
      <c r="D16" s="34" t="s">
        <v>5</v>
      </c>
      <c r="E16" s="34" t="s">
        <v>6</v>
      </c>
      <c r="F16" s="32" t="s">
        <v>31</v>
      </c>
      <c r="G16" s="32" t="s">
        <v>20</v>
      </c>
      <c r="H16" s="32" t="s">
        <v>32</v>
      </c>
      <c r="I16" s="32" t="s">
        <v>8</v>
      </c>
      <c r="J16" s="32" t="s">
        <v>10</v>
      </c>
      <c r="K16" s="15" t="s">
        <v>25</v>
      </c>
      <c r="L16" s="35" t="s">
        <v>27</v>
      </c>
      <c r="M16" s="36" t="s">
        <v>7</v>
      </c>
      <c r="N16" s="33" t="s">
        <v>34</v>
      </c>
      <c r="O16" s="33" t="s">
        <v>33</v>
      </c>
      <c r="P16" s="34" t="s">
        <v>14</v>
      </c>
      <c r="Q16" s="37" t="s">
        <v>9</v>
      </c>
      <c r="R16" s="35" t="s">
        <v>28</v>
      </c>
      <c r="S16" s="35" t="s">
        <v>24</v>
      </c>
      <c r="T16" s="35" t="s">
        <v>15</v>
      </c>
      <c r="U16" s="35" t="s">
        <v>35</v>
      </c>
      <c r="V16" s="17" t="s">
        <v>16</v>
      </c>
      <c r="W16" s="17"/>
      <c r="X16" s="17"/>
      <c r="Y16" s="17"/>
      <c r="Z16" s="17"/>
      <c r="AA16" s="35" t="s">
        <v>30</v>
      </c>
      <c r="AB16" s="15" t="s">
        <v>36</v>
      </c>
      <c r="AC16" s="15" t="s">
        <v>19</v>
      </c>
      <c r="AD16" s="38"/>
      <c r="AE16" s="39"/>
      <c r="AF16" s="39"/>
      <c r="AG16" s="40"/>
      <c r="AH16" s="41"/>
    </row>
    <row r="17" spans="1:37" ht="39" thickBot="1" x14ac:dyDescent="0.3">
      <c r="A17" s="42"/>
      <c r="B17" s="43"/>
      <c r="C17" s="44"/>
      <c r="D17" s="45"/>
      <c r="E17" s="45"/>
      <c r="F17" s="43"/>
      <c r="G17" s="43"/>
      <c r="H17" s="43"/>
      <c r="I17" s="43"/>
      <c r="J17" s="43"/>
      <c r="K17" s="16"/>
      <c r="L17" s="46"/>
      <c r="M17" s="47"/>
      <c r="N17" s="44"/>
      <c r="O17" s="44"/>
      <c r="P17" s="45"/>
      <c r="Q17" s="48"/>
      <c r="R17" s="46"/>
      <c r="S17" s="46"/>
      <c r="T17" s="46"/>
      <c r="U17" s="46"/>
      <c r="V17" s="14" t="s">
        <v>17</v>
      </c>
      <c r="W17" s="14" t="s">
        <v>18</v>
      </c>
      <c r="X17" s="14" t="s">
        <v>11</v>
      </c>
      <c r="Y17" s="14" t="s">
        <v>21</v>
      </c>
      <c r="Z17" s="14" t="s">
        <v>22</v>
      </c>
      <c r="AA17" s="46"/>
      <c r="AB17" s="16"/>
      <c r="AC17" s="16"/>
      <c r="AD17" s="49" t="s">
        <v>5</v>
      </c>
      <c r="AE17" s="49" t="s">
        <v>40</v>
      </c>
      <c r="AF17" s="50" t="s">
        <v>37</v>
      </c>
      <c r="AG17" s="50" t="s">
        <v>38</v>
      </c>
      <c r="AH17" s="51"/>
    </row>
    <row r="18" spans="1:37" ht="51" x14ac:dyDescent="0.25">
      <c r="A18" s="98">
        <v>1</v>
      </c>
      <c r="B18" s="99" t="s">
        <v>49</v>
      </c>
      <c r="C18" s="69" t="s">
        <v>48</v>
      </c>
      <c r="D18" s="100">
        <v>45743</v>
      </c>
      <c r="E18" s="101">
        <v>13990</v>
      </c>
      <c r="F18" s="69" t="s">
        <v>46</v>
      </c>
      <c r="G18" s="102" t="s">
        <v>60</v>
      </c>
      <c r="H18" s="103" t="s">
        <v>50</v>
      </c>
      <c r="I18" s="102" t="s">
        <v>47</v>
      </c>
      <c r="J18" s="86" t="s">
        <v>51</v>
      </c>
      <c r="K18" s="104">
        <v>689.43</v>
      </c>
      <c r="L18" s="105" t="s">
        <v>54</v>
      </c>
      <c r="M18" s="105">
        <v>2.5</v>
      </c>
      <c r="N18" s="106">
        <v>45733</v>
      </c>
      <c r="O18" s="106">
        <v>45735</v>
      </c>
      <c r="P18" s="59" t="s">
        <v>55</v>
      </c>
      <c r="Q18" s="105" t="s">
        <v>56</v>
      </c>
      <c r="R18" s="60" t="s">
        <v>57</v>
      </c>
      <c r="S18" s="105" t="s">
        <v>58</v>
      </c>
      <c r="T18" s="102" t="s">
        <v>52</v>
      </c>
      <c r="U18" s="102" t="s">
        <v>53</v>
      </c>
      <c r="V18" s="104">
        <v>1723.58</v>
      </c>
      <c r="W18" s="104">
        <v>1723.58</v>
      </c>
      <c r="X18" s="104">
        <f t="shared" ref="X18:X21" si="0">V18-W18</f>
        <v>0</v>
      </c>
      <c r="Y18" s="104"/>
      <c r="Z18" s="104"/>
      <c r="AA18" s="103" t="s">
        <v>59</v>
      </c>
      <c r="AB18" s="104">
        <v>4787.84</v>
      </c>
      <c r="AC18" s="104">
        <f t="shared" ref="AC18:AC21" si="1">W18+AB18</f>
        <v>6511.42</v>
      </c>
      <c r="AD18" s="107"/>
      <c r="AE18" s="107"/>
      <c r="AF18" s="108"/>
      <c r="AG18" s="108"/>
      <c r="AH18" s="109"/>
    </row>
    <row r="19" spans="1:37" ht="63.75" x14ac:dyDescent="0.25">
      <c r="A19" s="52">
        <v>2</v>
      </c>
      <c r="B19" s="58" t="s">
        <v>49</v>
      </c>
      <c r="C19" s="56" t="s">
        <v>69</v>
      </c>
      <c r="D19" s="54">
        <v>45755</v>
      </c>
      <c r="E19" s="55">
        <v>13998</v>
      </c>
      <c r="F19" s="56" t="s">
        <v>61</v>
      </c>
      <c r="G19" s="56" t="s">
        <v>72</v>
      </c>
      <c r="H19" s="57" t="s">
        <v>71</v>
      </c>
      <c r="I19" s="56" t="s">
        <v>47</v>
      </c>
      <c r="J19" s="57" t="s">
        <v>66</v>
      </c>
      <c r="K19" s="18">
        <v>689.43</v>
      </c>
      <c r="L19" s="58" t="s">
        <v>54</v>
      </c>
      <c r="M19" s="64">
        <v>2.5</v>
      </c>
      <c r="N19" s="65">
        <v>45742</v>
      </c>
      <c r="O19" s="65">
        <v>45744</v>
      </c>
      <c r="P19" s="59" t="s">
        <v>63</v>
      </c>
      <c r="Q19" s="58" t="s">
        <v>56</v>
      </c>
      <c r="R19" s="60" t="s">
        <v>57</v>
      </c>
      <c r="S19" s="58" t="s">
        <v>58</v>
      </c>
      <c r="T19" s="56" t="s">
        <v>67</v>
      </c>
      <c r="U19" s="56" t="s">
        <v>68</v>
      </c>
      <c r="V19" s="18">
        <v>1723.58</v>
      </c>
      <c r="W19" s="18">
        <v>1723.58</v>
      </c>
      <c r="X19" s="18">
        <f t="shared" si="0"/>
        <v>0</v>
      </c>
      <c r="Y19" s="18"/>
      <c r="Z19" s="18"/>
      <c r="AA19" s="57" t="s">
        <v>70</v>
      </c>
      <c r="AB19" s="18">
        <v>0</v>
      </c>
      <c r="AC19" s="18">
        <f t="shared" si="1"/>
        <v>1723.58</v>
      </c>
      <c r="AD19" s="61"/>
      <c r="AE19" s="61"/>
      <c r="AF19" s="62"/>
      <c r="AG19" s="62"/>
      <c r="AH19" s="63"/>
    </row>
    <row r="20" spans="1:37" ht="63.75" x14ac:dyDescent="0.25">
      <c r="A20" s="66">
        <v>3</v>
      </c>
      <c r="B20" s="64" t="s">
        <v>49</v>
      </c>
      <c r="C20" s="53" t="s">
        <v>62</v>
      </c>
      <c r="D20" s="67">
        <v>45755</v>
      </c>
      <c r="E20" s="68">
        <v>13998</v>
      </c>
      <c r="F20" s="69" t="s">
        <v>46</v>
      </c>
      <c r="G20" s="56" t="s">
        <v>60</v>
      </c>
      <c r="H20" s="57" t="s">
        <v>50</v>
      </c>
      <c r="I20" s="56" t="s">
        <v>47</v>
      </c>
      <c r="J20" s="70" t="s">
        <v>66</v>
      </c>
      <c r="K20" s="18">
        <v>689.43</v>
      </c>
      <c r="L20" s="58" t="s">
        <v>54</v>
      </c>
      <c r="M20" s="64">
        <v>2.5</v>
      </c>
      <c r="N20" s="65">
        <v>45742</v>
      </c>
      <c r="O20" s="65">
        <v>45744</v>
      </c>
      <c r="P20" s="59" t="s">
        <v>63</v>
      </c>
      <c r="Q20" s="58" t="s">
        <v>56</v>
      </c>
      <c r="R20" s="60" t="s">
        <v>57</v>
      </c>
      <c r="S20" s="58" t="s">
        <v>58</v>
      </c>
      <c r="T20" s="71" t="s">
        <v>64</v>
      </c>
      <c r="U20" s="20" t="s">
        <v>65</v>
      </c>
      <c r="V20" s="18">
        <v>1723.58</v>
      </c>
      <c r="W20" s="18">
        <v>1723.58</v>
      </c>
      <c r="X20" s="18">
        <f t="shared" si="0"/>
        <v>0</v>
      </c>
      <c r="Y20" s="8"/>
      <c r="Z20" s="8"/>
      <c r="AA20" s="57" t="s">
        <v>59</v>
      </c>
      <c r="AB20" s="8">
        <f>3409.64+3063.32</f>
        <v>6472.96</v>
      </c>
      <c r="AC20" s="18">
        <f t="shared" si="1"/>
        <v>8196.5400000000009</v>
      </c>
      <c r="AD20" s="72"/>
      <c r="AE20" s="72"/>
      <c r="AF20" s="73"/>
      <c r="AG20" s="73"/>
      <c r="AH20" s="74"/>
    </row>
    <row r="21" spans="1:37" ht="89.25" x14ac:dyDescent="0.25">
      <c r="A21" s="66">
        <v>4</v>
      </c>
      <c r="B21" s="64" t="s">
        <v>49</v>
      </c>
      <c r="C21" s="53" t="s">
        <v>77</v>
      </c>
      <c r="D21" s="67">
        <v>45782</v>
      </c>
      <c r="E21" s="68">
        <v>14013</v>
      </c>
      <c r="F21" s="69" t="s">
        <v>46</v>
      </c>
      <c r="G21" s="56" t="s">
        <v>60</v>
      </c>
      <c r="H21" s="57" t="s">
        <v>50</v>
      </c>
      <c r="I21" s="56" t="s">
        <v>47</v>
      </c>
      <c r="J21" s="70" t="s">
        <v>76</v>
      </c>
      <c r="K21" s="8">
        <v>1000</v>
      </c>
      <c r="L21" s="58" t="s">
        <v>54</v>
      </c>
      <c r="M21" s="64">
        <v>3</v>
      </c>
      <c r="N21" s="65">
        <v>45769</v>
      </c>
      <c r="O21" s="65">
        <v>45772</v>
      </c>
      <c r="P21" s="59" t="s">
        <v>73</v>
      </c>
      <c r="Q21" s="58" t="s">
        <v>56</v>
      </c>
      <c r="R21" s="60" t="s">
        <v>57</v>
      </c>
      <c r="S21" s="58" t="s">
        <v>58</v>
      </c>
      <c r="T21" s="53" t="s">
        <v>74</v>
      </c>
      <c r="U21" s="53" t="s">
        <v>75</v>
      </c>
      <c r="V21" s="8">
        <v>3000</v>
      </c>
      <c r="W21" s="8">
        <v>3000</v>
      </c>
      <c r="X21" s="18">
        <f t="shared" si="0"/>
        <v>0</v>
      </c>
      <c r="Y21" s="8"/>
      <c r="Z21" s="8"/>
      <c r="AA21" s="57" t="s">
        <v>59</v>
      </c>
      <c r="AB21" s="8">
        <v>3082.42</v>
      </c>
      <c r="AC21" s="18">
        <f t="shared" si="1"/>
        <v>6082.42</v>
      </c>
      <c r="AD21" s="72"/>
      <c r="AE21" s="72"/>
      <c r="AF21" s="73"/>
      <c r="AG21" s="73"/>
      <c r="AH21" s="74"/>
    </row>
    <row r="22" spans="1:37" ht="51.75" thickBot="1" x14ac:dyDescent="0.3">
      <c r="A22" s="66">
        <v>5</v>
      </c>
      <c r="B22" s="58" t="s">
        <v>49</v>
      </c>
      <c r="C22" s="56" t="s">
        <v>82</v>
      </c>
      <c r="D22" s="54">
        <v>45819</v>
      </c>
      <c r="E22" s="55">
        <v>14041</v>
      </c>
      <c r="F22" s="56" t="s">
        <v>61</v>
      </c>
      <c r="G22" s="56" t="s">
        <v>72</v>
      </c>
      <c r="H22" s="57" t="s">
        <v>79</v>
      </c>
      <c r="I22" s="56" t="s">
        <v>47</v>
      </c>
      <c r="J22" s="57" t="s">
        <v>78</v>
      </c>
      <c r="K22" s="18">
        <v>240</v>
      </c>
      <c r="L22" s="58" t="s">
        <v>54</v>
      </c>
      <c r="M22" s="64">
        <v>3.5</v>
      </c>
      <c r="N22" s="65">
        <v>45783</v>
      </c>
      <c r="O22" s="65">
        <v>45786</v>
      </c>
      <c r="P22" s="59" t="s">
        <v>63</v>
      </c>
      <c r="Q22" s="58" t="s">
        <v>56</v>
      </c>
      <c r="R22" s="60" t="s">
        <v>57</v>
      </c>
      <c r="S22" s="58" t="s">
        <v>58</v>
      </c>
      <c r="T22" s="56" t="s">
        <v>80</v>
      </c>
      <c r="U22" s="56" t="s">
        <v>81</v>
      </c>
      <c r="V22" s="18">
        <v>840</v>
      </c>
      <c r="W22" s="18">
        <v>840</v>
      </c>
      <c r="X22" s="18">
        <f t="shared" ref="X22" si="2">V22-W22</f>
        <v>0</v>
      </c>
      <c r="Y22" s="18"/>
      <c r="Z22" s="18"/>
      <c r="AA22" s="57" t="s">
        <v>70</v>
      </c>
      <c r="AB22" s="18">
        <v>0</v>
      </c>
      <c r="AC22" s="18">
        <f t="shared" ref="AC22" si="3">W22+AB22</f>
        <v>840</v>
      </c>
      <c r="AD22" s="72"/>
      <c r="AE22" s="72"/>
      <c r="AF22" s="73"/>
      <c r="AG22" s="73"/>
      <c r="AH22" s="74"/>
    </row>
    <row r="23" spans="1:37" ht="13.5" thickBot="1" x14ac:dyDescent="0.3">
      <c r="A23" s="75" t="s">
        <v>39</v>
      </c>
      <c r="B23" s="76"/>
      <c r="C23" s="76"/>
      <c r="D23" s="76"/>
      <c r="E23" s="76"/>
      <c r="F23" s="76"/>
      <c r="G23" s="76"/>
      <c r="H23" s="76"/>
      <c r="I23" s="76"/>
      <c r="J23" s="76"/>
      <c r="K23" s="9">
        <f>SUM(K18:K22)</f>
        <v>3308.29</v>
      </c>
      <c r="L23" s="77"/>
      <c r="M23" s="77"/>
      <c r="N23" s="77"/>
      <c r="O23" s="77"/>
      <c r="P23" s="77"/>
      <c r="Q23" s="78"/>
      <c r="R23" s="79"/>
      <c r="S23" s="79"/>
      <c r="T23" s="1"/>
      <c r="U23" s="1"/>
      <c r="V23" s="12">
        <f>SUM(V18:V22)</f>
        <v>9010.74</v>
      </c>
      <c r="W23" s="12">
        <f>SUM(W18:W22)</f>
        <v>9010.74</v>
      </c>
      <c r="X23" s="12">
        <f>SUM(X18:X22)</f>
        <v>0</v>
      </c>
      <c r="Y23" s="12">
        <f>SUM(Y18:Y22)</f>
        <v>0</v>
      </c>
      <c r="Z23" s="12">
        <f>SUM(Z18:Z22)</f>
        <v>0</v>
      </c>
      <c r="AA23" s="2"/>
      <c r="AB23" s="12">
        <f>SUM(AB18:AB22)</f>
        <v>14343.22</v>
      </c>
      <c r="AC23" s="12">
        <f>SUM(AC18:AC22)</f>
        <v>23353.96</v>
      </c>
      <c r="AD23" s="80"/>
      <c r="AE23" s="80"/>
      <c r="AF23" s="81"/>
      <c r="AG23" s="81"/>
      <c r="AH23" s="82"/>
    </row>
    <row r="24" spans="1:37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10"/>
      <c r="L24" s="83"/>
      <c r="M24" s="83"/>
      <c r="N24" s="83"/>
      <c r="O24" s="83"/>
      <c r="P24" s="83"/>
      <c r="Q24" s="83"/>
      <c r="R24" s="83"/>
      <c r="S24" s="83"/>
      <c r="T24" s="3"/>
      <c r="U24" s="3"/>
      <c r="V24" s="13"/>
      <c r="W24" s="13"/>
      <c r="X24" s="13"/>
      <c r="Y24" s="13"/>
      <c r="Z24" s="13"/>
      <c r="AA24" s="4"/>
      <c r="AB24" s="13"/>
      <c r="AC24" s="13"/>
      <c r="AD24" s="84"/>
      <c r="AE24" s="84"/>
      <c r="AF24" s="84"/>
      <c r="AG24" s="84"/>
      <c r="AH24" s="19"/>
    </row>
    <row r="25" spans="1:37" x14ac:dyDescent="0.25">
      <c r="A25" s="19" t="s">
        <v>83</v>
      </c>
      <c r="B25" s="19"/>
      <c r="C25" s="19"/>
      <c r="D25" s="19"/>
      <c r="E25" s="19"/>
      <c r="F25" s="19"/>
      <c r="G25" s="19"/>
      <c r="H25" s="19"/>
      <c r="I25" s="19"/>
      <c r="J25" s="19"/>
      <c r="K25" s="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6"/>
      <c r="W25" s="6"/>
      <c r="X25" s="6"/>
      <c r="Y25" s="6"/>
      <c r="Z25" s="6"/>
      <c r="AA25" s="19"/>
      <c r="AB25" s="6"/>
      <c r="AC25" s="6"/>
      <c r="AD25" s="19"/>
      <c r="AE25" s="19"/>
      <c r="AF25" s="19"/>
      <c r="AG25" s="19"/>
      <c r="AH25" s="19"/>
      <c r="AI25" s="19"/>
      <c r="AJ25" s="19"/>
      <c r="AK25" s="19"/>
    </row>
    <row r="26" spans="1:37" x14ac:dyDescent="0.25">
      <c r="A26" s="19" t="s">
        <v>42</v>
      </c>
      <c r="B26" s="19"/>
      <c r="C26" s="19"/>
      <c r="D26" s="19"/>
      <c r="E26" s="19"/>
      <c r="F26" s="19"/>
      <c r="G26" s="19"/>
      <c r="H26" s="19"/>
      <c r="I26" s="19"/>
      <c r="J26" s="19"/>
      <c r="K26" s="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6"/>
      <c r="W26" s="6"/>
      <c r="X26" s="6"/>
      <c r="Y26" s="6"/>
      <c r="Z26" s="6"/>
      <c r="AA26" s="19"/>
      <c r="AB26" s="6"/>
      <c r="AC26" s="6"/>
      <c r="AD26" s="19"/>
      <c r="AE26" s="19"/>
      <c r="AF26" s="19"/>
      <c r="AG26" s="19"/>
      <c r="AH26" s="19"/>
      <c r="AI26" s="19"/>
      <c r="AJ26" s="19"/>
      <c r="AK26" s="19"/>
    </row>
    <row r="27" spans="1:37" x14ac:dyDescent="0.25">
      <c r="A27" s="85" t="s">
        <v>43</v>
      </c>
      <c r="B27" s="85"/>
      <c r="C27" s="85"/>
      <c r="D27" s="85"/>
      <c r="E27" s="85"/>
      <c r="F27" s="85"/>
      <c r="G27" s="85"/>
      <c r="H27" s="85"/>
      <c r="I27" s="85"/>
      <c r="J27" s="85"/>
      <c r="K27" s="11"/>
      <c r="L27" s="85"/>
      <c r="M27" s="85"/>
      <c r="N27" s="19"/>
      <c r="O27" s="19"/>
      <c r="P27" s="19"/>
      <c r="Q27" s="19"/>
      <c r="R27" s="19"/>
      <c r="S27" s="19"/>
      <c r="T27" s="19"/>
      <c r="U27" s="19"/>
      <c r="V27" s="6"/>
      <c r="W27" s="6"/>
      <c r="X27" s="6"/>
      <c r="Y27" s="6"/>
      <c r="Z27" s="6"/>
      <c r="AA27" s="19"/>
      <c r="AB27" s="6"/>
      <c r="AC27" s="6"/>
      <c r="AD27" s="19"/>
      <c r="AE27" s="19"/>
      <c r="AF27" s="19"/>
      <c r="AG27" s="19"/>
      <c r="AH27" s="19"/>
      <c r="AI27" s="19"/>
      <c r="AJ27" s="19"/>
      <c r="AK27" s="19"/>
    </row>
    <row r="28" spans="1:3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7"/>
      <c r="L28" s="21"/>
      <c r="M28" s="21"/>
    </row>
  </sheetData>
  <mergeCells count="31">
    <mergeCell ref="AH15:AH17"/>
    <mergeCell ref="B15:M15"/>
    <mergeCell ref="R15:AC15"/>
    <mergeCell ref="J16:J17"/>
    <mergeCell ref="B16:B17"/>
    <mergeCell ref="AB16:AB17"/>
    <mergeCell ref="AC16:AC17"/>
    <mergeCell ref="V16:Z16"/>
    <mergeCell ref="T16:T17"/>
    <mergeCell ref="R16:R17"/>
    <mergeCell ref="AD15:AG16"/>
    <mergeCell ref="L16:L17"/>
    <mergeCell ref="N15:Q15"/>
    <mergeCell ref="P16:P17"/>
    <mergeCell ref="Q16:Q17"/>
    <mergeCell ref="M16:M17"/>
    <mergeCell ref="AA16:AA17"/>
    <mergeCell ref="U16:U17"/>
    <mergeCell ref="K16:K17"/>
    <mergeCell ref="N16:N17"/>
    <mergeCell ref="O16:O17"/>
    <mergeCell ref="F16:F17"/>
    <mergeCell ref="A23:J23"/>
    <mergeCell ref="A15:A17"/>
    <mergeCell ref="S16:S17"/>
    <mergeCell ref="C16:C17"/>
    <mergeCell ref="D16:D17"/>
    <mergeCell ref="E16:E17"/>
    <mergeCell ref="G16:G17"/>
    <mergeCell ref="H16:H17"/>
    <mergeCell ref="I16:I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E PASSAGENS A SERVIDOR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2025-09-04T15:55:50Z</dcterms:modified>
</cp:coreProperties>
</file>