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25"/>
  </bookViews>
  <sheets>
    <sheet name="SEME DIÁRIAS SERVIDOR JUN 2023" sheetId="1" r:id="rId1"/>
  </sheets>
  <calcPr calcId="125725"/>
</workbook>
</file>

<file path=xl/calcChain.xml><?xml version="1.0" encoding="utf-8"?>
<calcChain xmlns="http://schemas.openxmlformats.org/spreadsheetml/2006/main">
  <c r="AC28" i="1"/>
  <c r="AC23"/>
  <c r="AC24"/>
  <c r="AC25"/>
  <c r="AC26"/>
  <c r="AC27"/>
  <c r="AC19"/>
  <c r="AC29"/>
  <c r="AB29"/>
  <c r="X29"/>
  <c r="W29"/>
  <c r="V29"/>
  <c r="Y29"/>
  <c r="G29"/>
  <c r="W28" l="1"/>
  <c r="W27" l="1"/>
  <c r="W25"/>
  <c r="Z24"/>
  <c r="W24"/>
  <c r="Z23"/>
  <c r="W23"/>
  <c r="W22"/>
  <c r="AC22" s="1"/>
  <c r="Z21"/>
  <c r="W21"/>
  <c r="AC21" s="1"/>
  <c r="W20"/>
  <c r="AC20" s="1"/>
  <c r="W19"/>
  <c r="W26"/>
  <c r="Z20" l="1"/>
  <c r="Z29" s="1"/>
</calcChain>
</file>

<file path=xl/sharedStrings.xml><?xml version="1.0" encoding="utf-8"?>
<sst xmlns="http://schemas.openxmlformats.org/spreadsheetml/2006/main" count="195" uniqueCount="150">
  <si>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</si>
  <si>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</si>
  <si>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</si>
  <si>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</si>
  <si>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</si>
  <si>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</si>
  <si>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</si>
  <si>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</si>
  <si>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</si>
  <si>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</si>
  <si>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</si>
  <si>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</si>
  <si>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</si>
  <si>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</si>
  <si>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</si>
  <si>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</si>
  <si>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</si>
  <si>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</si>
  <si>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</si>
  <si>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</si>
  <si>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</si>
  <si>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</si>
  <si>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</si>
  <si>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</si>
  <si>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</si>
  <si>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</si>
  <si>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</si>
  <si>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</si>
  <si>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</si>
  <si>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</si>
  <si>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</si>
  <si>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</si>
  <si>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</si>
  <si>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</si>
  <si>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</si>
  <si>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</si>
  <si>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</si>
  <si>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</si>
  <si>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</si>
  <si>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</si>
  <si>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</si>
  <si>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</si>
  <si>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</si>
  <si>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</si>
  <si>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</si>
  <si>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</si>
  <si>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</si>
  <si>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</si>
  <si>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</si>
  <si>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</si>
  <si>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</si>
  <si>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</si>
  <si>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</si>
  <si>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</si>
  <si>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</si>
  <si>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</si>
  <si>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</si>
  <si>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</si>
  <si>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</si>
  <si>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</si>
  <si>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</si>
  <si>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</si>
  <si>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</si>
  <si>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</si>
  <si>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</si>
  <si>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</si>
  <si>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</si>
  <si>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</si>
  <si>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</si>
  <si>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</si>
  <si>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</si>
  <si>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Nome do responsável pela elaboração: Ana Helena Meireles da Silva</t>
  </si>
  <si>
    <t>Nome do titular do Órgão/Entidade/Fundo (no exercício do cargo): Nabiha Bestene Koury</t>
  </si>
  <si>
    <t>EFETIVO</t>
  </si>
  <si>
    <t>CHEFE DA DIVISÃO DE SUPORTE EM TI E COMUNICAÇÃO</t>
  </si>
  <si>
    <t>SECRETARIA MUNCIPAL DE EDUCAÇÃO</t>
  </si>
  <si>
    <t>AÉREO</t>
  </si>
  <si>
    <t>DEPARTAMENTO DE RECURSOS</t>
  </si>
  <si>
    <t>06/2022</t>
  </si>
  <si>
    <t>*1 - PASSAGEM AÉREA FORNECIDA PELA SECRETARIA MUNICIPAL DA CASA CIVIL</t>
  </si>
  <si>
    <t>1*</t>
  </si>
  <si>
    <t>NABIHA BESTENE KOURY</t>
  </si>
  <si>
    <t>SECRETÁRIA MUNICIPAL DE EDUCAÇÃO</t>
  </si>
  <si>
    <t>RIO BRANCO/BRASILIA/RIO BRANCO</t>
  </si>
  <si>
    <t>*3 - PASSAGEM AÉREA FORNECIDA PELA SECRETARIA MUNICIPAL DA CASA CIVIL</t>
  </si>
  <si>
    <t>*2 - PASSAGEM AÉREA FORNECIDA PELA SECRETARIA MUNICIPAL DA CASA CIVIL</t>
  </si>
  <si>
    <t>3*</t>
  </si>
  <si>
    <t>4*</t>
  </si>
  <si>
    <t>752897-1</t>
  </si>
  <si>
    <t>AEREO</t>
  </si>
  <si>
    <t>5*</t>
  </si>
  <si>
    <t>*6 - PASSAGEM AÉREA FORNECIDA PELA SECRETARIA MUNICIPAL DA CASA CIVIL</t>
  </si>
  <si>
    <t>PRESTAÇÃO DE CONTAS MENSAL - EXERCÍCIO 2023</t>
  </si>
  <si>
    <t>029/2023</t>
  </si>
  <si>
    <t>130020246/2023</t>
  </si>
  <si>
    <t xml:space="preserve">ACOMPANHAR A ASSESORAR O EXMO SR PREFEITO NA FEIRA INTERNACIONAL DE EDUCAÇÃO NA CIDADE DE STUTTGART/ALEMANHA </t>
  </si>
  <si>
    <t>RIO BRANCO/FRANKFUT/RIO BRANCO</t>
  </si>
  <si>
    <t>82/2023</t>
  </si>
  <si>
    <t>130020248/2023</t>
  </si>
  <si>
    <t>RIO BRANCO/SÃO PAULO</t>
  </si>
  <si>
    <t>130020247/2023</t>
  </si>
  <si>
    <t>SÃO PAULO/RIO BRANCO</t>
  </si>
  <si>
    <t>04/05/2023</t>
  </si>
  <si>
    <t>028/2023</t>
  </si>
  <si>
    <t xml:space="preserve">ACOMPANHAR E ASSESORAR O EXMO SR PREFEITO NA FEIRA INTERNACIONAL DE EDUCAÇÃO NA CIDADE DE STUTTGART/ALEMANHA </t>
  </si>
  <si>
    <t>81/2023</t>
  </si>
  <si>
    <t>JOÃO ANTÔNIO THOMAZ DE MENEZES FILHO</t>
  </si>
  <si>
    <t>DIVISÃO DA TECNOLOGIA DA INFORMAÇÃO</t>
  </si>
  <si>
    <t>130020249/2023</t>
  </si>
  <si>
    <t>130020250/2023</t>
  </si>
  <si>
    <t>130020251/2023</t>
  </si>
  <si>
    <t>05/05/2023</t>
  </si>
  <si>
    <t>52/2023</t>
  </si>
  <si>
    <t>179/2023</t>
  </si>
  <si>
    <t>PARTICIPAÇÃO DO EVENTO SOBRE O ENCONTRO ANUAL DE EDUCAÇÃO JÁ 2023 E REUNIÃO DOS SECRETÁRIOS MUNICIPAIS DE EDUCAÇÃO DE CAPITAIS - CONSEC/SÃO PAULO</t>
  </si>
  <si>
    <t>130020479/2023</t>
  </si>
  <si>
    <t>75/2023</t>
  </si>
  <si>
    <t>198/2023</t>
  </si>
  <si>
    <t>GLEDSON MELO DE LIMA</t>
  </si>
  <si>
    <t xml:space="preserve">PARTICIPAR DO EVENTO " DEMISTIFICANDO AS OBRAS E SERVIÇOS DE ENGENHARIS - OS NOVOS DESAFIOS DA LEI 14.133/2021 E AS VELHAS QUESTÕES A REALIZAR </t>
  </si>
  <si>
    <t>130020451/2023</t>
  </si>
  <si>
    <t xml:space="preserve">CHEFE DA DIVISÃO DE MANUTENÇÃO ESTRUTURAL FISICA DA REDE ESCOLAR </t>
  </si>
  <si>
    <t xml:space="preserve">DIVISÃO DE MANUTENÇÃO ESTRUTURAL FISICA DA REDE ESCOLAR </t>
  </si>
  <si>
    <t>74/2023</t>
  </si>
  <si>
    <t>197/2023</t>
  </si>
  <si>
    <t>LUCAS TAVARES DE FIGUEIREDO</t>
  </si>
  <si>
    <t>CEC</t>
  </si>
  <si>
    <t>CHEFE DO DEPARTAMENTO DE GESTÃO ADMINISTRATIVA</t>
  </si>
  <si>
    <t>DEPARTAMENTO DE GESTÃO ADMINISTRATIVA</t>
  </si>
  <si>
    <t>130020485/2023</t>
  </si>
  <si>
    <t>2*</t>
  </si>
  <si>
    <t>05/06/2023</t>
  </si>
  <si>
    <t>713115-2</t>
  </si>
  <si>
    <t>706977-2</t>
  </si>
  <si>
    <t>709920-1</t>
  </si>
  <si>
    <t>6*</t>
  </si>
  <si>
    <t>66/2023</t>
  </si>
  <si>
    <t>212/2023</t>
  </si>
  <si>
    <t>PARTICIPAR DA REUNIÃO DE SECRETÁRIOS DE EDUCAÇÃO DE CAPITAIS - CONSEC</t>
  </si>
  <si>
    <t>130020529/2023</t>
  </si>
  <si>
    <t>01070028/2022</t>
  </si>
  <si>
    <t>*4 - PASSAGEM AÉREA FORNECIDA PELA SECRETARIA MUNICIPAL DE GESTÃO ADMINISTRATIVA</t>
  </si>
  <si>
    <t>*5 - PASSAGEM AÉREA FORNECIDA PELA SECRETARIA MUNICIPAL DE GESTÃO ADMINISTRATIVA</t>
  </si>
  <si>
    <t>TOTAL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</si>
  <si>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Educação - SEME</t>
    </r>
  </si>
  <si>
    <r>
      <t>MÊS/ANO:</t>
    </r>
    <r>
      <rPr>
        <b/>
        <sz val="11"/>
        <rFont val="Calibri"/>
        <family val="2"/>
        <scheme val="minor"/>
      </rPr>
      <t xml:space="preserve"> JANEIRO A JUNHO/2023</t>
    </r>
  </si>
  <si>
    <r>
      <t>DATA DA ÚLTIMA ATUALIZAÇÃO:</t>
    </r>
    <r>
      <rPr>
        <b/>
        <sz val="11"/>
        <rFont val="Calibri"/>
        <family val="2"/>
        <scheme val="minor"/>
      </rPr>
      <t xml:space="preserve"> 04/07/2023</t>
    </r>
  </si>
  <si>
    <t>Ações de regularização/ responsabilização</t>
  </si>
  <si>
    <t>COMPRAVADO</t>
  </si>
  <si>
    <t>A COMPROVAR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</si>
</sst>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2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" fontId="3" fillId="0" borderId="13" xfId="1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12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44" fontId="2" fillId="0" borderId="0" xfId="5" applyFont="1" applyFill="1" applyAlignment="1">
      <alignment vertical="center"/>
    </xf>
    <xf numFmtId="44" fontId="2" fillId="0" borderId="0" xfId="5" applyFont="1" applyFill="1" applyAlignment="1">
      <alignment horizontal="left" vertical="center"/>
    </xf>
    <xf numFmtId="44" fontId="2" fillId="0" borderId="0" xfId="5" applyFont="1" applyFill="1" applyAlignment="1">
      <alignment horizontal="center" vertical="center"/>
    </xf>
    <xf numFmtId="44" fontId="2" fillId="0" borderId="9" xfId="5" applyFont="1" applyFill="1" applyBorder="1" applyAlignment="1">
      <alignment vertical="center"/>
    </xf>
    <xf numFmtId="44" fontId="3" fillId="0" borderId="1" xfId="5" applyFont="1" applyFill="1" applyBorder="1" applyAlignment="1">
      <alignment horizontal="center" vertical="center" wrapText="1"/>
    </xf>
    <xf numFmtId="44" fontId="3" fillId="0" borderId="7" xfId="5" applyFont="1" applyFill="1" applyBorder="1" applyAlignment="1">
      <alignment horizontal="center" vertical="center"/>
    </xf>
    <xf numFmtId="44" fontId="4" fillId="0" borderId="3" xfId="5" applyFont="1" applyFill="1" applyBorder="1" applyAlignment="1">
      <alignment horizontal="right" vertical="center"/>
    </xf>
    <xf numFmtId="44" fontId="4" fillId="0" borderId="1" xfId="5" applyFont="1" applyFill="1" applyBorder="1" applyAlignment="1">
      <alignment horizontal="right" vertical="center"/>
    </xf>
    <xf numFmtId="44" fontId="4" fillId="0" borderId="2" xfId="5" applyFont="1" applyFill="1" applyBorder="1" applyAlignment="1">
      <alignment horizontal="right" vertical="center"/>
    </xf>
    <xf numFmtId="44" fontId="3" fillId="0" borderId="13" xfId="5" applyFont="1" applyFill="1" applyBorder="1" applyAlignment="1">
      <alignment vertical="center"/>
    </xf>
    <xf numFmtId="44" fontId="4" fillId="0" borderId="0" xfId="5" applyFont="1" applyFill="1" applyAlignment="1">
      <alignment vertical="center"/>
    </xf>
    <xf numFmtId="44" fontId="5" fillId="0" borderId="0" xfId="5" applyFont="1" applyFill="1" applyAlignment="1">
      <alignment vertical="center"/>
    </xf>
    <xf numFmtId="44" fontId="5" fillId="0" borderId="0" xfId="5" applyFont="1" applyFill="1" applyAlignment="1">
      <alignment horizontal="left" vertical="center"/>
    </xf>
    <xf numFmtId="44" fontId="3" fillId="0" borderId="1" xfId="5" applyFont="1" applyFill="1" applyBorder="1" applyAlignment="1">
      <alignment horizontal="center" vertical="center"/>
    </xf>
    <xf numFmtId="44" fontId="3" fillId="0" borderId="1" xfId="5" applyFont="1" applyFill="1" applyBorder="1" applyAlignment="1">
      <alignment horizontal="center" vertical="center" wrapText="1"/>
    </xf>
    <xf numFmtId="44" fontId="4" fillId="0" borderId="3" xfId="5" applyFont="1" applyFill="1" applyBorder="1" applyAlignment="1">
      <alignment vertical="center"/>
    </xf>
    <xf numFmtId="44" fontId="4" fillId="0" borderId="1" xfId="5" applyFont="1" applyFill="1" applyBorder="1" applyAlignment="1">
      <alignment vertical="center"/>
    </xf>
    <xf numFmtId="44" fontId="4" fillId="0" borderId="2" xfId="5" applyFont="1" applyFill="1" applyBorder="1" applyAlignment="1">
      <alignment vertical="center"/>
    </xf>
    <xf numFmtId="44" fontId="3" fillId="0" borderId="7" xfId="5" applyFont="1" applyFill="1" applyBorder="1" applyAlignment="1">
      <alignment horizontal="center" vertical="center" wrapText="1"/>
    </xf>
  </cellXfs>
  <cellStyles count="6">
    <cellStyle name="Moeda" xfId="5" builtinId="4"/>
    <cellStyle name="Normal" xfId="0" builtinId="0"/>
    <cellStyle name="Separador de milhares" xfId="1" builtinId="3"/>
    <cellStyle name="Vírgula 2" xfId="2"/>
    <cellStyle name="Vírgula 2 2" xfId="4"/>
    <cellStyle name="Vírgula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76200</xdr:rowOff>
    </xdr:from>
    <xdr:to>
      <xdr:col>1</xdr:col>
      <xdr:colOff>704850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6200"/>
          <a:ext cx="4476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Normal="100" workbookViewId="0">
      <selection activeCell="A29" sqref="A29:F29"/>
    </sheetView>
  </sheetViews>
  <sheetFormatPr defaultRowHeight="12.75"/>
  <cols>
    <col min="1" max="1" width="6.28515625" style="1" customWidth="1"/>
    <col min="2" max="2" width="12.85546875" style="1" bestFit="1" customWidth="1"/>
    <col min="3" max="3" width="12.140625" style="1" bestFit="1" customWidth="1"/>
    <col min="4" max="4" width="10.42578125" style="1" bestFit="1" customWidth="1"/>
    <col min="5" max="5" width="6.42578125" style="1" bestFit="1" customWidth="1"/>
    <col min="6" max="6" width="41.7109375" style="1" customWidth="1"/>
    <col min="7" max="7" width="12.28515625" style="93" customWidth="1"/>
    <col min="8" max="8" width="5.7109375" style="1" bestFit="1" customWidth="1"/>
    <col min="9" max="9" width="9" style="1" customWidth="1"/>
    <col min="10" max="10" width="36.42578125" style="1" bestFit="1" customWidth="1"/>
    <col min="11" max="11" width="8.5703125" style="1" bestFit="1" customWidth="1"/>
    <col min="12" max="12" width="7.28515625" style="1" bestFit="1" customWidth="1"/>
    <col min="13" max="13" width="24.140625" style="1" customWidth="1"/>
    <col min="14" max="14" width="20.5703125" style="1" bestFit="1" customWidth="1"/>
    <col min="15" max="16" width="10.42578125" style="1" bestFit="1" customWidth="1"/>
    <col min="17" max="17" width="23.28515625" style="1" bestFit="1" customWidth="1"/>
    <col min="18" max="19" width="17" style="1" customWidth="1"/>
    <col min="20" max="20" width="11.7109375" style="1" customWidth="1"/>
    <col min="21" max="21" width="15.7109375" style="1" customWidth="1"/>
    <col min="22" max="23" width="12.42578125" style="93" bestFit="1" customWidth="1"/>
    <col min="24" max="24" width="11.42578125" style="93" bestFit="1" customWidth="1"/>
    <col min="25" max="25" width="8.7109375" style="93" bestFit="1" customWidth="1"/>
    <col min="26" max="26" width="11.85546875" style="93" bestFit="1" customWidth="1"/>
    <col min="27" max="27" width="16.7109375" style="1" customWidth="1"/>
    <col min="28" max="28" width="14" style="93" bestFit="1" customWidth="1"/>
    <col min="29" max="29" width="12.5703125" style="93" bestFit="1" customWidth="1"/>
    <col min="30" max="30" width="13.7109375" style="1" customWidth="1"/>
    <col min="31" max="31" width="16.42578125" style="1" customWidth="1"/>
    <col min="32" max="32" width="20.28515625" style="1" customWidth="1"/>
    <col min="33" max="16384" width="9.140625" style="1"/>
  </cols>
  <sheetData>
    <row r="1" spans="1:35" s="69" customFormat="1" ht="15">
      <c r="G1" s="83"/>
      <c r="V1" s="83"/>
      <c r="W1" s="83"/>
      <c r="X1" s="83"/>
      <c r="Y1" s="83"/>
      <c r="Z1" s="83"/>
      <c r="AB1" s="83"/>
      <c r="AC1" s="83"/>
    </row>
    <row r="2" spans="1:35" s="69" customFormat="1" ht="15">
      <c r="G2" s="83"/>
      <c r="V2" s="83"/>
      <c r="W2" s="83"/>
      <c r="X2" s="83"/>
      <c r="Y2" s="83"/>
      <c r="Z2" s="83"/>
      <c r="AB2" s="83"/>
      <c r="AC2" s="83"/>
    </row>
    <row r="3" spans="1:35" s="69" customFormat="1" ht="15">
      <c r="G3" s="83"/>
      <c r="V3" s="83"/>
      <c r="W3" s="83"/>
      <c r="X3" s="83"/>
      <c r="Y3" s="83"/>
      <c r="Z3" s="83"/>
      <c r="AB3" s="83"/>
      <c r="AC3" s="83"/>
    </row>
    <row r="4" spans="1:35" s="69" customFormat="1" ht="15">
      <c r="A4" s="33" t="s">
        <v>54</v>
      </c>
      <c r="G4" s="83"/>
      <c r="V4" s="83"/>
      <c r="W4" s="83"/>
      <c r="X4" s="83"/>
      <c r="Y4" s="83"/>
      <c r="Z4" s="83"/>
      <c r="AB4" s="83"/>
      <c r="AC4" s="83"/>
    </row>
    <row r="5" spans="1:35" s="69" customFormat="1" ht="15">
      <c r="G5" s="83"/>
      <c r="V5" s="83"/>
      <c r="W5" s="83"/>
      <c r="X5" s="83"/>
      <c r="Y5" s="83"/>
      <c r="Z5" s="83"/>
      <c r="AB5" s="83"/>
      <c r="AC5" s="83"/>
    </row>
    <row r="6" spans="1:35" s="69" customFormat="1" ht="15">
      <c r="A6" s="33" t="s">
        <v>92</v>
      </c>
      <c r="G6" s="83"/>
      <c r="V6" s="83"/>
      <c r="W6" s="83"/>
      <c r="X6" s="83"/>
      <c r="Y6" s="83"/>
      <c r="Z6" s="83"/>
      <c r="AB6" s="83"/>
      <c r="AC6" s="83"/>
    </row>
    <row r="7" spans="1:35" s="69" customFormat="1" ht="15">
      <c r="A7" s="69" t="s">
        <v>69</v>
      </c>
      <c r="G7" s="83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84"/>
      <c r="W7" s="84"/>
      <c r="X7" s="84"/>
      <c r="Y7" s="84"/>
      <c r="Z7" s="84"/>
      <c r="AA7" s="70"/>
      <c r="AB7" s="84"/>
      <c r="AC7" s="84"/>
      <c r="AD7" s="70"/>
      <c r="AE7" s="70"/>
      <c r="AF7" s="70"/>
      <c r="AG7" s="70"/>
      <c r="AH7" s="70"/>
      <c r="AI7" s="70"/>
    </row>
    <row r="8" spans="1:35" s="69" customFormat="1" ht="15">
      <c r="A8" s="69" t="s">
        <v>53</v>
      </c>
      <c r="F8" s="70"/>
      <c r="G8" s="84"/>
      <c r="H8" s="70"/>
      <c r="I8" s="70"/>
      <c r="J8" s="71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84"/>
      <c r="W8" s="84"/>
      <c r="X8" s="84"/>
      <c r="Y8" s="84"/>
      <c r="Z8" s="84"/>
      <c r="AA8" s="70"/>
      <c r="AB8" s="84"/>
      <c r="AC8" s="84"/>
      <c r="AD8" s="70"/>
      <c r="AE8" s="70"/>
      <c r="AF8" s="70"/>
      <c r="AG8" s="70"/>
      <c r="AH8" s="70"/>
      <c r="AI8" s="70"/>
    </row>
    <row r="9" spans="1:35" s="69" customFormat="1" ht="15">
      <c r="B9" s="72"/>
      <c r="C9" s="72"/>
      <c r="D9" s="72"/>
      <c r="E9" s="72"/>
      <c r="F9" s="72"/>
      <c r="G9" s="85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85"/>
      <c r="W9" s="85"/>
      <c r="X9" s="85"/>
      <c r="Y9" s="85"/>
      <c r="Z9" s="85"/>
      <c r="AA9" s="72"/>
      <c r="AB9" s="85"/>
      <c r="AC9" s="85"/>
      <c r="AD9" s="72"/>
      <c r="AE9" s="72"/>
      <c r="AF9" s="72"/>
      <c r="AG9" s="72"/>
      <c r="AH9" s="72"/>
      <c r="AI9" s="72"/>
    </row>
    <row r="10" spans="1:35" s="69" customFormat="1" ht="15">
      <c r="A10" s="69" t="s">
        <v>144</v>
      </c>
      <c r="G10" s="83"/>
      <c r="V10" s="83"/>
      <c r="W10" s="83"/>
      <c r="X10" s="83"/>
      <c r="Y10" s="83"/>
      <c r="Z10" s="83"/>
      <c r="AB10" s="83"/>
      <c r="AC10" s="83"/>
    </row>
    <row r="11" spans="1:35" s="69" customFormat="1" ht="15">
      <c r="A11" s="69" t="s">
        <v>145</v>
      </c>
      <c r="G11" s="83"/>
      <c r="V11" s="83"/>
      <c r="W11" s="83"/>
      <c r="X11" s="83"/>
      <c r="Y11" s="83"/>
      <c r="Z11" s="83"/>
      <c r="AB11" s="83"/>
      <c r="AC11" s="83"/>
    </row>
    <row r="12" spans="1:35" s="69" customFormat="1" ht="15">
      <c r="A12" s="69" t="s">
        <v>146</v>
      </c>
      <c r="G12" s="83"/>
      <c r="V12" s="83"/>
      <c r="W12" s="83"/>
      <c r="X12" s="83"/>
      <c r="Y12" s="83"/>
      <c r="Z12" s="83"/>
      <c r="AB12" s="83"/>
      <c r="AC12" s="83"/>
    </row>
    <row r="13" spans="1:35" s="69" customFormat="1" ht="15">
      <c r="G13" s="83"/>
      <c r="V13" s="83"/>
      <c r="W13" s="83"/>
      <c r="X13" s="83"/>
      <c r="Y13" s="83"/>
      <c r="Z13" s="83"/>
      <c r="AB13" s="83"/>
      <c r="AC13" s="83"/>
    </row>
    <row r="14" spans="1:35" s="69" customFormat="1" ht="15.75" thickBot="1">
      <c r="A14" s="74" t="s">
        <v>63</v>
      </c>
      <c r="B14" s="73"/>
      <c r="C14" s="73"/>
      <c r="D14" s="73"/>
      <c r="E14" s="73"/>
      <c r="F14" s="73"/>
      <c r="G14" s="86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86"/>
      <c r="W14" s="86"/>
      <c r="X14" s="86"/>
      <c r="Y14" s="86"/>
      <c r="Z14" s="86"/>
      <c r="AA14" s="73"/>
      <c r="AB14" s="86"/>
      <c r="AC14" s="86"/>
      <c r="AD14" s="73"/>
      <c r="AE14" s="73"/>
      <c r="AF14" s="73"/>
    </row>
    <row r="15" spans="1:35">
      <c r="A15" s="64" t="s">
        <v>17</v>
      </c>
      <c r="B15" s="3" t="s">
        <v>0</v>
      </c>
      <c r="C15" s="3"/>
      <c r="D15" s="3"/>
      <c r="E15" s="3"/>
      <c r="F15" s="3"/>
      <c r="G15" s="3"/>
      <c r="H15" s="3"/>
      <c r="I15" s="3"/>
      <c r="J15" s="3" t="s">
        <v>28</v>
      </c>
      <c r="K15" s="3"/>
      <c r="L15" s="3"/>
      <c r="M15" s="3"/>
      <c r="N15" s="3"/>
      <c r="O15" s="3" t="s">
        <v>1</v>
      </c>
      <c r="P15" s="3"/>
      <c r="Q15" s="3"/>
      <c r="R15" s="3"/>
      <c r="S15" s="3" t="s">
        <v>2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4" t="s">
        <v>3</v>
      </c>
      <c r="AE15" s="4"/>
      <c r="AF15" s="5" t="s">
        <v>147</v>
      </c>
    </row>
    <row r="16" spans="1:35">
      <c r="A16" s="65"/>
      <c r="B16" s="37" t="s">
        <v>18</v>
      </c>
      <c r="C16" s="38" t="s">
        <v>4</v>
      </c>
      <c r="D16" s="37" t="s">
        <v>5</v>
      </c>
      <c r="E16" s="37" t="s">
        <v>6</v>
      </c>
      <c r="F16" s="37" t="s">
        <v>15</v>
      </c>
      <c r="G16" s="87" t="s">
        <v>56</v>
      </c>
      <c r="H16" s="38" t="s">
        <v>64</v>
      </c>
      <c r="I16" s="38" t="s">
        <v>7</v>
      </c>
      <c r="J16" s="37" t="s">
        <v>8</v>
      </c>
      <c r="K16" s="37" t="s">
        <v>9</v>
      </c>
      <c r="L16" s="37" t="s">
        <v>27</v>
      </c>
      <c r="M16" s="38" t="s">
        <v>10</v>
      </c>
      <c r="N16" s="37" t="s">
        <v>11</v>
      </c>
      <c r="O16" s="37" t="s">
        <v>12</v>
      </c>
      <c r="P16" s="37" t="s">
        <v>13</v>
      </c>
      <c r="Q16" s="37" t="s">
        <v>19</v>
      </c>
      <c r="R16" s="38" t="s">
        <v>14</v>
      </c>
      <c r="S16" s="38" t="s">
        <v>68</v>
      </c>
      <c r="T16" s="38" t="s">
        <v>55</v>
      </c>
      <c r="U16" s="38" t="s">
        <v>20</v>
      </c>
      <c r="V16" s="96" t="s">
        <v>21</v>
      </c>
      <c r="W16" s="96"/>
      <c r="X16" s="96"/>
      <c r="Y16" s="96"/>
      <c r="Z16" s="96"/>
      <c r="AA16" s="38" t="s">
        <v>70</v>
      </c>
      <c r="AB16" s="87" t="s">
        <v>22</v>
      </c>
      <c r="AC16" s="87" t="s">
        <v>25</v>
      </c>
      <c r="AD16" s="8"/>
      <c r="AE16" s="8"/>
      <c r="AF16" s="9"/>
    </row>
    <row r="17" spans="1:32" ht="51">
      <c r="A17" s="65"/>
      <c r="B17" s="37"/>
      <c r="C17" s="38"/>
      <c r="D17" s="37"/>
      <c r="E17" s="37"/>
      <c r="F17" s="37"/>
      <c r="G17" s="87"/>
      <c r="H17" s="38"/>
      <c r="I17" s="38"/>
      <c r="J17" s="37"/>
      <c r="K17" s="37"/>
      <c r="L17" s="37"/>
      <c r="M17" s="38"/>
      <c r="N17" s="37"/>
      <c r="O17" s="37"/>
      <c r="P17" s="37"/>
      <c r="Q17" s="37"/>
      <c r="R17" s="38"/>
      <c r="S17" s="38"/>
      <c r="T17" s="38"/>
      <c r="U17" s="38"/>
      <c r="V17" s="97" t="s">
        <v>23</v>
      </c>
      <c r="W17" s="97" t="s">
        <v>24</v>
      </c>
      <c r="X17" s="97" t="s">
        <v>16</v>
      </c>
      <c r="Y17" s="97" t="s">
        <v>29</v>
      </c>
      <c r="Z17" s="97" t="s">
        <v>30</v>
      </c>
      <c r="AA17" s="38"/>
      <c r="AB17" s="87"/>
      <c r="AC17" s="87"/>
      <c r="AD17" s="44" t="s">
        <v>5</v>
      </c>
      <c r="AE17" s="44" t="s">
        <v>26</v>
      </c>
      <c r="AF17" s="9"/>
    </row>
    <row r="18" spans="1:32" s="2" customFormat="1" ht="13.5" thickBot="1">
      <c r="A18" s="66"/>
      <c r="B18" s="67" t="s">
        <v>31</v>
      </c>
      <c r="C18" s="67" t="s">
        <v>57</v>
      </c>
      <c r="D18" s="67" t="s">
        <v>58</v>
      </c>
      <c r="E18" s="67" t="s">
        <v>32</v>
      </c>
      <c r="F18" s="67" t="s">
        <v>33</v>
      </c>
      <c r="G18" s="88" t="s">
        <v>34</v>
      </c>
      <c r="H18" s="67" t="s">
        <v>35</v>
      </c>
      <c r="I18" s="67" t="s">
        <v>36</v>
      </c>
      <c r="J18" s="67" t="s">
        <v>37</v>
      </c>
      <c r="K18" s="67" t="s">
        <v>38</v>
      </c>
      <c r="L18" s="67" t="s">
        <v>39</v>
      </c>
      <c r="M18" s="67" t="s">
        <v>40</v>
      </c>
      <c r="N18" s="67" t="s">
        <v>41</v>
      </c>
      <c r="O18" s="67" t="s">
        <v>42</v>
      </c>
      <c r="P18" s="67" t="s">
        <v>43</v>
      </c>
      <c r="Q18" s="67" t="s">
        <v>44</v>
      </c>
      <c r="R18" s="67" t="s">
        <v>45</v>
      </c>
      <c r="S18" s="67" t="s">
        <v>46</v>
      </c>
      <c r="T18" s="67" t="s">
        <v>47</v>
      </c>
      <c r="U18" s="67" t="s">
        <v>59</v>
      </c>
      <c r="V18" s="88" t="s">
        <v>48</v>
      </c>
      <c r="W18" s="88" t="s">
        <v>49</v>
      </c>
      <c r="X18" s="88" t="s">
        <v>65</v>
      </c>
      <c r="Y18" s="88" t="s">
        <v>51</v>
      </c>
      <c r="Z18" s="88" t="s">
        <v>60</v>
      </c>
      <c r="AA18" s="67" t="s">
        <v>50</v>
      </c>
      <c r="AB18" s="88" t="s">
        <v>52</v>
      </c>
      <c r="AC18" s="101" t="s">
        <v>66</v>
      </c>
      <c r="AD18" s="32" t="s">
        <v>61</v>
      </c>
      <c r="AE18" s="67" t="s">
        <v>62</v>
      </c>
      <c r="AF18" s="68" t="s">
        <v>67</v>
      </c>
    </row>
    <row r="19" spans="1:32" ht="25.5">
      <c r="A19" s="10" t="s">
        <v>80</v>
      </c>
      <c r="B19" s="10" t="s">
        <v>93</v>
      </c>
      <c r="C19" s="21" t="s">
        <v>97</v>
      </c>
      <c r="D19" s="21">
        <v>44987</v>
      </c>
      <c r="E19" s="22">
        <v>13484</v>
      </c>
      <c r="F19" s="75" t="s">
        <v>104</v>
      </c>
      <c r="G19" s="89">
        <v>1000</v>
      </c>
      <c r="H19" s="19"/>
      <c r="I19" s="61">
        <v>1.5</v>
      </c>
      <c r="J19" s="77" t="s">
        <v>81</v>
      </c>
      <c r="K19" s="10" t="s">
        <v>88</v>
      </c>
      <c r="L19" s="10" t="s">
        <v>73</v>
      </c>
      <c r="M19" s="11" t="s">
        <v>82</v>
      </c>
      <c r="N19" s="23" t="s">
        <v>75</v>
      </c>
      <c r="O19" s="62">
        <v>44990</v>
      </c>
      <c r="P19" s="62">
        <v>44991</v>
      </c>
      <c r="Q19" s="18" t="s">
        <v>99</v>
      </c>
      <c r="R19" s="19" t="s">
        <v>76</v>
      </c>
      <c r="S19" s="12" t="s">
        <v>77</v>
      </c>
      <c r="T19" s="19">
        <v>1</v>
      </c>
      <c r="U19" s="63" t="s">
        <v>100</v>
      </c>
      <c r="V19" s="98">
        <v>1500</v>
      </c>
      <c r="W19" s="98">
        <f t="shared" ref="W19:W28" si="0">V19</f>
        <v>1500</v>
      </c>
      <c r="X19" s="98">
        <v>0</v>
      </c>
      <c r="Y19" s="98">
        <v>0</v>
      </c>
      <c r="Z19" s="98">
        <v>0</v>
      </c>
      <c r="AA19" s="24" t="s">
        <v>78</v>
      </c>
      <c r="AB19" s="98">
        <v>0</v>
      </c>
      <c r="AC19" s="98">
        <f>W19+AB19</f>
        <v>1500</v>
      </c>
      <c r="AD19" s="24" t="s">
        <v>102</v>
      </c>
      <c r="AE19" s="24" t="s">
        <v>148</v>
      </c>
      <c r="AF19" s="63"/>
    </row>
    <row r="20" spans="1:32" ht="25.5">
      <c r="A20" s="7"/>
      <c r="B20" s="7"/>
      <c r="C20" s="39"/>
      <c r="D20" s="39"/>
      <c r="E20" s="40"/>
      <c r="F20" s="76"/>
      <c r="G20" s="90">
        <v>2030.5</v>
      </c>
      <c r="H20" s="15"/>
      <c r="I20" s="16">
        <v>5.5</v>
      </c>
      <c r="J20" s="78"/>
      <c r="K20" s="7"/>
      <c r="L20" s="7"/>
      <c r="M20" s="6"/>
      <c r="N20" s="41"/>
      <c r="O20" s="17">
        <v>44991</v>
      </c>
      <c r="P20" s="17">
        <v>44996</v>
      </c>
      <c r="Q20" s="30" t="s">
        <v>96</v>
      </c>
      <c r="R20" s="15" t="s">
        <v>76</v>
      </c>
      <c r="S20" s="27" t="s">
        <v>77</v>
      </c>
      <c r="T20" s="15">
        <v>1</v>
      </c>
      <c r="U20" s="20" t="s">
        <v>98</v>
      </c>
      <c r="V20" s="99">
        <v>11167.73</v>
      </c>
      <c r="W20" s="99">
        <f t="shared" si="0"/>
        <v>11167.73</v>
      </c>
      <c r="X20" s="99">
        <v>0</v>
      </c>
      <c r="Y20" s="99">
        <v>0</v>
      </c>
      <c r="Z20" s="99">
        <f t="shared" ref="Z20" si="1">Y20</f>
        <v>0</v>
      </c>
      <c r="AA20" s="42"/>
      <c r="AB20" s="99">
        <v>0</v>
      </c>
      <c r="AC20" s="99">
        <f t="shared" ref="AC19:AC28" si="2">W20+AB20</f>
        <v>11167.73</v>
      </c>
      <c r="AD20" s="42"/>
      <c r="AE20" s="42"/>
      <c r="AF20" s="20"/>
    </row>
    <row r="21" spans="1:32" ht="25.5">
      <c r="A21" s="7"/>
      <c r="B21" s="7"/>
      <c r="C21" s="39"/>
      <c r="D21" s="39"/>
      <c r="E21" s="40"/>
      <c r="F21" s="76"/>
      <c r="G21" s="90">
        <v>500</v>
      </c>
      <c r="H21" s="15"/>
      <c r="I21" s="16">
        <v>0.5</v>
      </c>
      <c r="J21" s="78"/>
      <c r="K21" s="7"/>
      <c r="L21" s="7"/>
      <c r="M21" s="6"/>
      <c r="N21" s="41"/>
      <c r="O21" s="17">
        <v>44997</v>
      </c>
      <c r="P21" s="17">
        <v>44997</v>
      </c>
      <c r="Q21" s="30" t="s">
        <v>101</v>
      </c>
      <c r="R21" s="15" t="s">
        <v>76</v>
      </c>
      <c r="S21" s="27" t="s">
        <v>77</v>
      </c>
      <c r="T21" s="15">
        <v>1</v>
      </c>
      <c r="U21" s="20" t="s">
        <v>94</v>
      </c>
      <c r="V21" s="99">
        <v>500</v>
      </c>
      <c r="W21" s="99">
        <f t="shared" si="0"/>
        <v>500</v>
      </c>
      <c r="X21" s="99">
        <v>0</v>
      </c>
      <c r="Y21" s="99">
        <v>0</v>
      </c>
      <c r="Z21" s="99">
        <f t="shared" ref="Z21" si="3">Y21</f>
        <v>0</v>
      </c>
      <c r="AA21" s="42"/>
      <c r="AB21" s="99">
        <v>0</v>
      </c>
      <c r="AC21" s="99">
        <f t="shared" si="2"/>
        <v>500</v>
      </c>
      <c r="AD21" s="42"/>
      <c r="AE21" s="42"/>
      <c r="AF21" s="20"/>
    </row>
    <row r="22" spans="1:32" ht="25.5">
      <c r="A22" s="7" t="s">
        <v>130</v>
      </c>
      <c r="B22" s="7" t="s">
        <v>103</v>
      </c>
      <c r="C22" s="39" t="s">
        <v>105</v>
      </c>
      <c r="D22" s="39">
        <v>44987</v>
      </c>
      <c r="E22" s="40">
        <v>13484</v>
      </c>
      <c r="F22" s="76" t="s">
        <v>95</v>
      </c>
      <c r="G22" s="90">
        <v>1000</v>
      </c>
      <c r="H22" s="15"/>
      <c r="I22" s="16">
        <v>1.5</v>
      </c>
      <c r="J22" s="79" t="s">
        <v>106</v>
      </c>
      <c r="K22" s="7" t="s">
        <v>134</v>
      </c>
      <c r="L22" s="7" t="s">
        <v>73</v>
      </c>
      <c r="M22" s="6" t="s">
        <v>74</v>
      </c>
      <c r="N22" s="41" t="s">
        <v>107</v>
      </c>
      <c r="O22" s="17">
        <v>44990</v>
      </c>
      <c r="P22" s="17">
        <v>44991</v>
      </c>
      <c r="Q22" s="30" t="s">
        <v>99</v>
      </c>
      <c r="R22" s="15" t="s">
        <v>76</v>
      </c>
      <c r="S22" s="27" t="s">
        <v>77</v>
      </c>
      <c r="T22" s="15">
        <v>1</v>
      </c>
      <c r="U22" s="20" t="s">
        <v>108</v>
      </c>
      <c r="V22" s="99">
        <v>1500</v>
      </c>
      <c r="W22" s="99">
        <f t="shared" si="0"/>
        <v>1500</v>
      </c>
      <c r="X22" s="99">
        <v>0</v>
      </c>
      <c r="Y22" s="99">
        <v>0</v>
      </c>
      <c r="Z22" s="99">
        <v>0</v>
      </c>
      <c r="AA22" s="42" t="s">
        <v>78</v>
      </c>
      <c r="AB22" s="99">
        <v>0</v>
      </c>
      <c r="AC22" s="99">
        <f t="shared" si="2"/>
        <v>1500</v>
      </c>
      <c r="AD22" s="42" t="s">
        <v>111</v>
      </c>
      <c r="AE22" s="24" t="s">
        <v>148</v>
      </c>
      <c r="AF22" s="20"/>
    </row>
    <row r="23" spans="1:32" ht="25.5">
      <c r="A23" s="7"/>
      <c r="B23" s="7"/>
      <c r="C23" s="39"/>
      <c r="D23" s="39"/>
      <c r="E23" s="40"/>
      <c r="F23" s="76"/>
      <c r="G23" s="90">
        <v>2030.5</v>
      </c>
      <c r="H23" s="15"/>
      <c r="I23" s="16">
        <v>5.5</v>
      </c>
      <c r="J23" s="79"/>
      <c r="K23" s="7"/>
      <c r="L23" s="7"/>
      <c r="M23" s="6"/>
      <c r="N23" s="41"/>
      <c r="O23" s="17">
        <v>44991</v>
      </c>
      <c r="P23" s="17">
        <v>44996</v>
      </c>
      <c r="Q23" s="30" t="s">
        <v>96</v>
      </c>
      <c r="R23" s="15" t="s">
        <v>76</v>
      </c>
      <c r="S23" s="27" t="s">
        <v>77</v>
      </c>
      <c r="T23" s="15">
        <v>1</v>
      </c>
      <c r="U23" s="20" t="s">
        <v>110</v>
      </c>
      <c r="V23" s="99">
        <v>11167.73</v>
      </c>
      <c r="W23" s="99">
        <f t="shared" si="0"/>
        <v>11167.73</v>
      </c>
      <c r="X23" s="99">
        <v>0</v>
      </c>
      <c r="Y23" s="99">
        <v>0</v>
      </c>
      <c r="Z23" s="99">
        <f t="shared" ref="Z23:Z24" si="4">Y23</f>
        <v>0</v>
      </c>
      <c r="AA23" s="42"/>
      <c r="AB23" s="99">
        <v>0</v>
      </c>
      <c r="AC23" s="99">
        <f t="shared" si="2"/>
        <v>11167.73</v>
      </c>
      <c r="AD23" s="42"/>
      <c r="AE23" s="42"/>
      <c r="AF23" s="20"/>
    </row>
    <row r="24" spans="1:32" ht="25.5">
      <c r="A24" s="7"/>
      <c r="B24" s="7"/>
      <c r="C24" s="39"/>
      <c r="D24" s="39"/>
      <c r="E24" s="40"/>
      <c r="F24" s="76"/>
      <c r="G24" s="90">
        <v>500</v>
      </c>
      <c r="H24" s="15"/>
      <c r="I24" s="16">
        <v>0.5</v>
      </c>
      <c r="J24" s="79"/>
      <c r="K24" s="7"/>
      <c r="L24" s="7"/>
      <c r="M24" s="6"/>
      <c r="N24" s="41"/>
      <c r="O24" s="17">
        <v>44997</v>
      </c>
      <c r="P24" s="17">
        <v>44997</v>
      </c>
      <c r="Q24" s="30" t="s">
        <v>101</v>
      </c>
      <c r="R24" s="15" t="s">
        <v>76</v>
      </c>
      <c r="S24" s="27" t="s">
        <v>77</v>
      </c>
      <c r="T24" s="15">
        <v>1</v>
      </c>
      <c r="U24" s="20" t="s">
        <v>109</v>
      </c>
      <c r="V24" s="99">
        <v>500</v>
      </c>
      <c r="W24" s="99">
        <f t="shared" si="0"/>
        <v>500</v>
      </c>
      <c r="X24" s="99">
        <v>0</v>
      </c>
      <c r="Y24" s="99">
        <v>0</v>
      </c>
      <c r="Z24" s="99">
        <f t="shared" si="4"/>
        <v>0</v>
      </c>
      <c r="AA24" s="42"/>
      <c r="AB24" s="99">
        <v>0</v>
      </c>
      <c r="AC24" s="99">
        <f t="shared" si="2"/>
        <v>500</v>
      </c>
      <c r="AD24" s="42"/>
      <c r="AE24" s="42"/>
      <c r="AF24" s="20"/>
    </row>
    <row r="25" spans="1:32" ht="51">
      <c r="A25" s="15" t="s">
        <v>86</v>
      </c>
      <c r="B25" s="15" t="s">
        <v>112</v>
      </c>
      <c r="C25" s="25" t="s">
        <v>113</v>
      </c>
      <c r="D25" s="25">
        <v>45040</v>
      </c>
      <c r="E25" s="26">
        <v>13517</v>
      </c>
      <c r="F25" s="29" t="s">
        <v>114</v>
      </c>
      <c r="G25" s="90">
        <v>689.44</v>
      </c>
      <c r="H25" s="15"/>
      <c r="I25" s="16">
        <v>2.5</v>
      </c>
      <c r="J25" s="80" t="s">
        <v>81</v>
      </c>
      <c r="K25" s="15" t="s">
        <v>88</v>
      </c>
      <c r="L25" s="15" t="s">
        <v>73</v>
      </c>
      <c r="M25" s="27" t="s">
        <v>82</v>
      </c>
      <c r="N25" s="43" t="s">
        <v>75</v>
      </c>
      <c r="O25" s="17">
        <v>45033</v>
      </c>
      <c r="P25" s="17">
        <v>45035</v>
      </c>
      <c r="Q25" s="30" t="s">
        <v>83</v>
      </c>
      <c r="R25" s="15" t="s">
        <v>76</v>
      </c>
      <c r="S25" s="27" t="s">
        <v>77</v>
      </c>
      <c r="T25" s="15">
        <v>1</v>
      </c>
      <c r="U25" s="20" t="s">
        <v>115</v>
      </c>
      <c r="V25" s="99">
        <v>1723.58</v>
      </c>
      <c r="W25" s="99">
        <f t="shared" si="0"/>
        <v>1723.58</v>
      </c>
      <c r="X25" s="99">
        <v>0</v>
      </c>
      <c r="Y25" s="99">
        <v>0</v>
      </c>
      <c r="Z25" s="99">
        <v>0</v>
      </c>
      <c r="AA25" s="13" t="s">
        <v>78</v>
      </c>
      <c r="AB25" s="99">
        <v>0</v>
      </c>
      <c r="AC25" s="99">
        <f t="shared" si="2"/>
        <v>1723.58</v>
      </c>
      <c r="AD25" s="13" t="s">
        <v>131</v>
      </c>
      <c r="AE25" s="24" t="s">
        <v>148</v>
      </c>
      <c r="AF25" s="20"/>
    </row>
    <row r="26" spans="1:32" ht="76.5" customHeight="1">
      <c r="A26" s="15" t="s">
        <v>87</v>
      </c>
      <c r="B26" s="15" t="s">
        <v>116</v>
      </c>
      <c r="C26" s="25" t="s">
        <v>117</v>
      </c>
      <c r="D26" s="25">
        <v>45044</v>
      </c>
      <c r="E26" s="26">
        <v>13521</v>
      </c>
      <c r="F26" s="29" t="s">
        <v>119</v>
      </c>
      <c r="G26" s="90">
        <v>413.66</v>
      </c>
      <c r="H26" s="15"/>
      <c r="I26" s="16">
        <v>4.5</v>
      </c>
      <c r="J26" s="81" t="s">
        <v>118</v>
      </c>
      <c r="K26" s="15" t="s">
        <v>133</v>
      </c>
      <c r="L26" s="15" t="s">
        <v>126</v>
      </c>
      <c r="M26" s="27" t="s">
        <v>121</v>
      </c>
      <c r="N26" s="43" t="s">
        <v>122</v>
      </c>
      <c r="O26" s="17">
        <v>45050</v>
      </c>
      <c r="P26" s="17">
        <v>45052</v>
      </c>
      <c r="Q26" s="30" t="s">
        <v>83</v>
      </c>
      <c r="R26" s="15" t="s">
        <v>76</v>
      </c>
      <c r="S26" s="27" t="s">
        <v>77</v>
      </c>
      <c r="T26" s="15">
        <v>1</v>
      </c>
      <c r="U26" s="20" t="s">
        <v>120</v>
      </c>
      <c r="V26" s="99">
        <v>1861.47</v>
      </c>
      <c r="W26" s="99">
        <f t="shared" si="0"/>
        <v>1861.47</v>
      </c>
      <c r="X26" s="99">
        <v>0</v>
      </c>
      <c r="Y26" s="99">
        <v>0</v>
      </c>
      <c r="Z26" s="99">
        <v>0</v>
      </c>
      <c r="AA26" s="13" t="s">
        <v>140</v>
      </c>
      <c r="AB26" s="99">
        <v>0</v>
      </c>
      <c r="AC26" s="99">
        <f t="shared" si="2"/>
        <v>1861.47</v>
      </c>
      <c r="AD26" s="13" t="s">
        <v>131</v>
      </c>
      <c r="AE26" s="42"/>
      <c r="AF26" s="20"/>
    </row>
    <row r="27" spans="1:32" ht="63.75" customHeight="1">
      <c r="A27" s="15" t="s">
        <v>90</v>
      </c>
      <c r="B27" s="15" t="s">
        <v>123</v>
      </c>
      <c r="C27" s="25" t="s">
        <v>124</v>
      </c>
      <c r="D27" s="25">
        <v>45044</v>
      </c>
      <c r="E27" s="26">
        <v>13521</v>
      </c>
      <c r="F27" s="29" t="s">
        <v>119</v>
      </c>
      <c r="G27" s="90">
        <v>413.66</v>
      </c>
      <c r="H27" s="15"/>
      <c r="I27" s="16">
        <v>3.5</v>
      </c>
      <c r="J27" s="80" t="s">
        <v>125</v>
      </c>
      <c r="K27" s="15" t="s">
        <v>132</v>
      </c>
      <c r="L27" s="27" t="s">
        <v>126</v>
      </c>
      <c r="M27" s="27" t="s">
        <v>127</v>
      </c>
      <c r="N27" s="43" t="s">
        <v>128</v>
      </c>
      <c r="O27" s="17">
        <v>45050</v>
      </c>
      <c r="P27" s="17">
        <v>45052</v>
      </c>
      <c r="Q27" s="30" t="s">
        <v>83</v>
      </c>
      <c r="R27" s="15" t="s">
        <v>89</v>
      </c>
      <c r="S27" s="27" t="s">
        <v>77</v>
      </c>
      <c r="T27" s="15">
        <v>1</v>
      </c>
      <c r="U27" s="20" t="s">
        <v>129</v>
      </c>
      <c r="V27" s="99">
        <v>1861.47</v>
      </c>
      <c r="W27" s="99">
        <f t="shared" si="0"/>
        <v>1861.47</v>
      </c>
      <c r="X27" s="99">
        <v>0</v>
      </c>
      <c r="Y27" s="99">
        <v>0</v>
      </c>
      <c r="Z27" s="99">
        <v>0</v>
      </c>
      <c r="AA27" s="13" t="s">
        <v>140</v>
      </c>
      <c r="AB27" s="99"/>
      <c r="AC27" s="99">
        <f t="shared" si="2"/>
        <v>1861.47</v>
      </c>
      <c r="AD27" s="13" t="s">
        <v>131</v>
      </c>
      <c r="AE27" s="42"/>
      <c r="AF27" s="20"/>
    </row>
    <row r="28" spans="1:32" ht="26.25" thickBot="1">
      <c r="A28" s="14" t="s">
        <v>135</v>
      </c>
      <c r="B28" s="14" t="s">
        <v>136</v>
      </c>
      <c r="C28" s="14" t="s">
        <v>137</v>
      </c>
      <c r="D28" s="45">
        <v>45049</v>
      </c>
      <c r="E28" s="46">
        <v>13525</v>
      </c>
      <c r="F28" s="47" t="s">
        <v>138</v>
      </c>
      <c r="G28" s="91">
        <v>689.43</v>
      </c>
      <c r="H28" s="14"/>
      <c r="I28" s="14">
        <v>3</v>
      </c>
      <c r="J28" s="82" t="s">
        <v>81</v>
      </c>
      <c r="K28" s="14" t="s">
        <v>88</v>
      </c>
      <c r="L28" s="14" t="s">
        <v>73</v>
      </c>
      <c r="M28" s="48" t="s">
        <v>82</v>
      </c>
      <c r="N28" s="49" t="s">
        <v>75</v>
      </c>
      <c r="O28" s="50">
        <v>45049</v>
      </c>
      <c r="P28" s="50">
        <v>45052</v>
      </c>
      <c r="Q28" s="51" t="s">
        <v>99</v>
      </c>
      <c r="R28" s="14" t="s">
        <v>89</v>
      </c>
      <c r="S28" s="48" t="s">
        <v>77</v>
      </c>
      <c r="T28" s="14">
        <v>1</v>
      </c>
      <c r="U28" s="31" t="s">
        <v>139</v>
      </c>
      <c r="V28" s="100">
        <v>2068.29</v>
      </c>
      <c r="W28" s="100">
        <f t="shared" si="0"/>
        <v>2068.29</v>
      </c>
      <c r="X28" s="100"/>
      <c r="Y28" s="100"/>
      <c r="Z28" s="100"/>
      <c r="AA28" s="28" t="s">
        <v>78</v>
      </c>
      <c r="AB28" s="100"/>
      <c r="AC28" s="99">
        <f>W28+AB28</f>
        <v>2068.29</v>
      </c>
      <c r="AD28" s="28"/>
      <c r="AE28" s="28" t="s">
        <v>149</v>
      </c>
      <c r="AF28" s="31"/>
    </row>
    <row r="29" spans="1:32" ht="13.5" thickBot="1">
      <c r="A29" s="52" t="s">
        <v>143</v>
      </c>
      <c r="B29" s="53"/>
      <c r="C29" s="53"/>
      <c r="D29" s="53"/>
      <c r="E29" s="53"/>
      <c r="F29" s="54"/>
      <c r="G29" s="92">
        <f>SUM(G19:G28)</f>
        <v>9267.19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6"/>
      <c r="U29" s="57"/>
      <c r="V29" s="92">
        <f>SUM(V19:V28)</f>
        <v>33850.270000000004</v>
      </c>
      <c r="W29" s="92">
        <f>SUM(W19:W28)</f>
        <v>33850.270000000004</v>
      </c>
      <c r="X29" s="92">
        <f>SUM(X19:X28)</f>
        <v>0</v>
      </c>
      <c r="Y29" s="92">
        <f>SUM(Y19:Y28)</f>
        <v>0</v>
      </c>
      <c r="Z29" s="92">
        <f t="shared" ref="X29:AC29" si="5">SUM(Z19:Z27)</f>
        <v>0</v>
      </c>
      <c r="AA29" s="58"/>
      <c r="AB29" s="92">
        <f>SUM(AB19:AB28)</f>
        <v>0</v>
      </c>
      <c r="AC29" s="92">
        <f>SUM(AC19:AC28)</f>
        <v>33850.270000000004</v>
      </c>
      <c r="AD29" s="59"/>
      <c r="AE29" s="59"/>
      <c r="AF29" s="60"/>
    </row>
    <row r="31" spans="1:32" s="33" customFormat="1" ht="15">
      <c r="A31" s="33" t="s">
        <v>79</v>
      </c>
      <c r="G31" s="94"/>
      <c r="V31" s="94"/>
      <c r="W31" s="94"/>
      <c r="X31" s="94"/>
      <c r="Y31" s="94"/>
      <c r="Z31" s="94"/>
      <c r="AB31" s="94"/>
      <c r="AC31" s="94"/>
    </row>
    <row r="32" spans="1:32" s="33" customFormat="1" ht="15">
      <c r="A32" s="33" t="s">
        <v>85</v>
      </c>
      <c r="G32" s="94"/>
      <c r="V32" s="94"/>
      <c r="W32" s="94"/>
      <c r="X32" s="94"/>
      <c r="Y32" s="94"/>
      <c r="Z32" s="94"/>
      <c r="AB32" s="94"/>
      <c r="AC32" s="94"/>
    </row>
    <row r="33" spans="1:29" s="33" customFormat="1" ht="15">
      <c r="A33" s="33" t="s">
        <v>84</v>
      </c>
      <c r="G33" s="94"/>
      <c r="V33" s="94"/>
      <c r="W33" s="94"/>
      <c r="X33" s="94"/>
      <c r="Y33" s="94"/>
      <c r="Z33" s="94"/>
      <c r="AB33" s="94"/>
      <c r="AC33" s="94"/>
    </row>
    <row r="34" spans="1:29" s="33" customFormat="1" ht="15">
      <c r="A34" s="33" t="s">
        <v>141</v>
      </c>
      <c r="G34" s="94"/>
      <c r="V34" s="94"/>
      <c r="W34" s="94"/>
      <c r="X34" s="94"/>
      <c r="Y34" s="94"/>
      <c r="Z34" s="94"/>
      <c r="AB34" s="94"/>
      <c r="AC34" s="94"/>
    </row>
    <row r="35" spans="1:29" s="33" customFormat="1" ht="15">
      <c r="A35" s="33" t="s">
        <v>142</v>
      </c>
      <c r="G35" s="94"/>
      <c r="H35" s="34"/>
      <c r="V35" s="94"/>
      <c r="W35" s="94"/>
      <c r="X35" s="94"/>
      <c r="Y35" s="94"/>
      <c r="Z35" s="94"/>
      <c r="AB35" s="94"/>
      <c r="AC35" s="94"/>
    </row>
    <row r="36" spans="1:29" s="33" customFormat="1" ht="15">
      <c r="A36" s="33" t="s">
        <v>91</v>
      </c>
      <c r="G36" s="94"/>
      <c r="H36" s="35"/>
      <c r="V36" s="94"/>
      <c r="W36" s="94"/>
      <c r="X36" s="94"/>
      <c r="Y36" s="94"/>
      <c r="Z36" s="94"/>
      <c r="AB36" s="94"/>
      <c r="AC36" s="94"/>
    </row>
    <row r="37" spans="1:29" s="33" customFormat="1" ht="15">
      <c r="G37" s="94"/>
      <c r="V37" s="94"/>
      <c r="W37" s="94"/>
      <c r="X37" s="94"/>
      <c r="Y37" s="94"/>
      <c r="Z37" s="94"/>
      <c r="AB37" s="94"/>
      <c r="AC37" s="94"/>
    </row>
    <row r="38" spans="1:29" s="33" customFormat="1" ht="15">
      <c r="A38" s="36" t="s">
        <v>71</v>
      </c>
      <c r="B38" s="36"/>
      <c r="C38" s="36"/>
      <c r="D38" s="36"/>
      <c r="E38" s="36"/>
      <c r="F38" s="36"/>
      <c r="G38" s="36"/>
      <c r="H38" s="36"/>
      <c r="I38" s="36"/>
      <c r="J38" s="36"/>
      <c r="V38" s="94"/>
      <c r="W38" s="94"/>
      <c r="X38" s="94"/>
      <c r="Y38" s="94"/>
      <c r="Z38" s="94"/>
      <c r="AB38" s="94"/>
      <c r="AC38" s="94"/>
    </row>
    <row r="39" spans="1:29" s="33" customFormat="1" ht="15">
      <c r="A39" s="34" t="s">
        <v>72</v>
      </c>
      <c r="B39" s="34"/>
      <c r="C39" s="34"/>
      <c r="D39" s="34"/>
      <c r="E39" s="34"/>
      <c r="F39" s="34"/>
      <c r="G39" s="95"/>
      <c r="H39" s="34"/>
      <c r="I39" s="34"/>
      <c r="J39" s="34"/>
      <c r="V39" s="94"/>
      <c r="W39" s="94"/>
      <c r="X39" s="94"/>
      <c r="Y39" s="94"/>
      <c r="Z39" s="94"/>
      <c r="AB39" s="94"/>
      <c r="AC39" s="94"/>
    </row>
  </sheetData>
  <mergeCells count="62">
    <mergeCell ref="A29:F29"/>
    <mergeCell ref="AE25:AE27"/>
    <mergeCell ref="A38:J38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J16:J17"/>
    <mergeCell ref="AD15:AE16"/>
    <mergeCell ref="AF15:AF17"/>
    <mergeCell ref="B15:I15"/>
    <mergeCell ref="S15:AC15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D19:D21"/>
    <mergeCell ref="A19:A21"/>
    <mergeCell ref="B19:B21"/>
    <mergeCell ref="C19:C21"/>
    <mergeCell ref="AA19:AA21"/>
    <mergeCell ref="H16:H17"/>
    <mergeCell ref="A22:A24"/>
    <mergeCell ref="AD19:AD21"/>
    <mergeCell ref="AE19:AE21"/>
    <mergeCell ref="B22:B24"/>
    <mergeCell ref="C22:C24"/>
    <mergeCell ref="D22:D24"/>
    <mergeCell ref="E22:E24"/>
    <mergeCell ref="F22:F24"/>
    <mergeCell ref="J22:J24"/>
    <mergeCell ref="K22:K24"/>
    <mergeCell ref="L22:L24"/>
    <mergeCell ref="M22:M24"/>
    <mergeCell ref="N22:N24"/>
    <mergeCell ref="AA22:AA24"/>
    <mergeCell ref="AD22:AD24"/>
    <mergeCell ref="AE22:AE24"/>
    <mergeCell ref="J19:J21"/>
    <mergeCell ref="K19:K21"/>
    <mergeCell ref="L19:L21"/>
    <mergeCell ref="M19:M21"/>
    <mergeCell ref="N19:N21"/>
    <mergeCell ref="F19:F21"/>
    <mergeCell ref="E19:E21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 DIÁRIAS SERVIDOR JUN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2023-01-04T15:00:08Z</cp:lastPrinted>
  <dcterms:created xsi:type="dcterms:W3CDTF">2013-10-11T22:14:02Z</dcterms:created>
  <dcterms:modified xsi:type="dcterms:W3CDTF">2023-07-25T16:12:32Z</dcterms:modified>
</cp:coreProperties>
</file>