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674"/>
  </bookViews>
  <sheets>
    <sheet name="SEINFRA DIÁRIAS OUT 2023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0" l="1"/>
  <c r="X19" i="10" l="1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18" i="10"/>
  <c r="AC35" i="10" l="1"/>
  <c r="AB35" i="10"/>
  <c r="Z35" i="10"/>
  <c r="Y35" i="10"/>
  <c r="X35" i="10"/>
  <c r="W35" i="10"/>
  <c r="V35" i="10"/>
</calcChain>
</file>

<file path=xl/sharedStrings.xml><?xml version="1.0" encoding="utf-8"?>
<sst xmlns="http://schemas.openxmlformats.org/spreadsheetml/2006/main" count="344" uniqueCount="207">
  <si>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</si>
  <si>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</si>
  <si>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</si>
  <si>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</si>
  <si>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</si>
  <si>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</si>
  <si>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</si>
  <si>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</si>
  <si>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</si>
  <si>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</si>
  <si>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</si>
  <si>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</si>
  <si>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</si>
  <si>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</si>
  <si>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</si>
  <si>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</si>
  <si>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</si>
  <si>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</si>
  <si>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</si>
  <si>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</si>
  <si>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</si>
  <si>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</si>
  <si>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</si>
  <si>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</si>
  <si>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</si>
  <si>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</si>
  <si>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</si>
  <si>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</si>
  <si>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</si>
  <si>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</si>
  <si>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</si>
  <si>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</si>
  <si>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</si>
  <si>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</si>
  <si>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</si>
  <si>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</si>
  <si>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</si>
  <si>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</si>
  <si>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</si>
  <si>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</si>
  <si>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</si>
  <si>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</si>
  <si>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</si>
  <si>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</si>
  <si>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</si>
  <si>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</si>
  <si>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</si>
  <si>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</si>
  <si>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</si>
  <si>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</si>
  <si>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</si>
  <si>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</si>
  <si>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</si>
  <si>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</si>
  <si>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</si>
  <si>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</si>
  <si>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</si>
  <si>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</si>
  <si>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(ad)</t>
  </si>
  <si>
    <t>(ae)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</si>
  <si>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</si>
  <si>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</si>
  <si>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</si>
  <si>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</si>
  <si>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SEINFRA</t>
  </si>
  <si>
    <t>AÉREO</t>
  </si>
  <si>
    <t>RP</t>
  </si>
  <si>
    <t>***</t>
  </si>
  <si>
    <t>BAIXADO</t>
  </si>
  <si>
    <t>DEMONSTRATIVO DA CONCESSÃO DE ADIANTAMENTOS - DIÁRIAS E PASSAGENS</t>
  </si>
  <si>
    <t>Nome do titular do Órgão/Entidade/Fundo (no exercício do cargo): Antônio Cid Rodrigues Ferreira - Secretário da Seinfra</t>
  </si>
  <si>
    <t>ECONOMY</t>
  </si>
  <si>
    <t>006/2022</t>
  </si>
  <si>
    <t>PRESTAÇÃO DE CONTAS - EXERCÍCIO 2023</t>
  </si>
  <si>
    <t>Nome do responsável pela elaboração: Sandra Cristina Souza dos Santos - Diretora de Gestão Administrativa</t>
  </si>
  <si>
    <t>2398/2023</t>
  </si>
  <si>
    <t>33/2023</t>
  </si>
  <si>
    <t>13.467/2023</t>
  </si>
  <si>
    <t xml:space="preserve">REALIZAR VISITA TÉCNICA NA CIDADE DE BRASIÍLIA </t>
  </si>
  <si>
    <t>LIGHT</t>
  </si>
  <si>
    <t xml:space="preserve">ANTÔNIO CID RODRIGUES FERREIRA </t>
  </si>
  <si>
    <t>SECRETÁRIO</t>
  </si>
  <si>
    <t xml:space="preserve">RIO BRANCO / BRASÍLIA - BRASÍLIA / RIO BRANCO </t>
  </si>
  <si>
    <t>1.01.01 - RP</t>
  </si>
  <si>
    <t>170010213/2023</t>
  </si>
  <si>
    <t>12/02/2023</t>
  </si>
  <si>
    <t>7357/2023</t>
  </si>
  <si>
    <t>140/2023</t>
  </si>
  <si>
    <t>13.499/2023</t>
  </si>
  <si>
    <t>138/2023</t>
  </si>
  <si>
    <t>ACOMPANHAR E ASSESSORARO SECRETÁRIO MUNICIPAL DE INFRAESTRUTURA E MOBILIDADE URBANA A VISITA TÉCNICA NA PREFEITURA DE MANAUS</t>
  </si>
  <si>
    <t>HASSAN LOPES DERZE</t>
  </si>
  <si>
    <t>DIRETOR DE OBRAS</t>
  </si>
  <si>
    <t>RBR/BSB - BSB/MAO  /  MAO/BSB - BSB-RBR</t>
  </si>
  <si>
    <t>170010250/2023</t>
  </si>
  <si>
    <t>170010141/2023</t>
  </si>
  <si>
    <t>24/03/2023</t>
  </si>
  <si>
    <t>VALOR DEVOLVIDO POR MOTIVO DE A VIAGEM SER ADIADA POR CONTA DA SITUAÇÃO DE EMERGÊNCIA NAS ÁREAS DO MUNICIPIO DE RIO BRANCO PELA OCORRÊNCIA DAS ENXURRADAS ONDE A SEINFRA ERA RESPONSÁVEL POR AÇÕES DE AUXILIO.</t>
  </si>
  <si>
    <t>VISITA TÉCNICA NA PREFEITURA DE MANAUS</t>
  </si>
  <si>
    <t>ANTONIO CID RODRIGUES FERREIRA</t>
  </si>
  <si>
    <t>SECRETARIO MUNICIPAL DE INFRAESTRUTURA E MOBILIDADE URBANA - SEINFRA</t>
  </si>
  <si>
    <t>170010249/2023</t>
  </si>
  <si>
    <t>170010140/2023</t>
  </si>
  <si>
    <t>7358/2023</t>
  </si>
  <si>
    <t>139/2023</t>
  </si>
  <si>
    <t>ENGENHEIRO CIVIL</t>
  </si>
  <si>
    <t>170010251/2023</t>
  </si>
  <si>
    <t>170010142/2023</t>
  </si>
  <si>
    <t>10164/2023</t>
  </si>
  <si>
    <t>194/2023</t>
  </si>
  <si>
    <t xml:space="preserve">PARTICIPAÇÃO DE CURSO DESMISTIFICANDO AS OBRAS E SERVIÇOS DE ENGENHARIAS - OS NOVOS DESAFIOS DA LEI 14.133/2021 E AS VELHAS QUESTÕES </t>
  </si>
  <si>
    <t>GERALDO CÉSAR FERREIRA</t>
  </si>
  <si>
    <t>ARQUITETO</t>
  </si>
  <si>
    <t>RBR/BSB - BSB/SSA  /  SSA/BSB - BSB-RBR</t>
  </si>
  <si>
    <t>170010317/2023</t>
  </si>
  <si>
    <t>1030005/2023</t>
  </si>
  <si>
    <t>22/05/2023</t>
  </si>
  <si>
    <t>10168/2023</t>
  </si>
  <si>
    <t>196/2023</t>
  </si>
  <si>
    <t>FÁBIO AUGUSTO ARAÚJO GALLO</t>
  </si>
  <si>
    <t>ENG. CIVIL</t>
  </si>
  <si>
    <t>170010318/2023</t>
  </si>
  <si>
    <t>170010207/2023</t>
  </si>
  <si>
    <t>170010206/2023</t>
  </si>
  <si>
    <t>10162/2023</t>
  </si>
  <si>
    <t>193/2023</t>
  </si>
  <si>
    <t>170010315/2023</t>
  </si>
  <si>
    <t>170010204/2023</t>
  </si>
  <si>
    <t>10166/2023</t>
  </si>
  <si>
    <t>195/2023</t>
  </si>
  <si>
    <t>KIM ROBSON RODRIGUES DA SILVA</t>
  </si>
  <si>
    <t>170010316/2023</t>
  </si>
  <si>
    <t>170010208/2023</t>
  </si>
  <si>
    <t>10148/2023</t>
  </si>
  <si>
    <t>192/2023</t>
  </si>
  <si>
    <t>GIULLIANO RIBEIRO DA SILVA</t>
  </si>
  <si>
    <t>170010319/2023</t>
  </si>
  <si>
    <t>170010205/2023</t>
  </si>
  <si>
    <t>13696/2023</t>
  </si>
  <si>
    <t>261/2023</t>
  </si>
  <si>
    <t>01.06.2023</t>
  </si>
  <si>
    <t>SECRETARIO SEINFRA</t>
  </si>
  <si>
    <t>RBR/BSB - BSB-RBR</t>
  </si>
  <si>
    <t>170010346/2023</t>
  </si>
  <si>
    <t>170010320/2023</t>
  </si>
  <si>
    <t>26/06/2023</t>
  </si>
  <si>
    <t>17851/2023</t>
  </si>
  <si>
    <t>350/2023</t>
  </si>
  <si>
    <t>170010418/2023</t>
  </si>
  <si>
    <t>170010432/2023</t>
  </si>
  <si>
    <t>23/08/2023</t>
  </si>
  <si>
    <t>377/2023</t>
  </si>
  <si>
    <t>26.07.2023</t>
  </si>
  <si>
    <t>VISITA TÉCNICA AO MINISTÉRIO DA DEFESA, MINISTÉRIO DA ECONOMIA E SUIDAM PARA TRATAR DE LIBERAÇÃO DE CONVÊNIOS</t>
  </si>
  <si>
    <t>VISITA TÉCNICA A EMPRESA DE MAQUINÁRIO PESADO PARA REALIZAÇÃO DE PAVIMENTAÇÃO ASFÁLTICA</t>
  </si>
  <si>
    <t>RBR/BSB - BSB/ SJP</t>
  </si>
  <si>
    <t>SJP/BSB - BSB/RBR</t>
  </si>
  <si>
    <t>170010430/2023</t>
  </si>
  <si>
    <t>170010445/2023</t>
  </si>
  <si>
    <t>19550/2023</t>
  </si>
  <si>
    <t>396/2023</t>
  </si>
  <si>
    <t>DESLOCAMENTO DO PRESIDENTE DA EMURB A REALIZAR AVALIAÇÃO DE EQUIPAMENTOS DE PAVIMENTAÇÃO ASFÁLTICA</t>
  </si>
  <si>
    <t>JOSÉ ASSIS BENVINDO</t>
  </si>
  <si>
    <t>PRESIDENTE DA EMURB</t>
  </si>
  <si>
    <t>EMURB</t>
  </si>
  <si>
    <t>SJP/SP - SP/BSB - BSB/RBR</t>
  </si>
  <si>
    <t>170010441/2023</t>
  </si>
  <si>
    <t>170010482/2023</t>
  </si>
  <si>
    <t>06/09/2023</t>
  </si>
  <si>
    <t>23065/2023</t>
  </si>
  <si>
    <t>409/2023</t>
  </si>
  <si>
    <t xml:space="preserve">ANTONIO CID RODRIGUES FERREIRA </t>
  </si>
  <si>
    <t>170010468/2023</t>
  </si>
  <si>
    <t>170010534/2023</t>
  </si>
  <si>
    <t>04/10/2023</t>
  </si>
  <si>
    <t>24627/2023</t>
  </si>
  <si>
    <t>503/2023</t>
  </si>
  <si>
    <t>PARTICIPAR DO CURSO DE REGULARIZAÇÃO FUNDIÁRIA URBANA, A REALIZADO PELO INSTITUTO HABITA.</t>
  </si>
  <si>
    <t xml:space="preserve">JOÃO PAULO ALVES MENDES </t>
  </si>
  <si>
    <t>DIRETOR DA REGULAR. FUNDIÁRIA</t>
  </si>
  <si>
    <t>RBR/BSB/GYN - GYN/BSB/RBR</t>
  </si>
  <si>
    <t>170010517/2023</t>
  </si>
  <si>
    <t>170010624/2023</t>
  </si>
  <si>
    <t>16/10/2023</t>
  </si>
  <si>
    <t>24626/2023</t>
  </si>
  <si>
    <t>504/2023</t>
  </si>
  <si>
    <t>FLÁVIO MACEDO MARQUES</t>
  </si>
  <si>
    <t>170010516/2023</t>
  </si>
  <si>
    <t>170010623/2023</t>
  </si>
  <si>
    <t>26262/2023</t>
  </si>
  <si>
    <t>540/2023</t>
  </si>
  <si>
    <t>VISITA TÉCNICA AO MINISTÉRIO DA ECONOMIA, PROGRAMA CALHA NORTE E SUPERINTENDÊNCIA DO DESENVOLVIMENTO DA AMAZÔNIA - SUDAM.</t>
  </si>
  <si>
    <t>VISITA TÉCNICA AO MINISTÉRIO DA DEFESA, MINISTÉRIO DA ECONOMIA E SUDAM</t>
  </si>
  <si>
    <t>170010542/2023</t>
  </si>
  <si>
    <t>170010695/2023</t>
  </si>
  <si>
    <t>30/10/2023</t>
  </si>
  <si>
    <t>Manual de Referência - 9ª Edição</t>
  </si>
  <si>
    <t>ÓRGÃO/ENTIDADE/FUNDO: SECRETARIA MUNICIPAL DE INFRAESTRUTURA E MOBILIDADE URBANA - SEINFRA</t>
  </si>
  <si>
    <t>REALIZADO ATÉ O MÊS/ANO: JANEIRO A OUTUBRO/2023</t>
  </si>
  <si>
    <t>TOTAL</t>
  </si>
  <si>
    <t>Data da emissão: 01/10/2023 A 31/10/2023</t>
  </si>
  <si>
    <t>(r)</t>
  </si>
  <si>
    <t>(t)</t>
  </si>
  <si>
    <t>(w) = u - v</t>
  </si>
  <si>
    <t>(x)</t>
  </si>
  <si>
    <t>(ac) = v + y + ab</t>
  </si>
  <si>
    <t>(ag)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</si>
</sst>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44" fontId="3" fillId="0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4" fontId="2" fillId="0" borderId="7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4" fontId="3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11" xfId="2" applyFont="1" applyFill="1" applyBorder="1" applyAlignment="1">
      <alignment vertical="center"/>
    </xf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3" fillId="0" borderId="3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200400</xdr:colOff>
      <xdr:row>0</xdr:row>
      <xdr:rowOff>55493</xdr:rowOff>
    </xdr:from>
    <xdr:to>
      <xdr:col>1</xdr:col>
      <xdr:colOff>638964</xdr:colOff>
      <xdr:row>3</xdr:row>
      <xdr:rowOff>1518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49F72A7D-11A2-4055-9708-B13ABF2A324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000" y="55493"/>
          <a:ext cx="43856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39"/>
  <sheetViews>
    <sheetView tabSelected="1" zoomScale="90" zoomScaleNormal="90" workbookViewId="0">
      <selection activeCell="J31" sqref="J31"/>
    </sheetView>
  </sheetViews>
  <sheetFormatPr defaultRowHeight="12.75" x14ac:dyDescent="0.25"/>
  <cols>
    <col min="1" max="1" width="7.5703125" style="12" customWidth="1"/>
    <col min="2" max="2" width="12.85546875" style="12" bestFit="1" customWidth="1"/>
    <col min="3" max="3" width="12.140625" style="12" bestFit="1" customWidth="1"/>
    <col min="4" max="4" width="10.42578125" style="12" bestFit="1" customWidth="1"/>
    <col min="5" max="5" width="11.140625" style="12" bestFit="1" customWidth="1"/>
    <col min="6" max="6" width="41.42578125" style="12" customWidth="1"/>
    <col min="7" max="7" width="16.7109375" style="60" customWidth="1"/>
    <col min="8" max="8" width="9.28515625" style="12" bestFit="1" customWidth="1"/>
    <col min="9" max="9" width="11.28515625" style="12" bestFit="1" customWidth="1"/>
    <col min="10" max="10" width="39.85546875" style="29" customWidth="1"/>
    <col min="11" max="11" width="10" style="12" bestFit="1" customWidth="1"/>
    <col min="12" max="12" width="6.85546875" style="12" bestFit="1" customWidth="1"/>
    <col min="13" max="13" width="18.7109375" style="76" bestFit="1" customWidth="1"/>
    <col min="14" max="14" width="8.140625" style="12" bestFit="1" customWidth="1"/>
    <col min="15" max="16" width="10.42578125" style="12" bestFit="1" customWidth="1"/>
    <col min="17" max="17" width="27.5703125" style="12" bestFit="1" customWidth="1"/>
    <col min="18" max="18" width="12.28515625" style="12" customWidth="1"/>
    <col min="19" max="19" width="10.7109375" style="12" customWidth="1"/>
    <col min="20" max="20" width="20.28515625" style="12" bestFit="1" customWidth="1"/>
    <col min="21" max="21" width="15.7109375" style="12" customWidth="1"/>
    <col min="22" max="22" width="12.5703125" style="60" bestFit="1" customWidth="1"/>
    <col min="23" max="23" width="13.85546875" style="60" bestFit="1" customWidth="1"/>
    <col min="24" max="24" width="10.42578125" style="60" customWidth="1"/>
    <col min="25" max="25" width="11.5703125" style="60" bestFit="1" customWidth="1"/>
    <col min="26" max="26" width="16.42578125" style="60" customWidth="1"/>
    <col min="27" max="27" width="18.140625" style="12" customWidth="1"/>
    <col min="28" max="28" width="10.5703125" style="60" customWidth="1"/>
    <col min="29" max="29" width="14.140625" style="60" bestFit="1" customWidth="1"/>
    <col min="30" max="30" width="11.42578125" style="12" customWidth="1"/>
    <col min="31" max="31" width="16.42578125" style="12" customWidth="1"/>
    <col min="32" max="32" width="51.85546875" style="12" customWidth="1"/>
    <col min="33" max="16384" width="9.140625" style="12"/>
  </cols>
  <sheetData>
    <row r="1" spans="1:993 1025:2017 2049:3041 3073:4065 4097:5089 5121:6113 6145:7137 7169:8161 8193:9185 9217:10209 10241:11233 11265:12257 12289:13281 13313:14305 14337:15329 15361:16353" s="5" customFormat="1" x14ac:dyDescent="0.25">
      <c r="F1" s="12"/>
      <c r="G1" s="54"/>
      <c r="J1" s="29"/>
      <c r="M1" s="71"/>
      <c r="V1" s="54"/>
      <c r="W1" s="54"/>
      <c r="X1" s="54"/>
      <c r="Y1" s="54"/>
      <c r="Z1" s="54"/>
      <c r="AB1" s="54"/>
      <c r="AC1" s="54"/>
    </row>
    <row r="2" spans="1:993 1025:2017 2049:3041 3073:4065 4097:5089 5121:6113 6145:7137 7169:8161 8193:9185 9217:10209 10241:11233 11265:12257 12289:13281 13313:14305 14337:15329 15361:16353" s="5" customFormat="1" x14ac:dyDescent="0.25">
      <c r="F2" s="12"/>
      <c r="G2" s="54"/>
      <c r="J2" s="29"/>
      <c r="M2" s="71"/>
      <c r="V2" s="54"/>
      <c r="W2" s="54"/>
      <c r="X2" s="54"/>
      <c r="Y2" s="54"/>
      <c r="Z2" s="54"/>
      <c r="AB2" s="54"/>
      <c r="AC2" s="54"/>
    </row>
    <row r="3" spans="1:993 1025:2017 2049:3041 3073:4065 4097:5089 5121:6113 6145:7137 7169:8161 8193:9185 9217:10209 10241:11233 11265:12257 12289:13281 13313:14305 14337:15329 15361:16353" s="5" customFormat="1" x14ac:dyDescent="0.25">
      <c r="F3" s="12"/>
      <c r="G3" s="54"/>
      <c r="J3" s="29"/>
      <c r="M3" s="71"/>
      <c r="V3" s="54"/>
      <c r="W3" s="54"/>
      <c r="X3" s="54"/>
      <c r="Y3" s="54"/>
      <c r="Z3" s="54"/>
      <c r="AB3" s="54"/>
      <c r="AC3" s="54"/>
    </row>
    <row r="4" spans="1:993 1025:2017 2049:3041 3073:4065 4097:5089 5121:6113 6145:7137 7169:8161 8193:9185 9217:10209 10241:11233 11265:12257 12289:13281 13313:14305 14337:15329 15361:16353" s="5" customFormat="1" x14ac:dyDescent="0.25">
      <c r="A4" s="6" t="s">
        <v>53</v>
      </c>
      <c r="F4" s="12"/>
      <c r="G4" s="54"/>
      <c r="J4" s="29"/>
      <c r="M4" s="71"/>
      <c r="V4" s="54"/>
      <c r="W4" s="54"/>
      <c r="X4" s="54"/>
      <c r="Y4" s="54"/>
      <c r="Z4" s="54"/>
      <c r="AB4" s="54"/>
      <c r="AC4" s="54"/>
    </row>
    <row r="5" spans="1:993 1025:2017 2049:3041 3073:4065 4097:5089 5121:6113 6145:7137 7169:8161 8193:9185 9217:10209 10241:11233 11265:12257 12289:13281 13313:14305 14337:15329 15361:16353" s="5" customFormat="1" x14ac:dyDescent="0.25">
      <c r="F5" s="12"/>
      <c r="G5" s="54"/>
      <c r="J5" s="29"/>
      <c r="M5" s="71"/>
      <c r="V5" s="54"/>
      <c r="W5" s="54"/>
      <c r="X5" s="54"/>
      <c r="Y5" s="54"/>
      <c r="Z5" s="54"/>
      <c r="AB5" s="54"/>
      <c r="AC5" s="54"/>
    </row>
    <row r="6" spans="1:993 1025:2017 2049:3041 3073:4065 4097:5089 5121:6113 6145:7137 7169:8161 8193:9185 9217:10209 10241:11233 11265:12257 12289:13281 13313:14305 14337:15329 15361:16353" s="5" customFormat="1" x14ac:dyDescent="0.25">
      <c r="A6" s="6" t="s">
        <v>73</v>
      </c>
      <c r="F6" s="12"/>
      <c r="G6" s="54"/>
      <c r="J6" s="29"/>
      <c r="M6" s="71"/>
      <c r="V6" s="54"/>
      <c r="W6" s="54"/>
      <c r="X6" s="54"/>
      <c r="Y6" s="54"/>
      <c r="Z6" s="54"/>
      <c r="AB6" s="54"/>
      <c r="AC6" s="54"/>
    </row>
    <row r="7" spans="1:993 1025:2017 2049:3041 3073:4065 4097:5089 5121:6113 6145:7137 7169:8161 8193:9185 9217:10209 10241:11233 11265:12257 12289:13281 13313:14305 14337:15329 15361:16353" s="5" customFormat="1" x14ac:dyDescent="0.25">
      <c r="A7" s="5" t="s">
        <v>61</v>
      </c>
      <c r="F7" s="12"/>
      <c r="G7" s="54"/>
      <c r="J7" s="29"/>
      <c r="M7" s="71"/>
      <c r="V7" s="54"/>
      <c r="W7" s="54"/>
      <c r="X7" s="54"/>
      <c r="Y7" s="54"/>
      <c r="Z7" s="54"/>
      <c r="AB7" s="54"/>
      <c r="AC7" s="54"/>
    </row>
    <row r="8" spans="1:993 1025:2017 2049:3041 3073:4065 4097:5089 5121:6113 6145:7137 7169:8161 8193:9185 9217:10209 10241:11233 11265:12257 12289:13281 13313:14305 14337:15329 15361:16353" s="5" customFormat="1" x14ac:dyDescent="0.25">
      <c r="A8" s="5" t="s">
        <v>196</v>
      </c>
      <c r="F8" s="12"/>
      <c r="G8" s="54"/>
      <c r="J8" s="29"/>
      <c r="M8" s="71"/>
      <c r="V8" s="54"/>
      <c r="W8" s="54"/>
      <c r="X8" s="54"/>
      <c r="Y8" s="54"/>
      <c r="Z8" s="54"/>
      <c r="AB8" s="54"/>
      <c r="AC8" s="54"/>
    </row>
    <row r="9" spans="1:993 1025:2017 2049:3041 3073:4065 4097:5089 5121:6113 6145:7137 7169:8161 8193:9185 9217:10209 10241:11233 11265:12257 12289:13281 13313:14305 14337:15329 15361:16353" s="5" customFormat="1" x14ac:dyDescent="0.25">
      <c r="F9" s="12"/>
      <c r="G9" s="54"/>
      <c r="J9" s="29"/>
      <c r="M9" s="71"/>
      <c r="V9" s="54"/>
      <c r="W9" s="54"/>
      <c r="X9" s="54"/>
      <c r="Y9" s="54"/>
      <c r="Z9" s="54"/>
      <c r="AB9" s="54"/>
      <c r="AC9" s="54"/>
    </row>
    <row r="10" spans="1:993 1025:2017 2049:3041 3073:4065 4097:5089 5121:6113 6145:7137 7169:8161 8193:9185 9217:10209 10241:11233 11265:12257 12289:13281 13313:14305 14337:15329 15361:16353" s="5" customFormat="1" x14ac:dyDescent="0.25">
      <c r="A10" s="6" t="s">
        <v>197</v>
      </c>
      <c r="F10" s="12"/>
      <c r="G10" s="54"/>
      <c r="J10" s="29"/>
      <c r="M10" s="71"/>
      <c r="V10" s="54"/>
      <c r="W10" s="54"/>
      <c r="X10" s="54"/>
      <c r="Y10" s="54"/>
      <c r="Z10" s="54"/>
      <c r="AB10" s="54"/>
      <c r="AC10" s="54"/>
      <c r="AI10" s="7"/>
    </row>
    <row r="11" spans="1:993 1025:2017 2049:3041 3073:4065 4097:5089 5121:6113 6145:7137 7169:8161 8193:9185 9217:10209 10241:11233 11265:12257 12289:13281 13313:14305 14337:15329 15361:16353" s="5" customFormat="1" x14ac:dyDescent="0.25">
      <c r="A11" s="5" t="s">
        <v>198</v>
      </c>
      <c r="F11" s="12"/>
      <c r="G11" s="54"/>
      <c r="J11" s="29"/>
      <c r="M11" s="71"/>
      <c r="V11" s="54"/>
      <c r="W11" s="54"/>
      <c r="X11" s="54"/>
      <c r="Y11" s="54"/>
      <c r="Z11" s="54"/>
      <c r="AB11" s="54"/>
      <c r="AC11" s="54"/>
    </row>
    <row r="12" spans="1:993 1025:2017 2049:3041 3073:4065 4097:5089 5121:6113 6145:7137 7169:8161 8193:9185 9217:10209 10241:11233 11265:12257 12289:13281 13313:14305 14337:15329 15361:16353" s="5" customFormat="1" x14ac:dyDescent="0.25">
      <c r="A12" s="6"/>
      <c r="F12" s="12"/>
      <c r="G12" s="54"/>
      <c r="J12" s="29"/>
      <c r="M12" s="71"/>
      <c r="V12" s="54"/>
      <c r="W12" s="54"/>
      <c r="X12" s="54"/>
      <c r="Y12" s="54"/>
      <c r="Z12" s="54"/>
      <c r="AB12" s="54"/>
      <c r="AC12" s="54"/>
      <c r="AG12" s="6"/>
      <c r="BM12" s="6"/>
      <c r="CS12" s="6"/>
      <c r="DY12" s="6"/>
      <c r="FE12" s="6"/>
      <c r="GK12" s="6"/>
      <c r="HQ12" s="6"/>
      <c r="IW12" s="6"/>
      <c r="KC12" s="6"/>
      <c r="LI12" s="6"/>
      <c r="MO12" s="6"/>
      <c r="NU12" s="6"/>
      <c r="PA12" s="6"/>
      <c r="QG12" s="6"/>
      <c r="RM12" s="6"/>
      <c r="SS12" s="6"/>
      <c r="TY12" s="6"/>
      <c r="VE12" s="6"/>
      <c r="WK12" s="6"/>
      <c r="XQ12" s="6"/>
      <c r="YW12" s="6"/>
      <c r="AAC12" s="6"/>
      <c r="ABI12" s="6"/>
      <c r="ACO12" s="6"/>
      <c r="ADU12" s="6"/>
      <c r="AFA12" s="6"/>
      <c r="AGG12" s="6"/>
      <c r="AHM12" s="6"/>
      <c r="AIS12" s="6"/>
      <c r="AJY12" s="6"/>
      <c r="ALE12" s="6"/>
      <c r="AMK12" s="6"/>
      <c r="ANQ12" s="6"/>
      <c r="AOW12" s="6"/>
      <c r="AQC12" s="6"/>
      <c r="ARI12" s="6"/>
      <c r="ASO12" s="6"/>
      <c r="ATU12" s="6"/>
      <c r="AVA12" s="6"/>
      <c r="AWG12" s="6"/>
      <c r="AXM12" s="6"/>
      <c r="AYS12" s="6"/>
      <c r="AZY12" s="6"/>
      <c r="BBE12" s="6"/>
      <c r="BCK12" s="6"/>
      <c r="BDQ12" s="6"/>
      <c r="BEW12" s="6"/>
      <c r="BGC12" s="6"/>
      <c r="BHI12" s="6"/>
      <c r="BIO12" s="6"/>
      <c r="BJU12" s="6"/>
      <c r="BLA12" s="6"/>
      <c r="BMG12" s="6"/>
      <c r="BNM12" s="6"/>
      <c r="BOS12" s="6"/>
      <c r="BPY12" s="6"/>
      <c r="BRE12" s="6"/>
      <c r="BSK12" s="6"/>
      <c r="BTQ12" s="6"/>
      <c r="BUW12" s="6"/>
      <c r="BWC12" s="6"/>
      <c r="BXI12" s="6"/>
      <c r="BYO12" s="6"/>
      <c r="BZU12" s="6"/>
      <c r="CBA12" s="6"/>
      <c r="CCG12" s="6"/>
      <c r="CDM12" s="6"/>
      <c r="CES12" s="6"/>
      <c r="CFY12" s="6"/>
      <c r="CHE12" s="6"/>
      <c r="CIK12" s="6"/>
      <c r="CJQ12" s="6"/>
      <c r="CKW12" s="6"/>
      <c r="CMC12" s="6"/>
      <c r="CNI12" s="6"/>
      <c r="COO12" s="6"/>
      <c r="CPU12" s="6"/>
      <c r="CRA12" s="6"/>
      <c r="CSG12" s="6"/>
      <c r="CTM12" s="6"/>
      <c r="CUS12" s="6"/>
      <c r="CVY12" s="6"/>
      <c r="CXE12" s="6"/>
      <c r="CYK12" s="6"/>
      <c r="CZQ12" s="6"/>
      <c r="DAW12" s="6"/>
      <c r="DCC12" s="6"/>
      <c r="DDI12" s="6"/>
      <c r="DEO12" s="6"/>
      <c r="DFU12" s="6"/>
      <c r="DHA12" s="6"/>
      <c r="DIG12" s="6"/>
      <c r="DJM12" s="6"/>
      <c r="DKS12" s="6"/>
      <c r="DLY12" s="6"/>
      <c r="DNE12" s="6"/>
      <c r="DOK12" s="6"/>
      <c r="DPQ12" s="6"/>
      <c r="DQW12" s="6"/>
      <c r="DSC12" s="6"/>
      <c r="DTI12" s="6"/>
      <c r="DUO12" s="6"/>
      <c r="DVU12" s="6"/>
      <c r="DXA12" s="6"/>
      <c r="DYG12" s="6"/>
      <c r="DZM12" s="6"/>
      <c r="EAS12" s="6"/>
      <c r="EBY12" s="6"/>
      <c r="EDE12" s="6"/>
      <c r="EEK12" s="6"/>
      <c r="EFQ12" s="6"/>
      <c r="EGW12" s="6"/>
      <c r="EIC12" s="6"/>
      <c r="EJI12" s="6"/>
      <c r="EKO12" s="6"/>
      <c r="ELU12" s="6"/>
      <c r="ENA12" s="6"/>
      <c r="EOG12" s="6"/>
      <c r="EPM12" s="6"/>
      <c r="EQS12" s="6"/>
      <c r="ERY12" s="6"/>
      <c r="ETE12" s="6"/>
      <c r="EUK12" s="6"/>
      <c r="EVQ12" s="6"/>
      <c r="EWW12" s="6"/>
      <c r="EYC12" s="6"/>
      <c r="EZI12" s="6"/>
      <c r="FAO12" s="6"/>
      <c r="FBU12" s="6"/>
      <c r="FDA12" s="6"/>
      <c r="FEG12" s="6"/>
      <c r="FFM12" s="6"/>
      <c r="FGS12" s="6"/>
      <c r="FHY12" s="6"/>
      <c r="FJE12" s="6"/>
      <c r="FKK12" s="6"/>
      <c r="FLQ12" s="6"/>
      <c r="FMW12" s="6"/>
      <c r="FOC12" s="6"/>
      <c r="FPI12" s="6"/>
      <c r="FQO12" s="6"/>
      <c r="FRU12" s="6"/>
      <c r="FTA12" s="6"/>
      <c r="FUG12" s="6"/>
      <c r="FVM12" s="6"/>
      <c r="FWS12" s="6"/>
      <c r="FXY12" s="6"/>
      <c r="FZE12" s="6"/>
      <c r="GAK12" s="6"/>
      <c r="GBQ12" s="6"/>
      <c r="GCW12" s="6"/>
      <c r="GEC12" s="6"/>
      <c r="GFI12" s="6"/>
      <c r="GGO12" s="6"/>
      <c r="GHU12" s="6"/>
      <c r="GJA12" s="6"/>
      <c r="GKG12" s="6"/>
      <c r="GLM12" s="6"/>
      <c r="GMS12" s="6"/>
      <c r="GNY12" s="6"/>
      <c r="GPE12" s="6"/>
      <c r="GQK12" s="6"/>
      <c r="GRQ12" s="6"/>
      <c r="GSW12" s="6"/>
      <c r="GUC12" s="6"/>
      <c r="GVI12" s="6"/>
      <c r="GWO12" s="6"/>
      <c r="GXU12" s="6"/>
      <c r="GZA12" s="6"/>
      <c r="HAG12" s="6"/>
      <c r="HBM12" s="6"/>
      <c r="HCS12" s="6"/>
      <c r="HDY12" s="6"/>
      <c r="HFE12" s="6"/>
      <c r="HGK12" s="6"/>
      <c r="HHQ12" s="6"/>
      <c r="HIW12" s="6"/>
      <c r="HKC12" s="6"/>
      <c r="HLI12" s="6"/>
      <c r="HMO12" s="6"/>
      <c r="HNU12" s="6"/>
      <c r="HPA12" s="6"/>
      <c r="HQG12" s="6"/>
      <c r="HRM12" s="6"/>
      <c r="HSS12" s="6"/>
      <c r="HTY12" s="6"/>
      <c r="HVE12" s="6"/>
      <c r="HWK12" s="6"/>
      <c r="HXQ12" s="6"/>
      <c r="HYW12" s="6"/>
      <c r="IAC12" s="6"/>
      <c r="IBI12" s="6"/>
      <c r="ICO12" s="6"/>
      <c r="IDU12" s="6"/>
      <c r="IFA12" s="6"/>
      <c r="IGG12" s="6"/>
      <c r="IHM12" s="6"/>
      <c r="IIS12" s="6"/>
      <c r="IJY12" s="6"/>
      <c r="ILE12" s="6"/>
      <c r="IMK12" s="6"/>
      <c r="INQ12" s="6"/>
      <c r="IOW12" s="6"/>
      <c r="IQC12" s="6"/>
      <c r="IRI12" s="6"/>
      <c r="ISO12" s="6"/>
      <c r="ITU12" s="6"/>
      <c r="IVA12" s="6"/>
      <c r="IWG12" s="6"/>
      <c r="IXM12" s="6"/>
      <c r="IYS12" s="6"/>
      <c r="IZY12" s="6"/>
      <c r="JBE12" s="6"/>
      <c r="JCK12" s="6"/>
      <c r="JDQ12" s="6"/>
      <c r="JEW12" s="6"/>
      <c r="JGC12" s="6"/>
      <c r="JHI12" s="6"/>
      <c r="JIO12" s="6"/>
      <c r="JJU12" s="6"/>
      <c r="JLA12" s="6"/>
      <c r="JMG12" s="6"/>
      <c r="JNM12" s="6"/>
      <c r="JOS12" s="6"/>
      <c r="JPY12" s="6"/>
      <c r="JRE12" s="6"/>
      <c r="JSK12" s="6"/>
      <c r="JTQ12" s="6"/>
      <c r="JUW12" s="6"/>
      <c r="JWC12" s="6"/>
      <c r="JXI12" s="6"/>
      <c r="JYO12" s="6"/>
      <c r="JZU12" s="6"/>
      <c r="KBA12" s="6"/>
      <c r="KCG12" s="6"/>
      <c r="KDM12" s="6"/>
      <c r="KES12" s="6"/>
      <c r="KFY12" s="6"/>
      <c r="KHE12" s="6"/>
      <c r="KIK12" s="6"/>
      <c r="KJQ12" s="6"/>
      <c r="KKW12" s="6"/>
      <c r="KMC12" s="6"/>
      <c r="KNI12" s="6"/>
      <c r="KOO12" s="6"/>
      <c r="KPU12" s="6"/>
      <c r="KRA12" s="6"/>
      <c r="KSG12" s="6"/>
      <c r="KTM12" s="6"/>
      <c r="KUS12" s="6"/>
      <c r="KVY12" s="6"/>
      <c r="KXE12" s="6"/>
      <c r="KYK12" s="6"/>
      <c r="KZQ12" s="6"/>
      <c r="LAW12" s="6"/>
      <c r="LCC12" s="6"/>
      <c r="LDI12" s="6"/>
      <c r="LEO12" s="6"/>
      <c r="LFU12" s="6"/>
      <c r="LHA12" s="6"/>
      <c r="LIG12" s="6"/>
      <c r="LJM12" s="6"/>
      <c r="LKS12" s="6"/>
      <c r="LLY12" s="6"/>
      <c r="LNE12" s="6"/>
      <c r="LOK12" s="6"/>
      <c r="LPQ12" s="6"/>
      <c r="LQW12" s="6"/>
      <c r="LSC12" s="6"/>
      <c r="LTI12" s="6"/>
      <c r="LUO12" s="6"/>
      <c r="LVU12" s="6"/>
      <c r="LXA12" s="6"/>
      <c r="LYG12" s="6"/>
      <c r="LZM12" s="6"/>
      <c r="MAS12" s="6"/>
      <c r="MBY12" s="6"/>
      <c r="MDE12" s="6"/>
      <c r="MEK12" s="6"/>
      <c r="MFQ12" s="6"/>
      <c r="MGW12" s="6"/>
      <c r="MIC12" s="6"/>
      <c r="MJI12" s="6"/>
      <c r="MKO12" s="6"/>
      <c r="MLU12" s="6"/>
      <c r="MNA12" s="6"/>
      <c r="MOG12" s="6"/>
      <c r="MPM12" s="6"/>
      <c r="MQS12" s="6"/>
      <c r="MRY12" s="6"/>
      <c r="MTE12" s="6"/>
      <c r="MUK12" s="6"/>
      <c r="MVQ12" s="6"/>
      <c r="MWW12" s="6"/>
      <c r="MYC12" s="6"/>
      <c r="MZI12" s="6"/>
      <c r="NAO12" s="6"/>
      <c r="NBU12" s="6"/>
      <c r="NDA12" s="6"/>
      <c r="NEG12" s="6"/>
      <c r="NFM12" s="6"/>
      <c r="NGS12" s="6"/>
      <c r="NHY12" s="6"/>
      <c r="NJE12" s="6"/>
      <c r="NKK12" s="6"/>
      <c r="NLQ12" s="6"/>
      <c r="NMW12" s="6"/>
      <c r="NOC12" s="6"/>
      <c r="NPI12" s="6"/>
      <c r="NQO12" s="6"/>
      <c r="NRU12" s="6"/>
      <c r="NTA12" s="6"/>
      <c r="NUG12" s="6"/>
      <c r="NVM12" s="6"/>
      <c r="NWS12" s="6"/>
      <c r="NXY12" s="6"/>
      <c r="NZE12" s="6"/>
      <c r="OAK12" s="6"/>
      <c r="OBQ12" s="6"/>
      <c r="OCW12" s="6"/>
      <c r="OEC12" s="6"/>
      <c r="OFI12" s="6"/>
      <c r="OGO12" s="6"/>
      <c r="OHU12" s="6"/>
      <c r="OJA12" s="6"/>
      <c r="OKG12" s="6"/>
      <c r="OLM12" s="6"/>
      <c r="OMS12" s="6"/>
      <c r="ONY12" s="6"/>
      <c r="OPE12" s="6"/>
      <c r="OQK12" s="6"/>
      <c r="ORQ12" s="6"/>
      <c r="OSW12" s="6"/>
      <c r="OUC12" s="6"/>
      <c r="OVI12" s="6"/>
      <c r="OWO12" s="6"/>
      <c r="OXU12" s="6"/>
      <c r="OZA12" s="6"/>
      <c r="PAG12" s="6"/>
      <c r="PBM12" s="6"/>
      <c r="PCS12" s="6"/>
      <c r="PDY12" s="6"/>
      <c r="PFE12" s="6"/>
      <c r="PGK12" s="6"/>
      <c r="PHQ12" s="6"/>
      <c r="PIW12" s="6"/>
      <c r="PKC12" s="6"/>
      <c r="PLI12" s="6"/>
      <c r="PMO12" s="6"/>
      <c r="PNU12" s="6"/>
      <c r="PPA12" s="6"/>
      <c r="PQG12" s="6"/>
      <c r="PRM12" s="6"/>
      <c r="PSS12" s="6"/>
      <c r="PTY12" s="6"/>
      <c r="PVE12" s="6"/>
      <c r="PWK12" s="6"/>
      <c r="PXQ12" s="6"/>
      <c r="PYW12" s="6"/>
      <c r="QAC12" s="6"/>
      <c r="QBI12" s="6"/>
      <c r="QCO12" s="6"/>
      <c r="QDU12" s="6"/>
      <c r="QFA12" s="6"/>
      <c r="QGG12" s="6"/>
      <c r="QHM12" s="6"/>
      <c r="QIS12" s="6"/>
      <c r="QJY12" s="6"/>
      <c r="QLE12" s="6"/>
      <c r="QMK12" s="6"/>
      <c r="QNQ12" s="6"/>
      <c r="QOW12" s="6"/>
      <c r="QQC12" s="6"/>
      <c r="QRI12" s="6"/>
      <c r="QSO12" s="6"/>
      <c r="QTU12" s="6"/>
      <c r="QVA12" s="6"/>
      <c r="QWG12" s="6"/>
      <c r="QXM12" s="6"/>
      <c r="QYS12" s="6"/>
      <c r="QZY12" s="6"/>
      <c r="RBE12" s="6"/>
      <c r="RCK12" s="6"/>
      <c r="RDQ12" s="6"/>
      <c r="REW12" s="6"/>
      <c r="RGC12" s="6"/>
      <c r="RHI12" s="6"/>
      <c r="RIO12" s="6"/>
      <c r="RJU12" s="6"/>
      <c r="RLA12" s="6"/>
      <c r="RMG12" s="6"/>
      <c r="RNM12" s="6"/>
      <c r="ROS12" s="6"/>
      <c r="RPY12" s="6"/>
      <c r="RRE12" s="6"/>
      <c r="RSK12" s="6"/>
      <c r="RTQ12" s="6"/>
      <c r="RUW12" s="6"/>
      <c r="RWC12" s="6"/>
      <c r="RXI12" s="6"/>
      <c r="RYO12" s="6"/>
      <c r="RZU12" s="6"/>
      <c r="SBA12" s="6"/>
      <c r="SCG12" s="6"/>
      <c r="SDM12" s="6"/>
      <c r="SES12" s="6"/>
      <c r="SFY12" s="6"/>
      <c r="SHE12" s="6"/>
      <c r="SIK12" s="6"/>
      <c r="SJQ12" s="6"/>
      <c r="SKW12" s="6"/>
      <c r="SMC12" s="6"/>
      <c r="SNI12" s="6"/>
      <c r="SOO12" s="6"/>
      <c r="SPU12" s="6"/>
      <c r="SRA12" s="6"/>
      <c r="SSG12" s="6"/>
      <c r="STM12" s="6"/>
      <c r="SUS12" s="6"/>
      <c r="SVY12" s="6"/>
      <c r="SXE12" s="6"/>
      <c r="SYK12" s="6"/>
      <c r="SZQ12" s="6"/>
      <c r="TAW12" s="6"/>
      <c r="TCC12" s="6"/>
      <c r="TDI12" s="6"/>
      <c r="TEO12" s="6"/>
      <c r="TFU12" s="6"/>
      <c r="THA12" s="6"/>
      <c r="TIG12" s="6"/>
      <c r="TJM12" s="6"/>
      <c r="TKS12" s="6"/>
      <c r="TLY12" s="6"/>
      <c r="TNE12" s="6"/>
      <c r="TOK12" s="6"/>
      <c r="TPQ12" s="6"/>
      <c r="TQW12" s="6"/>
      <c r="TSC12" s="6"/>
      <c r="TTI12" s="6"/>
      <c r="TUO12" s="6"/>
      <c r="TVU12" s="6"/>
      <c r="TXA12" s="6"/>
      <c r="TYG12" s="6"/>
      <c r="TZM12" s="6"/>
      <c r="UAS12" s="6"/>
      <c r="UBY12" s="6"/>
      <c r="UDE12" s="6"/>
      <c r="UEK12" s="6"/>
      <c r="UFQ12" s="6"/>
      <c r="UGW12" s="6"/>
      <c r="UIC12" s="6"/>
      <c r="UJI12" s="6"/>
      <c r="UKO12" s="6"/>
      <c r="ULU12" s="6"/>
      <c r="UNA12" s="6"/>
      <c r="UOG12" s="6"/>
      <c r="UPM12" s="6"/>
      <c r="UQS12" s="6"/>
      <c r="URY12" s="6"/>
      <c r="UTE12" s="6"/>
      <c r="UUK12" s="6"/>
      <c r="UVQ12" s="6"/>
      <c r="UWW12" s="6"/>
      <c r="UYC12" s="6"/>
      <c r="UZI12" s="6"/>
      <c r="VAO12" s="6"/>
      <c r="VBU12" s="6"/>
      <c r="VDA12" s="6"/>
      <c r="VEG12" s="6"/>
      <c r="VFM12" s="6"/>
      <c r="VGS12" s="6"/>
      <c r="VHY12" s="6"/>
      <c r="VJE12" s="6"/>
      <c r="VKK12" s="6"/>
      <c r="VLQ12" s="6"/>
      <c r="VMW12" s="6"/>
      <c r="VOC12" s="6"/>
      <c r="VPI12" s="6"/>
      <c r="VQO12" s="6"/>
      <c r="VRU12" s="6"/>
      <c r="VTA12" s="6"/>
      <c r="VUG12" s="6"/>
      <c r="VVM12" s="6"/>
      <c r="VWS12" s="6"/>
      <c r="VXY12" s="6"/>
      <c r="VZE12" s="6"/>
      <c r="WAK12" s="6"/>
      <c r="WBQ12" s="6"/>
      <c r="WCW12" s="6"/>
      <c r="WEC12" s="6"/>
      <c r="WFI12" s="6"/>
      <c r="WGO12" s="6"/>
      <c r="WHU12" s="6"/>
      <c r="WJA12" s="6"/>
      <c r="WKG12" s="6"/>
      <c r="WLM12" s="6"/>
      <c r="WMS12" s="6"/>
      <c r="WNY12" s="6"/>
      <c r="WPE12" s="6"/>
      <c r="WQK12" s="6"/>
      <c r="WRQ12" s="6"/>
      <c r="WSW12" s="6"/>
      <c r="WUC12" s="6"/>
      <c r="WVI12" s="6"/>
      <c r="WWO12" s="6"/>
      <c r="WXU12" s="6"/>
      <c r="WZA12" s="6"/>
      <c r="XAG12" s="6"/>
      <c r="XBM12" s="6"/>
      <c r="XCS12" s="6"/>
      <c r="XDY12" s="6"/>
    </row>
    <row r="13" spans="1:993 1025:2017 2049:3041 3073:4065 4097:5089 5121:6113 6145:7137 7169:8161 8193:9185 9217:10209 10241:11233 11265:12257 12289:13281 13313:14305 14337:15329 15361:16353" s="5" customFormat="1" ht="13.5" thickBot="1" x14ac:dyDescent="0.3">
      <c r="A13" s="8" t="s">
        <v>69</v>
      </c>
      <c r="B13" s="8"/>
      <c r="C13" s="8"/>
      <c r="D13" s="8"/>
      <c r="E13" s="8"/>
      <c r="F13" s="65"/>
      <c r="G13" s="55"/>
      <c r="H13" s="8"/>
      <c r="I13" s="8"/>
      <c r="J13" s="65"/>
      <c r="K13" s="8"/>
      <c r="L13" s="8"/>
      <c r="M13" s="72"/>
      <c r="N13" s="8"/>
      <c r="O13" s="8"/>
      <c r="P13" s="8"/>
      <c r="Q13" s="8"/>
      <c r="R13" s="8"/>
      <c r="S13" s="8"/>
      <c r="T13" s="8"/>
      <c r="U13" s="8"/>
      <c r="V13" s="55"/>
      <c r="W13" s="55"/>
      <c r="X13" s="55"/>
      <c r="Y13" s="55"/>
      <c r="Z13" s="55"/>
      <c r="AA13" s="8"/>
      <c r="AB13" s="55"/>
      <c r="AC13" s="55"/>
      <c r="AD13" s="8"/>
      <c r="AE13" s="8"/>
      <c r="AF13" s="8"/>
    </row>
    <row r="14" spans="1:993 1025:2017 2049:3041 3073:4065 4097:5089 5121:6113 6145:7137 7169:8161 8193:9185 9217:10209 10241:11233 11265:12257 12289:13281 13313:14305 14337:15329 15361:16353" x14ac:dyDescent="0.25">
      <c r="A14" s="48" t="s">
        <v>17</v>
      </c>
      <c r="B14" s="49" t="s">
        <v>0</v>
      </c>
      <c r="C14" s="49"/>
      <c r="D14" s="49"/>
      <c r="E14" s="49"/>
      <c r="F14" s="49"/>
      <c r="G14" s="49"/>
      <c r="H14" s="49"/>
      <c r="I14" s="49"/>
      <c r="J14" s="49" t="s">
        <v>29</v>
      </c>
      <c r="K14" s="49"/>
      <c r="L14" s="49"/>
      <c r="M14" s="49"/>
      <c r="N14" s="49"/>
      <c r="O14" s="49" t="s">
        <v>1</v>
      </c>
      <c r="P14" s="49"/>
      <c r="Q14" s="49"/>
      <c r="R14" s="49"/>
      <c r="S14" s="49" t="s">
        <v>2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 t="s">
        <v>3</v>
      </c>
      <c r="AE14" s="50"/>
      <c r="AF14" s="51" t="s">
        <v>27</v>
      </c>
    </row>
    <row r="15" spans="1:993 1025:2017 2049:3041 3073:4065 4097:5089 5121:6113 6145:7137 7169:8161 8193:9185 9217:10209 10241:11233 11265:12257 12289:13281 13313:14305 14337:15329 15361:16353" x14ac:dyDescent="0.25">
      <c r="A15" s="52"/>
      <c r="B15" s="9" t="s">
        <v>18</v>
      </c>
      <c r="C15" s="11" t="s">
        <v>4</v>
      </c>
      <c r="D15" s="9" t="s">
        <v>5</v>
      </c>
      <c r="E15" s="9" t="s">
        <v>6</v>
      </c>
      <c r="F15" s="9" t="s">
        <v>15</v>
      </c>
      <c r="G15" s="56" t="s">
        <v>55</v>
      </c>
      <c r="H15" s="11" t="s">
        <v>60</v>
      </c>
      <c r="I15" s="11" t="s">
        <v>7</v>
      </c>
      <c r="J15" s="9" t="s">
        <v>8</v>
      </c>
      <c r="K15" s="9" t="s">
        <v>9</v>
      </c>
      <c r="L15" s="9" t="s">
        <v>28</v>
      </c>
      <c r="M15" s="11" t="s">
        <v>10</v>
      </c>
      <c r="N15" s="9" t="s">
        <v>11</v>
      </c>
      <c r="O15" s="9" t="s">
        <v>12</v>
      </c>
      <c r="P15" s="9" t="s">
        <v>13</v>
      </c>
      <c r="Q15" s="9" t="s">
        <v>19</v>
      </c>
      <c r="R15" s="11" t="s">
        <v>14</v>
      </c>
      <c r="S15" s="11" t="s">
        <v>54</v>
      </c>
      <c r="T15" s="11" t="s">
        <v>20</v>
      </c>
      <c r="U15" s="11" t="s">
        <v>63</v>
      </c>
      <c r="V15" s="61" t="s">
        <v>21</v>
      </c>
      <c r="W15" s="61"/>
      <c r="X15" s="61"/>
      <c r="Y15" s="61"/>
      <c r="Z15" s="61"/>
      <c r="AA15" s="11" t="s">
        <v>62</v>
      </c>
      <c r="AB15" s="56" t="s">
        <v>22</v>
      </c>
      <c r="AC15" s="56" t="s">
        <v>25</v>
      </c>
      <c r="AD15" s="10"/>
      <c r="AE15" s="10"/>
      <c r="AF15" s="53"/>
    </row>
    <row r="16" spans="1:993 1025:2017 2049:3041 3073:4065 4097:5089 5121:6113 6145:7137 7169:8161 8193:9185 9217:10209 10241:11233 11265:12257 12289:13281 13313:14305 14337:15329 15361:16353" ht="46.5" customHeight="1" x14ac:dyDescent="0.25">
      <c r="A16" s="52"/>
      <c r="B16" s="9"/>
      <c r="C16" s="11"/>
      <c r="D16" s="9"/>
      <c r="E16" s="9"/>
      <c r="F16" s="9"/>
      <c r="G16" s="56"/>
      <c r="H16" s="11"/>
      <c r="I16" s="11"/>
      <c r="J16" s="9"/>
      <c r="K16" s="9"/>
      <c r="L16" s="9"/>
      <c r="M16" s="11"/>
      <c r="N16" s="9"/>
      <c r="O16" s="9"/>
      <c r="P16" s="9"/>
      <c r="Q16" s="9"/>
      <c r="R16" s="11"/>
      <c r="S16" s="11"/>
      <c r="T16" s="11"/>
      <c r="U16" s="11"/>
      <c r="V16" s="80" t="s">
        <v>23</v>
      </c>
      <c r="W16" s="80" t="s">
        <v>24</v>
      </c>
      <c r="X16" s="80" t="s">
        <v>16</v>
      </c>
      <c r="Y16" s="80" t="s">
        <v>30</v>
      </c>
      <c r="Z16" s="80" t="s">
        <v>31</v>
      </c>
      <c r="AA16" s="11"/>
      <c r="AB16" s="56"/>
      <c r="AC16" s="56"/>
      <c r="AD16" s="13" t="s">
        <v>5</v>
      </c>
      <c r="AE16" s="13" t="s">
        <v>26</v>
      </c>
      <c r="AF16" s="53"/>
    </row>
    <row r="17" spans="1:32" s="2" customFormat="1" ht="13.5" thickBot="1" x14ac:dyDescent="0.3">
      <c r="A17" s="81"/>
      <c r="B17" s="77" t="s">
        <v>32</v>
      </c>
      <c r="C17" s="77" t="s">
        <v>56</v>
      </c>
      <c r="D17" s="77" t="s">
        <v>57</v>
      </c>
      <c r="E17" s="77" t="s">
        <v>33</v>
      </c>
      <c r="F17" s="77" t="s">
        <v>34</v>
      </c>
      <c r="G17" s="15" t="s">
        <v>35</v>
      </c>
      <c r="H17" s="77" t="s">
        <v>36</v>
      </c>
      <c r="I17" s="77" t="s">
        <v>37</v>
      </c>
      <c r="J17" s="77" t="s">
        <v>38</v>
      </c>
      <c r="K17" s="77" t="s">
        <v>39</v>
      </c>
      <c r="L17" s="77" t="s">
        <v>40</v>
      </c>
      <c r="M17" s="77" t="s">
        <v>41</v>
      </c>
      <c r="N17" s="77" t="s">
        <v>42</v>
      </c>
      <c r="O17" s="77" t="s">
        <v>43</v>
      </c>
      <c r="P17" s="77" t="s">
        <v>44</v>
      </c>
      <c r="Q17" s="77" t="s">
        <v>45</v>
      </c>
      <c r="R17" s="77" t="s">
        <v>46</v>
      </c>
      <c r="S17" s="77" t="s">
        <v>201</v>
      </c>
      <c r="T17" s="77" t="s">
        <v>47</v>
      </c>
      <c r="U17" s="77" t="s">
        <v>202</v>
      </c>
      <c r="V17" s="15" t="s">
        <v>48</v>
      </c>
      <c r="W17" s="15" t="s">
        <v>49</v>
      </c>
      <c r="X17" s="15" t="s">
        <v>203</v>
      </c>
      <c r="Y17" s="15" t="s">
        <v>204</v>
      </c>
      <c r="Z17" s="15" t="s">
        <v>51</v>
      </c>
      <c r="AA17" s="77" t="s">
        <v>50</v>
      </c>
      <c r="AB17" s="15" t="s">
        <v>52</v>
      </c>
      <c r="AC17" s="62" t="s">
        <v>205</v>
      </c>
      <c r="AD17" s="78" t="s">
        <v>58</v>
      </c>
      <c r="AE17" s="77" t="s">
        <v>59</v>
      </c>
      <c r="AF17" s="79" t="s">
        <v>206</v>
      </c>
    </row>
    <row r="18" spans="1:32" s="14" customFormat="1" ht="25.5" x14ac:dyDescent="0.25">
      <c r="A18" s="43">
        <v>1</v>
      </c>
      <c r="B18" s="43" t="s">
        <v>75</v>
      </c>
      <c r="C18" s="43" t="s">
        <v>76</v>
      </c>
      <c r="D18" s="44">
        <v>44959</v>
      </c>
      <c r="E18" s="43" t="s">
        <v>77</v>
      </c>
      <c r="F18" s="66" t="s">
        <v>78</v>
      </c>
      <c r="G18" s="46">
        <v>689.44</v>
      </c>
      <c r="H18" s="43" t="s">
        <v>79</v>
      </c>
      <c r="I18" s="43">
        <v>2.5</v>
      </c>
      <c r="J18" s="69" t="s">
        <v>80</v>
      </c>
      <c r="K18" s="43">
        <v>170010001</v>
      </c>
      <c r="L18" s="43"/>
      <c r="M18" s="45" t="s">
        <v>81</v>
      </c>
      <c r="N18" s="43" t="s">
        <v>64</v>
      </c>
      <c r="O18" s="44">
        <v>44958</v>
      </c>
      <c r="P18" s="44">
        <v>44960</v>
      </c>
      <c r="Q18" s="45" t="s">
        <v>82</v>
      </c>
      <c r="R18" s="43" t="s">
        <v>65</v>
      </c>
      <c r="S18" s="43" t="s">
        <v>66</v>
      </c>
      <c r="T18" s="43" t="s">
        <v>83</v>
      </c>
      <c r="U18" s="43" t="s">
        <v>84</v>
      </c>
      <c r="V18" s="46">
        <v>1723.58</v>
      </c>
      <c r="W18" s="46">
        <v>1723.58</v>
      </c>
      <c r="X18" s="46">
        <f>V18-W18</f>
        <v>0</v>
      </c>
      <c r="Y18" s="46"/>
      <c r="Z18" s="46"/>
      <c r="AA18" s="43" t="s">
        <v>72</v>
      </c>
      <c r="AB18" s="46"/>
      <c r="AC18" s="64">
        <f>W18+Z18+AB18</f>
        <v>1723.58</v>
      </c>
      <c r="AD18" s="47" t="s">
        <v>85</v>
      </c>
      <c r="AE18" s="43" t="s">
        <v>68</v>
      </c>
      <c r="AF18" s="43" t="s">
        <v>67</v>
      </c>
    </row>
    <row r="19" spans="1:32" ht="63.75" x14ac:dyDescent="0.25">
      <c r="A19" s="19">
        <v>2</v>
      </c>
      <c r="B19" s="19" t="s">
        <v>86</v>
      </c>
      <c r="C19" s="19" t="s">
        <v>89</v>
      </c>
      <c r="D19" s="20">
        <v>45009</v>
      </c>
      <c r="E19" s="19" t="s">
        <v>88</v>
      </c>
      <c r="F19" s="67" t="s">
        <v>90</v>
      </c>
      <c r="G19" s="1">
        <v>689.44</v>
      </c>
      <c r="H19" s="19" t="s">
        <v>71</v>
      </c>
      <c r="I19" s="19">
        <v>3.5</v>
      </c>
      <c r="J19" s="26" t="s">
        <v>91</v>
      </c>
      <c r="K19" s="19">
        <v>170010003</v>
      </c>
      <c r="L19" s="19"/>
      <c r="M19" s="23" t="s">
        <v>92</v>
      </c>
      <c r="N19" s="19" t="s">
        <v>64</v>
      </c>
      <c r="O19" s="20">
        <v>45011</v>
      </c>
      <c r="P19" s="20">
        <v>45014</v>
      </c>
      <c r="Q19" s="23" t="s">
        <v>93</v>
      </c>
      <c r="R19" s="19" t="s">
        <v>65</v>
      </c>
      <c r="S19" s="19" t="s">
        <v>66</v>
      </c>
      <c r="T19" s="19" t="s">
        <v>94</v>
      </c>
      <c r="U19" s="19" t="s">
        <v>95</v>
      </c>
      <c r="V19" s="1">
        <v>2413</v>
      </c>
      <c r="W19" s="1">
        <v>2413</v>
      </c>
      <c r="X19" s="46">
        <f t="shared" ref="X19:X34" si="0">V19-W19</f>
        <v>0</v>
      </c>
      <c r="Y19" s="24">
        <v>2413.0100000000002</v>
      </c>
      <c r="Z19" s="1"/>
      <c r="AA19" s="19" t="s">
        <v>72</v>
      </c>
      <c r="AB19" s="1"/>
      <c r="AC19" s="64">
        <f t="shared" ref="AC19:AC34" si="1">W19+Z19+AB19</f>
        <v>2413</v>
      </c>
      <c r="AD19" s="25" t="s">
        <v>96</v>
      </c>
      <c r="AE19" s="19" t="s">
        <v>68</v>
      </c>
      <c r="AF19" s="22" t="s">
        <v>97</v>
      </c>
    </row>
    <row r="20" spans="1:32" s="14" customFormat="1" ht="63.75" x14ac:dyDescent="0.25">
      <c r="A20" s="19">
        <v>3</v>
      </c>
      <c r="B20" s="19" t="s">
        <v>86</v>
      </c>
      <c r="C20" s="19" t="s">
        <v>87</v>
      </c>
      <c r="D20" s="20">
        <v>45009</v>
      </c>
      <c r="E20" s="19" t="s">
        <v>88</v>
      </c>
      <c r="F20" s="67" t="s">
        <v>98</v>
      </c>
      <c r="G20" s="1">
        <v>689.44</v>
      </c>
      <c r="H20" s="19" t="s">
        <v>71</v>
      </c>
      <c r="I20" s="19">
        <v>3.5</v>
      </c>
      <c r="J20" s="26" t="s">
        <v>99</v>
      </c>
      <c r="K20" s="19">
        <v>170010002</v>
      </c>
      <c r="L20" s="19"/>
      <c r="M20" s="23" t="s">
        <v>100</v>
      </c>
      <c r="N20" s="19" t="s">
        <v>64</v>
      </c>
      <c r="O20" s="20">
        <v>45011</v>
      </c>
      <c r="P20" s="20">
        <v>45014</v>
      </c>
      <c r="Q20" s="23" t="s">
        <v>93</v>
      </c>
      <c r="R20" s="19" t="s">
        <v>65</v>
      </c>
      <c r="S20" s="19" t="s">
        <v>66</v>
      </c>
      <c r="T20" s="19" t="s">
        <v>101</v>
      </c>
      <c r="U20" s="19" t="s">
        <v>102</v>
      </c>
      <c r="V20" s="1">
        <v>2413</v>
      </c>
      <c r="W20" s="1">
        <v>2413</v>
      </c>
      <c r="X20" s="46">
        <f t="shared" si="0"/>
        <v>0</v>
      </c>
      <c r="Y20" s="24">
        <v>2413.0100000000002</v>
      </c>
      <c r="Z20" s="1"/>
      <c r="AA20" s="19" t="s">
        <v>72</v>
      </c>
      <c r="AB20" s="1"/>
      <c r="AC20" s="64">
        <f t="shared" si="1"/>
        <v>2413</v>
      </c>
      <c r="AD20" s="25" t="s">
        <v>96</v>
      </c>
      <c r="AE20" s="19" t="s">
        <v>68</v>
      </c>
      <c r="AF20" s="22" t="s">
        <v>97</v>
      </c>
    </row>
    <row r="21" spans="1:32" s="14" customFormat="1" ht="63.75" x14ac:dyDescent="0.25">
      <c r="A21" s="19">
        <v>4</v>
      </c>
      <c r="B21" s="19" t="s">
        <v>103</v>
      </c>
      <c r="C21" s="19" t="s">
        <v>104</v>
      </c>
      <c r="D21" s="20">
        <v>45009</v>
      </c>
      <c r="E21" s="19" t="s">
        <v>88</v>
      </c>
      <c r="F21" s="67" t="s">
        <v>98</v>
      </c>
      <c r="G21" s="1">
        <v>689.44</v>
      </c>
      <c r="H21" s="19" t="s">
        <v>71</v>
      </c>
      <c r="I21" s="19">
        <v>3.5</v>
      </c>
      <c r="J21" s="26" t="s">
        <v>99</v>
      </c>
      <c r="K21" s="19">
        <v>170010004</v>
      </c>
      <c r="L21" s="19"/>
      <c r="M21" s="23" t="s">
        <v>105</v>
      </c>
      <c r="N21" s="19" t="s">
        <v>64</v>
      </c>
      <c r="O21" s="20">
        <v>45011</v>
      </c>
      <c r="P21" s="20">
        <v>45014</v>
      </c>
      <c r="Q21" s="23" t="s">
        <v>93</v>
      </c>
      <c r="R21" s="19" t="s">
        <v>65</v>
      </c>
      <c r="S21" s="19" t="s">
        <v>66</v>
      </c>
      <c r="T21" s="19" t="s">
        <v>106</v>
      </c>
      <c r="U21" s="19" t="s">
        <v>107</v>
      </c>
      <c r="V21" s="1">
        <v>2413</v>
      </c>
      <c r="W21" s="1">
        <v>2413</v>
      </c>
      <c r="X21" s="46">
        <f t="shared" si="0"/>
        <v>0</v>
      </c>
      <c r="Y21" s="24">
        <v>2413.0100000000002</v>
      </c>
      <c r="Z21" s="1"/>
      <c r="AA21" s="19" t="s">
        <v>72</v>
      </c>
      <c r="AB21" s="1"/>
      <c r="AC21" s="64">
        <f t="shared" si="1"/>
        <v>2413</v>
      </c>
      <c r="AD21" s="25" t="s">
        <v>96</v>
      </c>
      <c r="AE21" s="19" t="s">
        <v>68</v>
      </c>
      <c r="AF21" s="22" t="s">
        <v>97</v>
      </c>
    </row>
    <row r="22" spans="1:32" s="14" customFormat="1" ht="51" x14ac:dyDescent="0.25">
      <c r="A22" s="19">
        <v>5</v>
      </c>
      <c r="B22" s="19" t="s">
        <v>108</v>
      </c>
      <c r="C22" s="19" t="s">
        <v>109</v>
      </c>
      <c r="D22" s="20">
        <v>45044</v>
      </c>
      <c r="E22" s="21">
        <v>13521</v>
      </c>
      <c r="F22" s="67" t="s">
        <v>110</v>
      </c>
      <c r="G22" s="1">
        <v>413.66</v>
      </c>
      <c r="H22" s="19" t="s">
        <v>71</v>
      </c>
      <c r="I22" s="19">
        <v>4.5</v>
      </c>
      <c r="J22" s="26" t="s">
        <v>111</v>
      </c>
      <c r="K22" s="19">
        <v>170010008</v>
      </c>
      <c r="L22" s="19"/>
      <c r="M22" s="23" t="s">
        <v>112</v>
      </c>
      <c r="N22" s="19" t="s">
        <v>64</v>
      </c>
      <c r="O22" s="20">
        <v>45049</v>
      </c>
      <c r="P22" s="20">
        <v>45053</v>
      </c>
      <c r="Q22" s="23" t="s">
        <v>113</v>
      </c>
      <c r="R22" s="19" t="s">
        <v>65</v>
      </c>
      <c r="S22" s="19" t="s">
        <v>66</v>
      </c>
      <c r="T22" s="19" t="s">
        <v>114</v>
      </c>
      <c r="U22" s="19" t="s">
        <v>122</v>
      </c>
      <c r="V22" s="1">
        <v>1861.47</v>
      </c>
      <c r="W22" s="1">
        <v>1861.47</v>
      </c>
      <c r="X22" s="46">
        <f t="shared" si="0"/>
        <v>0</v>
      </c>
      <c r="Y22" s="24"/>
      <c r="Z22" s="1"/>
      <c r="AA22" s="19" t="s">
        <v>115</v>
      </c>
      <c r="AB22" s="1"/>
      <c r="AC22" s="64">
        <f t="shared" si="1"/>
        <v>1861.47</v>
      </c>
      <c r="AD22" s="25" t="s">
        <v>116</v>
      </c>
      <c r="AE22" s="19" t="s">
        <v>68</v>
      </c>
      <c r="AF22" s="22"/>
    </row>
    <row r="23" spans="1:32" s="14" customFormat="1" ht="51" x14ac:dyDescent="0.25">
      <c r="A23" s="19">
        <v>6</v>
      </c>
      <c r="B23" s="19" t="s">
        <v>117</v>
      </c>
      <c r="C23" s="19" t="s">
        <v>118</v>
      </c>
      <c r="D23" s="20">
        <v>45044</v>
      </c>
      <c r="E23" s="21">
        <v>13521</v>
      </c>
      <c r="F23" s="67" t="s">
        <v>110</v>
      </c>
      <c r="G23" s="1">
        <v>413.66</v>
      </c>
      <c r="H23" s="19" t="s">
        <v>71</v>
      </c>
      <c r="I23" s="19">
        <v>4.5</v>
      </c>
      <c r="J23" s="26" t="s">
        <v>119</v>
      </c>
      <c r="K23" s="19">
        <v>170010006</v>
      </c>
      <c r="L23" s="19"/>
      <c r="M23" s="23" t="s">
        <v>120</v>
      </c>
      <c r="N23" s="19" t="s">
        <v>64</v>
      </c>
      <c r="O23" s="20">
        <v>45049</v>
      </c>
      <c r="P23" s="20">
        <v>45053</v>
      </c>
      <c r="Q23" s="23" t="s">
        <v>113</v>
      </c>
      <c r="R23" s="19" t="s">
        <v>65</v>
      </c>
      <c r="S23" s="19" t="s">
        <v>66</v>
      </c>
      <c r="T23" s="19" t="s">
        <v>121</v>
      </c>
      <c r="U23" s="19" t="s">
        <v>123</v>
      </c>
      <c r="V23" s="1">
        <v>1861.47</v>
      </c>
      <c r="W23" s="1">
        <v>1861.47</v>
      </c>
      <c r="X23" s="46">
        <f t="shared" si="0"/>
        <v>0</v>
      </c>
      <c r="Y23" s="24"/>
      <c r="Z23" s="1"/>
      <c r="AA23" s="19" t="s">
        <v>115</v>
      </c>
      <c r="AB23" s="1"/>
      <c r="AC23" s="64">
        <f t="shared" si="1"/>
        <v>1861.47</v>
      </c>
      <c r="AD23" s="25" t="s">
        <v>116</v>
      </c>
      <c r="AE23" s="19" t="s">
        <v>68</v>
      </c>
      <c r="AF23" s="23"/>
    </row>
    <row r="24" spans="1:32" s="14" customFormat="1" ht="51" x14ac:dyDescent="0.25">
      <c r="A24" s="19">
        <v>7</v>
      </c>
      <c r="B24" s="19" t="s">
        <v>124</v>
      </c>
      <c r="C24" s="19" t="s">
        <v>125</v>
      </c>
      <c r="D24" s="20">
        <v>45044</v>
      </c>
      <c r="E24" s="21">
        <v>13521</v>
      </c>
      <c r="F24" s="67" t="s">
        <v>110</v>
      </c>
      <c r="G24" s="1">
        <v>413.66</v>
      </c>
      <c r="H24" s="19" t="s">
        <v>71</v>
      </c>
      <c r="I24" s="19">
        <v>4.5</v>
      </c>
      <c r="J24" s="26" t="s">
        <v>91</v>
      </c>
      <c r="K24" s="19">
        <v>170010005</v>
      </c>
      <c r="L24" s="19"/>
      <c r="M24" s="23" t="s">
        <v>120</v>
      </c>
      <c r="N24" s="19" t="s">
        <v>64</v>
      </c>
      <c r="O24" s="20">
        <v>45049</v>
      </c>
      <c r="P24" s="20">
        <v>45053</v>
      </c>
      <c r="Q24" s="23" t="s">
        <v>113</v>
      </c>
      <c r="R24" s="19" t="s">
        <v>65</v>
      </c>
      <c r="S24" s="19" t="s">
        <v>66</v>
      </c>
      <c r="T24" s="19" t="s">
        <v>126</v>
      </c>
      <c r="U24" s="19" t="s">
        <v>127</v>
      </c>
      <c r="V24" s="1">
        <v>1861.47</v>
      </c>
      <c r="W24" s="1">
        <v>1861.47</v>
      </c>
      <c r="X24" s="46">
        <f t="shared" si="0"/>
        <v>0</v>
      </c>
      <c r="Y24" s="24"/>
      <c r="Z24" s="1"/>
      <c r="AA24" s="19" t="s">
        <v>115</v>
      </c>
      <c r="AB24" s="1"/>
      <c r="AC24" s="64">
        <f t="shared" si="1"/>
        <v>1861.47</v>
      </c>
      <c r="AD24" s="25" t="s">
        <v>116</v>
      </c>
      <c r="AE24" s="19" t="s">
        <v>68</v>
      </c>
      <c r="AF24" s="23"/>
    </row>
    <row r="25" spans="1:32" s="14" customFormat="1" ht="51" x14ac:dyDescent="0.25">
      <c r="A25" s="19">
        <v>8</v>
      </c>
      <c r="B25" s="19" t="s">
        <v>128</v>
      </c>
      <c r="C25" s="19" t="s">
        <v>129</v>
      </c>
      <c r="D25" s="20">
        <v>45044</v>
      </c>
      <c r="E25" s="21">
        <v>13521</v>
      </c>
      <c r="F25" s="67" t="s">
        <v>110</v>
      </c>
      <c r="G25" s="1">
        <v>413.66</v>
      </c>
      <c r="H25" s="19" t="s">
        <v>71</v>
      </c>
      <c r="I25" s="19">
        <v>4.5</v>
      </c>
      <c r="J25" s="26" t="s">
        <v>130</v>
      </c>
      <c r="K25" s="19">
        <v>170010007</v>
      </c>
      <c r="L25" s="19"/>
      <c r="M25" s="23" t="s">
        <v>120</v>
      </c>
      <c r="N25" s="19" t="s">
        <v>64</v>
      </c>
      <c r="O25" s="20">
        <v>45049</v>
      </c>
      <c r="P25" s="20">
        <v>45053</v>
      </c>
      <c r="Q25" s="23" t="s">
        <v>113</v>
      </c>
      <c r="R25" s="19" t="s">
        <v>65</v>
      </c>
      <c r="S25" s="19" t="s">
        <v>66</v>
      </c>
      <c r="T25" s="19" t="s">
        <v>131</v>
      </c>
      <c r="U25" s="19" t="s">
        <v>132</v>
      </c>
      <c r="V25" s="1">
        <v>1861.47</v>
      </c>
      <c r="W25" s="1">
        <v>1861.47</v>
      </c>
      <c r="X25" s="46">
        <f t="shared" si="0"/>
        <v>0</v>
      </c>
      <c r="Y25" s="24"/>
      <c r="Z25" s="1"/>
      <c r="AA25" s="19" t="s">
        <v>115</v>
      </c>
      <c r="AB25" s="1"/>
      <c r="AC25" s="64">
        <f t="shared" si="1"/>
        <v>1861.47</v>
      </c>
      <c r="AD25" s="25" t="s">
        <v>116</v>
      </c>
      <c r="AE25" s="19" t="s">
        <v>68</v>
      </c>
      <c r="AF25" s="23"/>
    </row>
    <row r="26" spans="1:32" s="14" customFormat="1" ht="51" x14ac:dyDescent="0.25">
      <c r="A26" s="19">
        <v>9</v>
      </c>
      <c r="B26" s="19" t="s">
        <v>133</v>
      </c>
      <c r="C26" s="19" t="s">
        <v>134</v>
      </c>
      <c r="D26" s="20">
        <v>45044</v>
      </c>
      <c r="E26" s="21">
        <v>13521</v>
      </c>
      <c r="F26" s="67" t="s">
        <v>110</v>
      </c>
      <c r="G26" s="1">
        <v>413.66</v>
      </c>
      <c r="H26" s="19" t="s">
        <v>71</v>
      </c>
      <c r="I26" s="19">
        <v>4.5</v>
      </c>
      <c r="J26" s="26" t="s">
        <v>135</v>
      </c>
      <c r="K26" s="19">
        <v>170010009</v>
      </c>
      <c r="L26" s="19"/>
      <c r="M26" s="23" t="s">
        <v>120</v>
      </c>
      <c r="N26" s="19" t="s">
        <v>64</v>
      </c>
      <c r="O26" s="20">
        <v>45049</v>
      </c>
      <c r="P26" s="20">
        <v>45053</v>
      </c>
      <c r="Q26" s="23" t="s">
        <v>113</v>
      </c>
      <c r="R26" s="19" t="s">
        <v>65</v>
      </c>
      <c r="S26" s="19" t="s">
        <v>66</v>
      </c>
      <c r="T26" s="19" t="s">
        <v>136</v>
      </c>
      <c r="U26" s="19" t="s">
        <v>137</v>
      </c>
      <c r="V26" s="1">
        <v>1861.47</v>
      </c>
      <c r="W26" s="1">
        <v>1861.47</v>
      </c>
      <c r="X26" s="46">
        <f t="shared" si="0"/>
        <v>0</v>
      </c>
      <c r="Y26" s="24"/>
      <c r="Z26" s="1"/>
      <c r="AA26" s="19" t="s">
        <v>115</v>
      </c>
      <c r="AB26" s="1"/>
      <c r="AC26" s="64">
        <f t="shared" si="1"/>
        <v>1861.47</v>
      </c>
      <c r="AD26" s="25" t="s">
        <v>116</v>
      </c>
      <c r="AE26" s="19" t="s">
        <v>68</v>
      </c>
      <c r="AF26" s="23"/>
    </row>
    <row r="27" spans="1:32" s="14" customFormat="1" ht="25.5" x14ac:dyDescent="0.25">
      <c r="A27" s="19">
        <v>10</v>
      </c>
      <c r="B27" s="19" t="s">
        <v>138</v>
      </c>
      <c r="C27" s="19" t="s">
        <v>139</v>
      </c>
      <c r="D27" s="20" t="s">
        <v>140</v>
      </c>
      <c r="E27" s="21">
        <v>13546</v>
      </c>
      <c r="F27" s="67" t="s">
        <v>192</v>
      </c>
      <c r="G27" s="1">
        <v>689.43</v>
      </c>
      <c r="H27" s="19" t="s">
        <v>71</v>
      </c>
      <c r="I27" s="19">
        <v>1</v>
      </c>
      <c r="J27" s="26" t="s">
        <v>99</v>
      </c>
      <c r="K27" s="19">
        <v>170010010</v>
      </c>
      <c r="L27" s="19"/>
      <c r="M27" s="23" t="s">
        <v>141</v>
      </c>
      <c r="N27" s="19" t="s">
        <v>64</v>
      </c>
      <c r="O27" s="20">
        <v>45077</v>
      </c>
      <c r="P27" s="20">
        <v>45078</v>
      </c>
      <c r="Q27" s="23" t="s">
        <v>142</v>
      </c>
      <c r="R27" s="19" t="s">
        <v>65</v>
      </c>
      <c r="S27" s="19" t="s">
        <v>143</v>
      </c>
      <c r="T27" s="19" t="s">
        <v>122</v>
      </c>
      <c r="U27" s="19" t="s">
        <v>144</v>
      </c>
      <c r="V27" s="1">
        <v>1034.1500000000001</v>
      </c>
      <c r="W27" s="1">
        <v>1034.1500000000001</v>
      </c>
      <c r="X27" s="46">
        <f t="shared" si="0"/>
        <v>0</v>
      </c>
      <c r="Y27" s="24"/>
      <c r="Z27" s="1"/>
      <c r="AA27" s="19" t="s">
        <v>115</v>
      </c>
      <c r="AB27" s="1"/>
      <c r="AC27" s="64">
        <f t="shared" si="1"/>
        <v>1034.1500000000001</v>
      </c>
      <c r="AD27" s="25" t="s">
        <v>145</v>
      </c>
      <c r="AE27" s="19" t="s">
        <v>68</v>
      </c>
      <c r="AF27" s="23"/>
    </row>
    <row r="28" spans="1:32" s="14" customFormat="1" ht="38.25" x14ac:dyDescent="0.25">
      <c r="A28" s="19">
        <v>11</v>
      </c>
      <c r="B28" s="19" t="s">
        <v>146</v>
      </c>
      <c r="C28" s="19" t="s">
        <v>147</v>
      </c>
      <c r="D28" s="20">
        <v>45126</v>
      </c>
      <c r="E28" s="21">
        <v>13576</v>
      </c>
      <c r="F28" s="67" t="s">
        <v>153</v>
      </c>
      <c r="G28" s="1">
        <v>689.43</v>
      </c>
      <c r="H28" s="19" t="s">
        <v>71</v>
      </c>
      <c r="I28" s="19">
        <v>2.5</v>
      </c>
      <c r="J28" s="26" t="s">
        <v>99</v>
      </c>
      <c r="K28" s="19">
        <v>170010011</v>
      </c>
      <c r="L28" s="19"/>
      <c r="M28" s="23" t="s">
        <v>141</v>
      </c>
      <c r="N28" s="19" t="s">
        <v>64</v>
      </c>
      <c r="O28" s="20">
        <v>45126</v>
      </c>
      <c r="P28" s="20">
        <v>45128</v>
      </c>
      <c r="Q28" s="23" t="s">
        <v>155</v>
      </c>
      <c r="R28" s="19" t="s">
        <v>65</v>
      </c>
      <c r="S28" s="19" t="s">
        <v>66</v>
      </c>
      <c r="T28" s="19" t="s">
        <v>148</v>
      </c>
      <c r="U28" s="19" t="s">
        <v>149</v>
      </c>
      <c r="V28" s="1">
        <v>1723.58</v>
      </c>
      <c r="W28" s="1">
        <v>1723.58</v>
      </c>
      <c r="X28" s="46">
        <f t="shared" si="0"/>
        <v>0</v>
      </c>
      <c r="Y28" s="24"/>
      <c r="Z28" s="1"/>
      <c r="AA28" s="19" t="s">
        <v>115</v>
      </c>
      <c r="AB28" s="1"/>
      <c r="AC28" s="64">
        <f t="shared" si="1"/>
        <v>1723.58</v>
      </c>
      <c r="AD28" s="25" t="s">
        <v>150</v>
      </c>
      <c r="AE28" s="19" t="s">
        <v>68</v>
      </c>
      <c r="AF28" s="23"/>
    </row>
    <row r="29" spans="1:32" s="14" customFormat="1" ht="38.25" x14ac:dyDescent="0.25">
      <c r="A29" s="19">
        <v>12</v>
      </c>
      <c r="B29" s="19" t="s">
        <v>146</v>
      </c>
      <c r="C29" s="19" t="s">
        <v>151</v>
      </c>
      <c r="D29" s="20" t="s">
        <v>152</v>
      </c>
      <c r="E29" s="21">
        <v>13581</v>
      </c>
      <c r="F29" s="67" t="s">
        <v>154</v>
      </c>
      <c r="G29" s="1">
        <v>689.43</v>
      </c>
      <c r="H29" s="19" t="s">
        <v>71</v>
      </c>
      <c r="I29" s="19">
        <v>2.5</v>
      </c>
      <c r="J29" s="26" t="s">
        <v>99</v>
      </c>
      <c r="K29" s="19">
        <v>170010013</v>
      </c>
      <c r="L29" s="19"/>
      <c r="M29" s="23" t="s">
        <v>141</v>
      </c>
      <c r="N29" s="19" t="s">
        <v>64</v>
      </c>
      <c r="O29" s="20">
        <v>45128</v>
      </c>
      <c r="P29" s="20">
        <v>45130</v>
      </c>
      <c r="Q29" s="23" t="s">
        <v>156</v>
      </c>
      <c r="R29" s="19" t="s">
        <v>65</v>
      </c>
      <c r="S29" s="19" t="s">
        <v>66</v>
      </c>
      <c r="T29" s="19" t="s">
        <v>157</v>
      </c>
      <c r="U29" s="19" t="s">
        <v>158</v>
      </c>
      <c r="V29" s="1">
        <v>1723.58</v>
      </c>
      <c r="W29" s="1">
        <v>1723.58</v>
      </c>
      <c r="X29" s="46">
        <f t="shared" si="0"/>
        <v>0</v>
      </c>
      <c r="Y29" s="24"/>
      <c r="Z29" s="1"/>
      <c r="AA29" s="19" t="s">
        <v>115</v>
      </c>
      <c r="AB29" s="1"/>
      <c r="AC29" s="64">
        <f t="shared" si="1"/>
        <v>1723.58</v>
      </c>
      <c r="AD29" s="25" t="s">
        <v>150</v>
      </c>
      <c r="AE29" s="19" t="s">
        <v>68</v>
      </c>
      <c r="AF29" s="23"/>
    </row>
    <row r="30" spans="1:32" s="14" customFormat="1" ht="38.25" x14ac:dyDescent="0.25">
      <c r="A30" s="19">
        <v>13</v>
      </c>
      <c r="B30" s="19" t="s">
        <v>159</v>
      </c>
      <c r="C30" s="19" t="s">
        <v>160</v>
      </c>
      <c r="D30" s="20">
        <v>45140</v>
      </c>
      <c r="E30" s="21">
        <v>13586</v>
      </c>
      <c r="F30" s="67" t="s">
        <v>161</v>
      </c>
      <c r="G30" s="1">
        <v>689.43</v>
      </c>
      <c r="H30" s="19" t="s">
        <v>71</v>
      </c>
      <c r="I30" s="19">
        <v>4</v>
      </c>
      <c r="J30" s="26" t="s">
        <v>162</v>
      </c>
      <c r="K30" s="19">
        <v>170010012</v>
      </c>
      <c r="L30" s="19"/>
      <c r="M30" s="23" t="s">
        <v>163</v>
      </c>
      <c r="N30" s="19" t="s">
        <v>164</v>
      </c>
      <c r="O30" s="20">
        <v>45127</v>
      </c>
      <c r="P30" s="20">
        <v>45131</v>
      </c>
      <c r="Q30" s="23" t="s">
        <v>165</v>
      </c>
      <c r="R30" s="19" t="s">
        <v>65</v>
      </c>
      <c r="S30" s="19" t="s">
        <v>66</v>
      </c>
      <c r="T30" s="19" t="s">
        <v>166</v>
      </c>
      <c r="U30" s="19" t="s">
        <v>167</v>
      </c>
      <c r="V30" s="1">
        <v>2757.72</v>
      </c>
      <c r="W30" s="1">
        <v>2757.72</v>
      </c>
      <c r="X30" s="46">
        <f t="shared" si="0"/>
        <v>0</v>
      </c>
      <c r="Y30" s="24"/>
      <c r="Z30" s="1"/>
      <c r="AA30" s="19" t="s">
        <v>115</v>
      </c>
      <c r="AB30" s="1"/>
      <c r="AC30" s="64">
        <f t="shared" si="1"/>
        <v>2757.72</v>
      </c>
      <c r="AD30" s="25" t="s">
        <v>168</v>
      </c>
      <c r="AE30" s="19" t="s">
        <v>68</v>
      </c>
      <c r="AF30" s="19"/>
    </row>
    <row r="31" spans="1:32" s="14" customFormat="1" ht="38.25" x14ac:dyDescent="0.25">
      <c r="A31" s="19">
        <v>14</v>
      </c>
      <c r="B31" s="19" t="s">
        <v>169</v>
      </c>
      <c r="C31" s="19" t="s">
        <v>170</v>
      </c>
      <c r="D31" s="20">
        <v>45147</v>
      </c>
      <c r="E31" s="21">
        <v>13591</v>
      </c>
      <c r="F31" s="67" t="s">
        <v>153</v>
      </c>
      <c r="G31" s="1">
        <v>689.43</v>
      </c>
      <c r="H31" s="19" t="s">
        <v>71</v>
      </c>
      <c r="I31" s="19">
        <v>2.5</v>
      </c>
      <c r="J31" s="26" t="s">
        <v>171</v>
      </c>
      <c r="K31" s="19">
        <v>170010014</v>
      </c>
      <c r="L31" s="19"/>
      <c r="M31" s="23" t="s">
        <v>141</v>
      </c>
      <c r="N31" s="19" t="s">
        <v>64</v>
      </c>
      <c r="O31" s="20">
        <v>45145</v>
      </c>
      <c r="P31" s="20">
        <v>45147</v>
      </c>
      <c r="Q31" s="23" t="s">
        <v>142</v>
      </c>
      <c r="R31" s="19" t="s">
        <v>65</v>
      </c>
      <c r="S31" s="19" t="s">
        <v>66</v>
      </c>
      <c r="T31" s="19" t="s">
        <v>172</v>
      </c>
      <c r="U31" s="19" t="s">
        <v>173</v>
      </c>
      <c r="V31" s="1">
        <v>1723.58</v>
      </c>
      <c r="W31" s="1">
        <v>1723.58</v>
      </c>
      <c r="X31" s="46">
        <f t="shared" si="0"/>
        <v>0</v>
      </c>
      <c r="Y31" s="24"/>
      <c r="Z31" s="1"/>
      <c r="AA31" s="19" t="s">
        <v>115</v>
      </c>
      <c r="AB31" s="1"/>
      <c r="AC31" s="64">
        <f t="shared" si="1"/>
        <v>1723.58</v>
      </c>
      <c r="AD31" s="25" t="s">
        <v>174</v>
      </c>
      <c r="AE31" s="19" t="s">
        <v>68</v>
      </c>
      <c r="AF31" s="19"/>
    </row>
    <row r="32" spans="1:32" s="14" customFormat="1" ht="38.25" x14ac:dyDescent="0.25">
      <c r="A32" s="19">
        <v>15</v>
      </c>
      <c r="B32" s="19" t="s">
        <v>175</v>
      </c>
      <c r="C32" s="19" t="s">
        <v>176</v>
      </c>
      <c r="D32" s="20">
        <v>45189</v>
      </c>
      <c r="E32" s="21">
        <v>13619</v>
      </c>
      <c r="F32" s="67" t="s">
        <v>177</v>
      </c>
      <c r="G32" s="1">
        <v>413.66</v>
      </c>
      <c r="H32" s="19" t="s">
        <v>71</v>
      </c>
      <c r="I32" s="19">
        <v>3.5</v>
      </c>
      <c r="J32" s="26" t="s">
        <v>178</v>
      </c>
      <c r="K32" s="19">
        <v>170010015</v>
      </c>
      <c r="L32" s="19"/>
      <c r="M32" s="23" t="s">
        <v>179</v>
      </c>
      <c r="N32" s="19" t="s">
        <v>64</v>
      </c>
      <c r="O32" s="20">
        <v>45187</v>
      </c>
      <c r="P32" s="20">
        <v>45190</v>
      </c>
      <c r="Q32" s="23" t="s">
        <v>180</v>
      </c>
      <c r="R32" s="19" t="s">
        <v>65</v>
      </c>
      <c r="S32" s="19" t="s">
        <v>66</v>
      </c>
      <c r="T32" s="19" t="s">
        <v>181</v>
      </c>
      <c r="U32" s="19" t="s">
        <v>182</v>
      </c>
      <c r="V32" s="1">
        <v>1447.81</v>
      </c>
      <c r="W32" s="1">
        <v>1447.81</v>
      </c>
      <c r="X32" s="46">
        <f t="shared" si="0"/>
        <v>0</v>
      </c>
      <c r="Y32" s="24"/>
      <c r="Z32" s="1"/>
      <c r="AA32" s="19" t="s">
        <v>115</v>
      </c>
      <c r="AB32" s="1"/>
      <c r="AC32" s="64">
        <f t="shared" si="1"/>
        <v>1447.81</v>
      </c>
      <c r="AD32" s="25" t="s">
        <v>183</v>
      </c>
      <c r="AE32" s="19" t="s">
        <v>68</v>
      </c>
      <c r="AF32" s="19"/>
    </row>
    <row r="33" spans="1:35" ht="38.25" x14ac:dyDescent="0.25">
      <c r="A33" s="19">
        <v>16</v>
      </c>
      <c r="B33" s="19" t="s">
        <v>184</v>
      </c>
      <c r="C33" s="19" t="s">
        <v>185</v>
      </c>
      <c r="D33" s="20">
        <v>45189</v>
      </c>
      <c r="E33" s="21">
        <v>13619</v>
      </c>
      <c r="F33" s="67" t="s">
        <v>177</v>
      </c>
      <c r="G33" s="1">
        <v>413.66</v>
      </c>
      <c r="H33" s="19" t="s">
        <v>71</v>
      </c>
      <c r="I33" s="19">
        <v>3.5</v>
      </c>
      <c r="J33" s="26" t="s">
        <v>186</v>
      </c>
      <c r="K33" s="19">
        <v>170010016</v>
      </c>
      <c r="L33" s="19"/>
      <c r="M33" s="23"/>
      <c r="N33" s="19" t="s">
        <v>64</v>
      </c>
      <c r="O33" s="20">
        <v>45187</v>
      </c>
      <c r="P33" s="20">
        <v>45190</v>
      </c>
      <c r="Q33" s="23" t="s">
        <v>180</v>
      </c>
      <c r="R33" s="19" t="s">
        <v>65</v>
      </c>
      <c r="S33" s="19" t="s">
        <v>66</v>
      </c>
      <c r="T33" s="19" t="s">
        <v>187</v>
      </c>
      <c r="U33" s="19" t="s">
        <v>188</v>
      </c>
      <c r="V33" s="1">
        <v>1447.81</v>
      </c>
      <c r="W33" s="1">
        <v>1447.81</v>
      </c>
      <c r="X33" s="46">
        <f t="shared" si="0"/>
        <v>0</v>
      </c>
      <c r="Y33" s="24"/>
      <c r="Z33" s="1"/>
      <c r="AA33" s="19" t="s">
        <v>115</v>
      </c>
      <c r="AB33" s="1"/>
      <c r="AC33" s="64">
        <f t="shared" si="1"/>
        <v>1447.81</v>
      </c>
      <c r="AD33" s="25" t="s">
        <v>183</v>
      </c>
      <c r="AE33" s="19" t="s">
        <v>68</v>
      </c>
      <c r="AF33" s="18"/>
    </row>
    <row r="34" spans="1:35" s="14" customFormat="1" ht="39" thickBot="1" x14ac:dyDescent="0.3">
      <c r="A34" s="16">
        <v>17</v>
      </c>
      <c r="B34" s="16" t="s">
        <v>189</v>
      </c>
      <c r="C34" s="16" t="s">
        <v>190</v>
      </c>
      <c r="D34" s="30">
        <v>45201</v>
      </c>
      <c r="E34" s="31">
        <v>13627</v>
      </c>
      <c r="F34" s="68" t="s">
        <v>191</v>
      </c>
      <c r="G34" s="32">
        <v>689.43</v>
      </c>
      <c r="H34" s="16" t="s">
        <v>71</v>
      </c>
      <c r="I34" s="16">
        <v>3.5</v>
      </c>
      <c r="J34" s="70" t="s">
        <v>171</v>
      </c>
      <c r="K34" s="16">
        <v>170010017</v>
      </c>
      <c r="L34" s="16"/>
      <c r="M34" s="17" t="s">
        <v>141</v>
      </c>
      <c r="N34" s="16" t="s">
        <v>64</v>
      </c>
      <c r="O34" s="30">
        <v>45193</v>
      </c>
      <c r="P34" s="30">
        <v>45196</v>
      </c>
      <c r="Q34" s="17" t="s">
        <v>142</v>
      </c>
      <c r="R34" s="16" t="s">
        <v>65</v>
      </c>
      <c r="S34" s="16" t="s">
        <v>66</v>
      </c>
      <c r="T34" s="16" t="s">
        <v>193</v>
      </c>
      <c r="U34" s="16" t="s">
        <v>194</v>
      </c>
      <c r="V34" s="32">
        <v>2413.0100000000002</v>
      </c>
      <c r="W34" s="32">
        <v>2413.0100000000002</v>
      </c>
      <c r="X34" s="46">
        <f t="shared" si="0"/>
        <v>0</v>
      </c>
      <c r="Y34" s="33"/>
      <c r="Z34" s="32"/>
      <c r="AA34" s="16" t="s">
        <v>115</v>
      </c>
      <c r="AB34" s="32"/>
      <c r="AC34" s="64">
        <f t="shared" si="1"/>
        <v>2413.0100000000002</v>
      </c>
      <c r="AD34" s="34" t="s">
        <v>195</v>
      </c>
      <c r="AE34" s="16" t="s">
        <v>68</v>
      </c>
      <c r="AF34" s="16"/>
    </row>
    <row r="35" spans="1:35" ht="13.5" thickBot="1" x14ac:dyDescent="0.3">
      <c r="A35" s="35" t="s">
        <v>199</v>
      </c>
      <c r="B35" s="36"/>
      <c r="C35" s="36"/>
      <c r="D35" s="36"/>
      <c r="E35" s="36"/>
      <c r="F35" s="36"/>
      <c r="G35" s="57">
        <f>SUM(G18:G34)</f>
        <v>9789.9600000000009</v>
      </c>
      <c r="H35" s="37"/>
      <c r="I35" s="37"/>
      <c r="J35" s="37"/>
      <c r="K35" s="37"/>
      <c r="L35" s="37"/>
      <c r="M35" s="73"/>
      <c r="N35" s="37"/>
      <c r="O35" s="37"/>
      <c r="P35" s="37"/>
      <c r="Q35" s="37"/>
      <c r="R35" s="37"/>
      <c r="S35" s="38"/>
      <c r="T35" s="38"/>
      <c r="U35" s="39"/>
      <c r="V35" s="57">
        <f>SUM(V18:V34)</f>
        <v>32541.170000000013</v>
      </c>
      <c r="W35" s="57">
        <f>SUM(W18:W34)</f>
        <v>32541.170000000013</v>
      </c>
      <c r="X35" s="57">
        <f>SUM(X18:X34)</f>
        <v>0</v>
      </c>
      <c r="Y35" s="57">
        <f>SUM(Y18:Y34)</f>
        <v>7239.0300000000007</v>
      </c>
      <c r="Z35" s="57">
        <f>SUM(Z18:Z34)</f>
        <v>0</v>
      </c>
      <c r="AA35" s="40"/>
      <c r="AB35" s="57">
        <f>SUM(AB18:AB34)</f>
        <v>0</v>
      </c>
      <c r="AC35" s="57">
        <f>SUM(AC18:AC34)</f>
        <v>32541.170000000013</v>
      </c>
      <c r="AD35" s="41"/>
      <c r="AE35" s="41"/>
      <c r="AF35" s="42"/>
    </row>
    <row r="36" spans="1:35" x14ac:dyDescent="0.25">
      <c r="A36" s="6"/>
      <c r="B36" s="6"/>
      <c r="C36" s="6"/>
      <c r="D36" s="27"/>
      <c r="E36" s="27"/>
      <c r="F36" s="29"/>
      <c r="G36" s="58"/>
      <c r="H36" s="27"/>
      <c r="I36" s="27"/>
      <c r="K36" s="27"/>
      <c r="L36" s="27"/>
      <c r="M36" s="74"/>
      <c r="N36" s="27"/>
      <c r="O36" s="27"/>
      <c r="P36" s="27"/>
      <c r="Q36" s="27"/>
      <c r="R36" s="27"/>
      <c r="S36" s="27"/>
      <c r="T36" s="3"/>
      <c r="U36" s="3"/>
      <c r="V36" s="63"/>
      <c r="W36" s="63"/>
      <c r="X36" s="63"/>
      <c r="Y36" s="63"/>
      <c r="Z36" s="63"/>
      <c r="AA36" s="4"/>
      <c r="AB36" s="63"/>
      <c r="AC36" s="63"/>
      <c r="AD36" s="28"/>
      <c r="AE36" s="28"/>
      <c r="AF36" s="29"/>
    </row>
    <row r="37" spans="1:35" x14ac:dyDescent="0.25">
      <c r="A37" s="6" t="s">
        <v>200</v>
      </c>
      <c r="B37" s="6"/>
      <c r="C37" s="6"/>
      <c r="D37" s="6"/>
      <c r="E37" s="6"/>
      <c r="F37" s="29"/>
      <c r="G37" s="59"/>
      <c r="H37" s="6"/>
      <c r="I37" s="6"/>
      <c r="K37" s="6"/>
      <c r="L37" s="6"/>
      <c r="M37" s="75"/>
      <c r="N37" s="6"/>
      <c r="O37" s="6"/>
      <c r="P37" s="6"/>
      <c r="Q37" s="6"/>
      <c r="R37" s="6"/>
      <c r="S37" s="6"/>
      <c r="T37" s="6"/>
      <c r="U37" s="6"/>
      <c r="V37" s="59"/>
      <c r="W37" s="59"/>
      <c r="X37" s="59"/>
      <c r="Y37" s="59"/>
      <c r="Z37" s="59"/>
      <c r="AA37" s="6"/>
      <c r="AB37" s="59"/>
      <c r="AC37" s="59"/>
      <c r="AD37" s="6"/>
      <c r="AE37" s="6"/>
      <c r="AF37" s="6"/>
      <c r="AG37" s="6"/>
      <c r="AH37" s="6"/>
      <c r="AI37" s="6"/>
    </row>
    <row r="38" spans="1:35" x14ac:dyDescent="0.25">
      <c r="A38" s="6" t="s">
        <v>74</v>
      </c>
      <c r="B38" s="6"/>
      <c r="C38" s="6"/>
      <c r="D38" s="6"/>
      <c r="E38" s="6"/>
      <c r="F38" s="29"/>
      <c r="G38" s="59"/>
      <c r="H38" s="6"/>
      <c r="I38" s="6"/>
      <c r="K38" s="6"/>
      <c r="L38" s="6"/>
      <c r="M38" s="75"/>
      <c r="N38" s="6"/>
      <c r="O38" s="6"/>
      <c r="P38" s="6"/>
      <c r="Q38" s="6"/>
      <c r="R38" s="6"/>
      <c r="S38" s="6"/>
      <c r="T38" s="6"/>
      <c r="U38" s="6"/>
      <c r="V38" s="59"/>
      <c r="W38" s="59"/>
      <c r="X38" s="59"/>
      <c r="Y38" s="59"/>
      <c r="Z38" s="59"/>
      <c r="AA38" s="6"/>
      <c r="AB38" s="59"/>
      <c r="AC38" s="59"/>
      <c r="AD38" s="6"/>
      <c r="AE38" s="6"/>
      <c r="AF38" s="6"/>
      <c r="AG38" s="6"/>
      <c r="AH38" s="6"/>
      <c r="AI38" s="6"/>
    </row>
    <row r="39" spans="1:35" x14ac:dyDescent="0.25">
      <c r="A39" s="6" t="s">
        <v>70</v>
      </c>
      <c r="B39" s="6"/>
      <c r="C39" s="6"/>
      <c r="D39" s="6"/>
      <c r="E39" s="6"/>
      <c r="F39" s="29"/>
      <c r="G39" s="59"/>
      <c r="H39" s="6"/>
      <c r="I39" s="6"/>
      <c r="K39" s="6"/>
      <c r="L39" s="6"/>
      <c r="M39" s="75"/>
      <c r="N39" s="6"/>
      <c r="O39" s="6"/>
      <c r="P39" s="6"/>
      <c r="Q39" s="6"/>
      <c r="R39" s="6"/>
      <c r="S39" s="6"/>
      <c r="T39" s="6"/>
      <c r="U39" s="6"/>
      <c r="V39" s="59"/>
      <c r="W39" s="59"/>
      <c r="X39" s="59"/>
      <c r="Y39" s="59"/>
      <c r="Z39" s="59"/>
      <c r="AA39" s="6"/>
      <c r="AB39" s="59"/>
      <c r="AC39" s="59"/>
      <c r="AD39" s="6"/>
      <c r="AE39" s="6"/>
      <c r="AF39" s="6"/>
      <c r="AG39" s="6"/>
      <c r="AH39" s="6"/>
      <c r="AI39" s="6"/>
    </row>
  </sheetData>
  <mergeCells count="32">
    <mergeCell ref="B14:I14"/>
    <mergeCell ref="J14:N14"/>
    <mergeCell ref="O14:R14"/>
    <mergeCell ref="S14:AC14"/>
    <mergeCell ref="AD14:AE15"/>
    <mergeCell ref="AF14:AF16"/>
    <mergeCell ref="T15:T16"/>
    <mergeCell ref="U15:U16"/>
    <mergeCell ref="V15:Z15"/>
    <mergeCell ref="AA15:AA16"/>
    <mergeCell ref="AB15:AB16"/>
    <mergeCell ref="AC15:AC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A14:A16"/>
    <mergeCell ref="A35:F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SEINFRA DIÁRIAS OUT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2023-12-18T21:42:13Z</dcterms:modified>
</cp:coreProperties>
</file>