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Z-DIÁRIAS\"/>
    </mc:Choice>
  </mc:AlternateContent>
  <bookViews>
    <workbookView xWindow="28680" yWindow="-120" windowWidth="29040" windowHeight="15720" tabRatio="734"/>
  </bookViews>
  <sheets>
    <sheet name="SEINFRA DIÁRIAS JUN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3" i="1" l="1"/>
  <c r="AC23" i="1"/>
  <c r="X23" i="1"/>
  <c r="W23" i="1"/>
  <c r="L23" i="1"/>
  <c r="AD21" i="1" l="1"/>
  <c r="AD20" i="1"/>
  <c r="AD19" i="1"/>
  <c r="AD18" i="1"/>
  <c r="AD17" i="1"/>
  <c r="AA23" i="1" l="1"/>
  <c r="Z23" i="1"/>
  <c r="AD22" i="1"/>
  <c r="Y22" i="1"/>
  <c r="Y23" i="1" l="1"/>
</calcChain>
</file>

<file path=xl/sharedStrings.xml><?xml version="1.0" encoding="utf-8"?>
<sst xmlns="http://schemas.openxmlformats.org/spreadsheetml/2006/main" count="179" uniqueCount="116">
  <si>
    <t>Seq</t>
  </si>
  <si>
    <t>Da Concessão</t>
  </si>
  <si>
    <t>Do Deslocamento</t>
  </si>
  <si>
    <t>Da Despesa</t>
  </si>
  <si>
    <t>Da Prestação de Contas</t>
  </si>
  <si>
    <t>Ações de regularização/ responsabilização</t>
  </si>
  <si>
    <t>Nº do Processo</t>
  </si>
  <si>
    <t>Nº da Portaria</t>
  </si>
  <si>
    <t>Data</t>
  </si>
  <si>
    <t>D.O.E</t>
  </si>
  <si>
    <t>Responsável/Beneficiário</t>
  </si>
  <si>
    <t>Matrícula</t>
  </si>
  <si>
    <t>Vínculo</t>
  </si>
  <si>
    <t>Cargo/Função</t>
  </si>
  <si>
    <t>Lotação</t>
  </si>
  <si>
    <t>Motivo</t>
  </si>
  <si>
    <t>Valor unitário da diária</t>
  </si>
  <si>
    <t>Classe</t>
  </si>
  <si>
    <t>Nº de diárias</t>
  </si>
  <si>
    <t>Data do início</t>
  </si>
  <si>
    <t>Data do término</t>
  </si>
  <si>
    <t>Itinerário</t>
  </si>
  <si>
    <t>Meio de transporte</t>
  </si>
  <si>
    <t>Classificação da Despesa</t>
  </si>
  <si>
    <t>Fonte de Recursos</t>
  </si>
  <si>
    <t>Nº da Nota de Empenho</t>
  </si>
  <si>
    <t>Nº da Nota de Pagamento</t>
  </si>
  <si>
    <t>Com diárias</t>
  </si>
  <si>
    <t>Nº do contrato de fornecimento da passagem</t>
  </si>
  <si>
    <t>Despesa com passagem</t>
  </si>
  <si>
    <t xml:space="preserve">Total </t>
  </si>
  <si>
    <t>Valor do Adiantamento</t>
  </si>
  <si>
    <t>Valor Realizado</t>
  </si>
  <si>
    <t>Resultado líquido</t>
  </si>
  <si>
    <t xml:space="preserve">Valor Devolvido </t>
  </si>
  <si>
    <t>Valor Recebido em complementação</t>
  </si>
  <si>
    <t>Situação quanto a aprovação (A/NA)</t>
  </si>
  <si>
    <t>Data da baixa contábil</t>
  </si>
  <si>
    <t>Situação (Regular/Baixado/Aberto/Pendente)</t>
  </si>
  <si>
    <t>TOTAL</t>
  </si>
  <si>
    <t>2485/2025</t>
  </si>
  <si>
    <t>07/2025</t>
  </si>
  <si>
    <t>SERVIDOR</t>
  </si>
  <si>
    <t>DIRETORA DE PLANEJAMENTO</t>
  </si>
  <si>
    <t>SEINFRA</t>
  </si>
  <si>
    <t>LORETA COSTA IRMÃO RIMENEZ</t>
  </si>
  <si>
    <t>ASSESSORAR O SECRETÁRIO DA SEINFRA NA AGENDA INSTITUCIONAL JUNTO AO  MINISTÉRIO DA INTEGRAÇÃO E DESENVOLVIMENTO SOCIAL - MDIR ,NOS DIAS 13 A 14 DE NOVEMBRO DE 2024, NA CIDADE DE BRASÍLIA – DF</t>
  </si>
  <si>
    <t>II</t>
  </si>
  <si>
    <t>13.11.2024</t>
  </si>
  <si>
    <t>14.11.2024</t>
  </si>
  <si>
    <t>RBR/BSB - BSB-RBR</t>
  </si>
  <si>
    <t>AÉREO</t>
  </si>
  <si>
    <t>3.3.90.14</t>
  </si>
  <si>
    <t>RP</t>
  </si>
  <si>
    <t>170010012/2025</t>
  </si>
  <si>
    <t>170010200/2025</t>
  </si>
  <si>
    <t>01160046/2024</t>
  </si>
  <si>
    <t>05.02.2025</t>
  </si>
  <si>
    <t>APROVADA</t>
  </si>
  <si>
    <t>BAIXADA</t>
  </si>
  <si>
    <t>1888/2025</t>
  </si>
  <si>
    <t>06/2025</t>
  </si>
  <si>
    <t>ANTÔNIO CID RODRIGUES FERREIRA</t>
  </si>
  <si>
    <t>SECRETARIO SEINFRA</t>
  </si>
  <si>
    <t>VISITA TÉCNICA AO PROGRAMA CALHA NORTEDO MINISTÉRIO DA DEFESA, COM O OBJETIVO DE REALIZAR DESBLOQUEIOS FINANCEIROS DE CONVÊNIOS</t>
  </si>
  <si>
    <t>28.01.2025</t>
  </si>
  <si>
    <t>30.01.2025</t>
  </si>
  <si>
    <t>170010166/2025</t>
  </si>
  <si>
    <t>170010001/2025</t>
  </si>
  <si>
    <t>06.02.2025</t>
  </si>
  <si>
    <t>6772/2025</t>
  </si>
  <si>
    <t>35/2025</t>
  </si>
  <si>
    <t>VISITA TÉCNICA INSTITUCIONAL AO FUNDO NACIONAL DE DESENVOLVIMENTO DA EDUCAÇÃO - FNDE DO MINISTÉRIO DA EDUCAÇÃO - MEC</t>
  </si>
  <si>
    <t xml:space="preserve">17.03.2025 </t>
  </si>
  <si>
    <t>21.03.2025</t>
  </si>
  <si>
    <t>170010262/2025</t>
  </si>
  <si>
    <t>170010133/2025</t>
  </si>
  <si>
    <t>01.04.2025</t>
  </si>
  <si>
    <t>9231/2025</t>
  </si>
  <si>
    <t>49/2025</t>
  </si>
  <si>
    <t>CARLOS ALBERTO COELHO BIANCO</t>
  </si>
  <si>
    <t>DIRETOR DE PROJESTOS</t>
  </si>
  <si>
    <t>17.03.2025</t>
  </si>
  <si>
    <t>20.03.2025</t>
  </si>
  <si>
    <t>170010271/2025</t>
  </si>
  <si>
    <t>170010178/2025</t>
  </si>
  <si>
    <t>22.04.2025</t>
  </si>
  <si>
    <t>11909/2025</t>
  </si>
  <si>
    <t>80/2025</t>
  </si>
  <si>
    <t>05.05.2025</t>
  </si>
  <si>
    <t>ACOMPANHAR E ASSESSOR O EXCELENTÍSSIMO SENHOR PREFEITO TIÃO BOCALOM EM AGENDA INSTITUCIONAL, COM OBJETIVO DE CONHECER E AVALIAR NOVAS TECNOLOGIAS UTILIZADAS EN MANUTENÇÃO VIÁRIA, NA CIDADE DE PINDORAMA - SP.</t>
  </si>
  <si>
    <t>I</t>
  </si>
  <si>
    <t>30.04.2025</t>
  </si>
  <si>
    <t>03.05.2025</t>
  </si>
  <si>
    <t>RBR/SP - SP/RBR</t>
  </si>
  <si>
    <t>170010316/2025</t>
  </si>
  <si>
    <t>170010294/2025</t>
  </si>
  <si>
    <t>21.05.2025</t>
  </si>
  <si>
    <t>PODER EXECUTIVO MUNICIPAL</t>
  </si>
  <si>
    <t>RESOLUÇÃO Nº 87, DE 28 DE NOVEMBRO DE 2013 - TRIBUNAL DE CONTAS DO ESTADO DO ACRE</t>
  </si>
  <si>
    <t>PRESTAÇÃO DE CONTAS MENSAL - EXERCÍCIO 2025</t>
  </si>
  <si>
    <t>Data da emissão:01/01/2025 A 30/06/2025</t>
  </si>
  <si>
    <t>14693/2025</t>
  </si>
  <si>
    <t>116/2025</t>
  </si>
  <si>
    <t>05.06.2025</t>
  </si>
  <si>
    <t>VISITA TÉCNICA INSTITUCIONAL AO PROGRAMA CALHA NORTE DO MINISTÉRIO DO EXÉRCITO PARA TRATAR DE LIBERAÇÃO DE RECURSOS</t>
  </si>
  <si>
    <t>03.06.2025</t>
  </si>
  <si>
    <t>170010376/2025</t>
  </si>
  <si>
    <t>17001043/2025</t>
  </si>
  <si>
    <t>02.07.2025</t>
  </si>
  <si>
    <t xml:space="preserve">Nome do responsável pela elaboração: </t>
  </si>
  <si>
    <t>Nome do titular do Órgão/Entidade/Fundo (no exercício do cargo): Antônio Cid Rodrigues Ferreira - Secretário Municipal de Infraestrutura e Mobilidade Urbana - SEINFRA</t>
  </si>
  <si>
    <t>Manual de Referência - 11ª edição - Anexos IV, VI, VII e VIII</t>
  </si>
  <si>
    <t>IDENTIFICAÇÃO DO ÓRGÃO/ENTIDADE/FUNDO: SECRETARIA MUNICIPAL DE INFRAESTRUTURA E MOBILIDADE URBANA - SEINFRA</t>
  </si>
  <si>
    <t>REALIZADO ATÉ O MÊS/ANO ACUMULADO: JANEIRO A JUNHO/2025</t>
  </si>
  <si>
    <t xml:space="preserve">DEMONSTRATIVO DA CONCESSÃO DE ADIANTAMENTOS - DIÁRIAS E PASSAGENS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</si>
</sst>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5" formatCode="_-* #,##0.00_-;\-* #,##0.00_-;_-* &quot;-&quot;??_-;_-@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14" fontId="2" fillId="0" borderId="28" xfId="0" applyNumberFormat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/>
    </xf>
    <xf numFmtId="49" fontId="2" fillId="0" borderId="28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center"/>
    </xf>
    <xf numFmtId="49" fontId="2" fillId="0" borderId="3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/>
    </xf>
    <xf numFmtId="14" fontId="2" fillId="0" borderId="31" xfId="0" applyNumberFormat="1" applyFont="1" applyFill="1" applyBorder="1" applyAlignment="1">
      <alignment vertical="center"/>
    </xf>
    <xf numFmtId="3" fontId="2" fillId="0" borderId="31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165" fontId="5" fillId="0" borderId="37" xfId="0" applyNumberFormat="1" applyFont="1" applyFill="1" applyBorder="1" applyAlignment="1">
      <alignment horizontal="center" vertical="center"/>
    </xf>
    <xf numFmtId="165" fontId="5" fillId="0" borderId="38" xfId="0" applyNumberFormat="1" applyFont="1" applyFill="1" applyBorder="1" applyAlignment="1">
      <alignment vertical="center"/>
    </xf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43" xfId="0" applyFont="1" applyFill="1" applyBorder="1" applyAlignment="1">
      <alignment vertical="center"/>
    </xf>
    <xf numFmtId="44" fontId="4" fillId="0" borderId="0" xfId="2" applyFont="1" applyFill="1" applyAlignment="1">
      <alignment horizontal="left" vertical="center"/>
    </xf>
    <xf numFmtId="44" fontId="6" fillId="0" borderId="0" xfId="2" applyFont="1" applyFill="1" applyAlignment="1">
      <alignment vertical="center"/>
    </xf>
    <xf numFmtId="44" fontId="6" fillId="0" borderId="0" xfId="2" applyFont="1" applyFill="1" applyAlignment="1">
      <alignment horizontal="left" vertical="center"/>
    </xf>
    <xf numFmtId="44" fontId="5" fillId="0" borderId="10" xfId="2" applyFont="1" applyFill="1" applyBorder="1" applyAlignment="1">
      <alignment horizontal="center" vertical="center" wrapText="1"/>
    </xf>
    <xf numFmtId="44" fontId="2" fillId="0" borderId="21" xfId="2" applyFont="1" applyFill="1" applyBorder="1" applyAlignment="1">
      <alignment vertical="center"/>
    </xf>
    <xf numFmtId="44" fontId="2" fillId="0" borderId="28" xfId="2" applyFont="1" applyFill="1" applyBorder="1" applyAlignment="1">
      <alignment vertical="center"/>
    </xf>
    <xf numFmtId="44" fontId="2" fillId="0" borderId="42" xfId="2" applyFont="1" applyFill="1" applyBorder="1" applyAlignment="1">
      <alignment vertical="center"/>
    </xf>
    <xf numFmtId="44" fontId="2" fillId="0" borderId="41" xfId="2" applyFont="1" applyFill="1" applyBorder="1" applyAlignment="1">
      <alignment vertical="center"/>
    </xf>
    <xf numFmtId="44" fontId="2" fillId="0" borderId="10" xfId="2" applyFont="1" applyFill="1" applyBorder="1" applyAlignment="1">
      <alignment vertical="center"/>
    </xf>
    <xf numFmtId="44" fontId="5" fillId="0" borderId="36" xfId="2" applyFont="1" applyFill="1" applyBorder="1" applyAlignment="1">
      <alignment vertical="center"/>
    </xf>
    <xf numFmtId="44" fontId="5" fillId="0" borderId="0" xfId="2" applyFont="1" applyFill="1" applyAlignment="1">
      <alignment horizontal="center" vertical="center"/>
    </xf>
    <xf numFmtId="44" fontId="2" fillId="0" borderId="0" xfId="2" applyFont="1" applyFill="1" applyAlignment="1">
      <alignment vertical="center"/>
    </xf>
    <xf numFmtId="44" fontId="5" fillId="0" borderId="0" xfId="2" applyFont="1" applyFill="1" applyAlignment="1">
      <alignment vertical="center"/>
    </xf>
    <xf numFmtId="44" fontId="5" fillId="0" borderId="13" xfId="2" applyFont="1" applyFill="1" applyBorder="1" applyAlignment="1">
      <alignment horizontal="center" vertical="center"/>
    </xf>
    <xf numFmtId="44" fontId="2" fillId="0" borderId="14" xfId="2" applyFont="1" applyFill="1" applyBorder="1" applyAlignment="1">
      <alignment vertical="center"/>
    </xf>
    <xf numFmtId="44" fontId="2" fillId="0" borderId="15" xfId="2" applyFont="1" applyFill="1" applyBorder="1" applyAlignment="1">
      <alignment vertical="center"/>
    </xf>
    <xf numFmtId="44" fontId="5" fillId="0" borderId="21" xfId="2" applyFont="1" applyFill="1" applyBorder="1" applyAlignment="1">
      <alignment horizontal="center" vertical="center" wrapText="1"/>
    </xf>
    <xf numFmtId="44" fontId="2" fillId="0" borderId="31" xfId="2" applyFont="1" applyFill="1" applyBorder="1" applyAlignment="1">
      <alignment vertical="center"/>
    </xf>
    <xf numFmtId="44" fontId="5" fillId="0" borderId="38" xfId="2" applyFont="1" applyFill="1" applyBorder="1" applyAlignment="1">
      <alignment vertical="center"/>
    </xf>
  </cellXfs>
  <cellStyles count="3">
    <cellStyle name="Moeda" xfId="2" builtinId="4"/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283368</xdr:colOff>
      <xdr:row>0</xdr:row>
      <xdr:rowOff>69057</xdr:rowOff>
    </xdr:from>
    <xdr:ext cx="409575" cy="438150"/>
    <xdr:pic>
      <xdr:nvPicPr>
        <xdr:cNvPr id="2" name="image1.png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6306" y="69057"/>
          <a:ext cx="409575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zoomScale="80" zoomScaleNormal="80" workbookViewId="0">
      <selection activeCell="AD24" sqref="AD24"/>
    </sheetView>
  </sheetViews>
  <sheetFormatPr defaultColWidth="14.42578125" defaultRowHeight="12.75" x14ac:dyDescent="0.25"/>
  <cols>
    <col min="1" max="1" width="8.140625" style="1" customWidth="1"/>
    <col min="2" max="2" width="16.42578125" style="1" bestFit="1" customWidth="1"/>
    <col min="3" max="3" width="14.42578125" style="1" bestFit="1" customWidth="1"/>
    <col min="4" max="4" width="10.85546875" style="1" bestFit="1" customWidth="1"/>
    <col min="5" max="5" width="7.140625" style="1" bestFit="1" customWidth="1"/>
    <col min="6" max="6" width="35" style="1" bestFit="1" customWidth="1"/>
    <col min="7" max="7" width="10.140625" style="1" bestFit="1" customWidth="1"/>
    <col min="8" max="8" width="10.5703125" style="1" bestFit="1" customWidth="1"/>
    <col min="9" max="9" width="15.85546875" style="1" customWidth="1"/>
    <col min="10" max="10" width="9" style="1" bestFit="1" customWidth="1"/>
    <col min="11" max="11" width="52.85546875" style="1" bestFit="1" customWidth="1"/>
    <col min="12" max="12" width="24.28515625" style="87" bestFit="1" customWidth="1"/>
    <col min="13" max="13" width="8" style="1" bestFit="1" customWidth="1"/>
    <col min="14" max="14" width="13.42578125" style="1" bestFit="1" customWidth="1"/>
    <col min="15" max="15" width="14.28515625" style="1" bestFit="1" customWidth="1"/>
    <col min="16" max="16" width="17" style="1" bestFit="1" customWidth="1"/>
    <col min="17" max="17" width="19.5703125" style="1" bestFit="1" customWidth="1"/>
    <col min="18" max="18" width="20.5703125" style="1" bestFit="1" customWidth="1"/>
    <col min="19" max="19" width="26.5703125" style="1" bestFit="1" customWidth="1"/>
    <col min="20" max="20" width="20.140625" style="1" bestFit="1" customWidth="1"/>
    <col min="21" max="21" width="24.28515625" style="1" bestFit="1" customWidth="1"/>
    <col min="22" max="22" width="26" style="1" bestFit="1" customWidth="1"/>
    <col min="23" max="23" width="15.140625" style="87" bestFit="1" customWidth="1"/>
    <col min="24" max="24" width="17" style="87" bestFit="1" customWidth="1"/>
    <col min="25" max="25" width="19.140625" style="87" bestFit="1" customWidth="1"/>
    <col min="26" max="26" width="10.7109375" style="87" bestFit="1" customWidth="1"/>
    <col min="27" max="27" width="20.7109375" style="87" bestFit="1" customWidth="1"/>
    <col min="28" max="28" width="47.140625" style="1" bestFit="1" customWidth="1"/>
    <col min="29" max="29" width="26.5703125" style="87" bestFit="1" customWidth="1"/>
    <col min="30" max="30" width="14.28515625" style="87" bestFit="1" customWidth="1"/>
    <col min="31" max="31" width="10.85546875" style="1" bestFit="1" customWidth="1"/>
    <col min="32" max="32" width="18.7109375" style="1" bestFit="1" customWidth="1"/>
    <col min="33" max="33" width="13.85546875" style="1" bestFit="1" customWidth="1"/>
    <col min="34" max="34" width="27.140625" style="1" bestFit="1" customWidth="1"/>
    <col min="35" max="35" width="44.42578125" style="1" bestFit="1" customWidth="1"/>
    <col min="36" max="38" width="9.140625" style="1" customWidth="1"/>
    <col min="39" max="16384" width="14.42578125" style="1"/>
  </cols>
  <sheetData>
    <row r="1" spans="1:35" s="72" customFormat="1" ht="14.25" x14ac:dyDescent="0.25">
      <c r="L1" s="76"/>
      <c r="W1" s="76"/>
      <c r="X1" s="76"/>
      <c r="Y1" s="76"/>
      <c r="Z1" s="76"/>
      <c r="AA1" s="76"/>
      <c r="AC1" s="76"/>
      <c r="AD1" s="76"/>
    </row>
    <row r="2" spans="1:35" s="72" customFormat="1" ht="14.25" x14ac:dyDescent="0.25">
      <c r="L2" s="76"/>
      <c r="W2" s="76"/>
      <c r="X2" s="76"/>
      <c r="Y2" s="76"/>
      <c r="Z2" s="76"/>
      <c r="AA2" s="76"/>
      <c r="AC2" s="76"/>
      <c r="AD2" s="76"/>
    </row>
    <row r="3" spans="1:35" s="72" customFormat="1" ht="14.25" x14ac:dyDescent="0.25">
      <c r="L3" s="76"/>
      <c r="W3" s="76"/>
      <c r="X3" s="76"/>
      <c r="Y3" s="76"/>
      <c r="Z3" s="76"/>
      <c r="AA3" s="76"/>
      <c r="AC3" s="76"/>
      <c r="AD3" s="76"/>
    </row>
    <row r="4" spans="1:35" s="74" customFormat="1" ht="15" x14ac:dyDescent="0.25">
      <c r="A4" s="73" t="s">
        <v>98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7"/>
      <c r="M4" s="73"/>
      <c r="N4" s="73"/>
      <c r="O4" s="73"/>
      <c r="P4" s="73"/>
      <c r="Q4" s="73"/>
      <c r="R4" s="73"/>
      <c r="S4" s="73"/>
      <c r="T4" s="73"/>
      <c r="U4" s="73"/>
      <c r="V4" s="73"/>
      <c r="W4" s="77"/>
      <c r="X4" s="77"/>
      <c r="Y4" s="77"/>
      <c r="Z4" s="77"/>
      <c r="AA4" s="77"/>
      <c r="AB4" s="73"/>
      <c r="AC4" s="77"/>
      <c r="AD4" s="77"/>
      <c r="AE4" s="73"/>
      <c r="AF4" s="73"/>
      <c r="AG4" s="73"/>
      <c r="AH4" s="73"/>
      <c r="AI4" s="73"/>
    </row>
    <row r="5" spans="1:35" s="72" customFormat="1" ht="14.25" x14ac:dyDescent="0.25">
      <c r="L5" s="76"/>
      <c r="W5" s="76"/>
      <c r="X5" s="76"/>
      <c r="Y5" s="76"/>
      <c r="Z5" s="76"/>
      <c r="AA5" s="76"/>
      <c r="AC5" s="76"/>
      <c r="AD5" s="76"/>
    </row>
    <row r="6" spans="1:35" s="72" customFormat="1" ht="15" x14ac:dyDescent="0.25">
      <c r="A6" s="73" t="s">
        <v>100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7"/>
      <c r="M6" s="73"/>
      <c r="N6" s="73"/>
      <c r="O6" s="73"/>
      <c r="P6" s="73"/>
      <c r="Q6" s="73"/>
      <c r="R6" s="73"/>
      <c r="S6" s="73"/>
      <c r="T6" s="73"/>
      <c r="U6" s="73"/>
      <c r="V6" s="73"/>
      <c r="W6" s="77"/>
      <c r="X6" s="77"/>
      <c r="Y6" s="77"/>
      <c r="Z6" s="77"/>
      <c r="AA6" s="77"/>
      <c r="AB6" s="73"/>
      <c r="AC6" s="77"/>
      <c r="AD6" s="77"/>
      <c r="AE6" s="73"/>
      <c r="AF6" s="73"/>
      <c r="AG6" s="73"/>
      <c r="AH6" s="73"/>
      <c r="AI6" s="73"/>
    </row>
    <row r="7" spans="1:35" s="74" customFormat="1" ht="15" x14ac:dyDescent="0.25">
      <c r="A7" s="74" t="s">
        <v>99</v>
      </c>
      <c r="L7" s="78"/>
      <c r="W7" s="78"/>
      <c r="X7" s="78"/>
      <c r="Y7" s="78"/>
      <c r="Z7" s="78"/>
      <c r="AA7" s="78"/>
      <c r="AC7" s="78"/>
      <c r="AD7" s="78"/>
    </row>
    <row r="8" spans="1:35" s="74" customFormat="1" ht="15" x14ac:dyDescent="0.25">
      <c r="A8" s="74" t="s">
        <v>112</v>
      </c>
      <c r="L8" s="78"/>
      <c r="W8" s="78"/>
      <c r="X8" s="78"/>
      <c r="Y8" s="78"/>
      <c r="Z8" s="78"/>
      <c r="AA8" s="78"/>
      <c r="AC8" s="78"/>
      <c r="AD8" s="78"/>
    </row>
    <row r="9" spans="1:35" s="74" customFormat="1" ht="15" x14ac:dyDescent="0.25">
      <c r="L9" s="78"/>
      <c r="W9" s="78"/>
      <c r="X9" s="78"/>
      <c r="Y9" s="78"/>
      <c r="Z9" s="78"/>
      <c r="AA9" s="78"/>
      <c r="AC9" s="78"/>
      <c r="AD9" s="78"/>
    </row>
    <row r="10" spans="1:35" s="74" customFormat="1" ht="15" x14ac:dyDescent="0.25">
      <c r="A10" s="74" t="s">
        <v>113</v>
      </c>
      <c r="L10" s="78"/>
      <c r="W10" s="78"/>
      <c r="X10" s="78"/>
      <c r="Y10" s="78"/>
      <c r="Z10" s="78"/>
      <c r="AA10" s="78"/>
      <c r="AC10" s="78"/>
      <c r="AD10" s="78"/>
    </row>
    <row r="11" spans="1:35" s="74" customFormat="1" ht="15" x14ac:dyDescent="0.25">
      <c r="A11" s="74" t="s">
        <v>114</v>
      </c>
      <c r="L11" s="78"/>
      <c r="W11" s="78"/>
      <c r="X11" s="78"/>
      <c r="Y11" s="78"/>
      <c r="Z11" s="78"/>
      <c r="AA11" s="78"/>
      <c r="AC11" s="78"/>
      <c r="AD11" s="78"/>
    </row>
    <row r="12" spans="1:35" s="72" customFormat="1" ht="14.25" x14ac:dyDescent="0.25">
      <c r="L12" s="76"/>
      <c r="W12" s="76"/>
      <c r="X12" s="76"/>
      <c r="Y12" s="76"/>
      <c r="Z12" s="76"/>
      <c r="AA12" s="76"/>
      <c r="AC12" s="76"/>
      <c r="AD12" s="76"/>
    </row>
    <row r="13" spans="1:35" s="72" customFormat="1" ht="15.75" thickBot="1" x14ac:dyDescent="0.3">
      <c r="A13" s="75" t="s">
        <v>115</v>
      </c>
      <c r="L13" s="76"/>
      <c r="W13" s="76"/>
      <c r="X13" s="76"/>
      <c r="Y13" s="76"/>
      <c r="Z13" s="76"/>
      <c r="AA13" s="76"/>
      <c r="AC13" s="76"/>
      <c r="AD13" s="76"/>
    </row>
    <row r="14" spans="1:35" x14ac:dyDescent="0.25">
      <c r="A14" s="3" t="s">
        <v>0</v>
      </c>
      <c r="B14" s="4" t="s">
        <v>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O14" s="4" t="s">
        <v>2</v>
      </c>
      <c r="P14" s="5"/>
      <c r="Q14" s="5"/>
      <c r="R14" s="6"/>
      <c r="S14" s="4" t="s">
        <v>3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6"/>
      <c r="AE14" s="7" t="s">
        <v>4</v>
      </c>
      <c r="AF14" s="8"/>
      <c r="AG14" s="8"/>
      <c r="AH14" s="9"/>
      <c r="AI14" s="10" t="s">
        <v>5</v>
      </c>
    </row>
    <row r="15" spans="1:35" x14ac:dyDescent="0.25">
      <c r="A15" s="11"/>
      <c r="B15" s="12" t="s">
        <v>6</v>
      </c>
      <c r="C15" s="13" t="s">
        <v>7</v>
      </c>
      <c r="D15" s="12" t="s">
        <v>8</v>
      </c>
      <c r="E15" s="12" t="s">
        <v>9</v>
      </c>
      <c r="F15" s="12" t="s">
        <v>10</v>
      </c>
      <c r="G15" s="12" t="s">
        <v>11</v>
      </c>
      <c r="H15" s="12" t="s">
        <v>12</v>
      </c>
      <c r="I15" s="12" t="s">
        <v>13</v>
      </c>
      <c r="J15" s="12" t="s">
        <v>14</v>
      </c>
      <c r="K15" s="12" t="s">
        <v>15</v>
      </c>
      <c r="L15" s="79" t="s">
        <v>16</v>
      </c>
      <c r="M15" s="13" t="s">
        <v>17</v>
      </c>
      <c r="N15" s="14" t="s">
        <v>18</v>
      </c>
      <c r="O15" s="13" t="s">
        <v>19</v>
      </c>
      <c r="P15" s="13" t="s">
        <v>20</v>
      </c>
      <c r="Q15" s="12" t="s">
        <v>21</v>
      </c>
      <c r="R15" s="15" t="s">
        <v>22</v>
      </c>
      <c r="S15" s="13" t="s">
        <v>23</v>
      </c>
      <c r="T15" s="13" t="s">
        <v>24</v>
      </c>
      <c r="U15" s="13" t="s">
        <v>25</v>
      </c>
      <c r="V15" s="13" t="s">
        <v>26</v>
      </c>
      <c r="W15" s="89" t="s">
        <v>27</v>
      </c>
      <c r="X15" s="90"/>
      <c r="Y15" s="90"/>
      <c r="Z15" s="90"/>
      <c r="AA15" s="91"/>
      <c r="AB15" s="13" t="s">
        <v>28</v>
      </c>
      <c r="AC15" s="79" t="s">
        <v>29</v>
      </c>
      <c r="AD15" s="79" t="s">
        <v>30</v>
      </c>
      <c r="AE15" s="16"/>
      <c r="AF15" s="17"/>
      <c r="AG15" s="17"/>
      <c r="AH15" s="18"/>
      <c r="AI15" s="19"/>
    </row>
    <row r="16" spans="1:35" ht="39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80"/>
      <c r="M16" s="21"/>
      <c r="N16" s="22"/>
      <c r="O16" s="21"/>
      <c r="P16" s="21"/>
      <c r="Q16" s="21"/>
      <c r="R16" s="23"/>
      <c r="S16" s="21"/>
      <c r="T16" s="21"/>
      <c r="U16" s="21"/>
      <c r="V16" s="21"/>
      <c r="W16" s="92" t="s">
        <v>31</v>
      </c>
      <c r="X16" s="92" t="s">
        <v>32</v>
      </c>
      <c r="Y16" s="92" t="s">
        <v>33</v>
      </c>
      <c r="Z16" s="92" t="s">
        <v>34</v>
      </c>
      <c r="AA16" s="92" t="s">
        <v>35</v>
      </c>
      <c r="AB16" s="21"/>
      <c r="AC16" s="80"/>
      <c r="AD16" s="80"/>
      <c r="AE16" s="24" t="s">
        <v>8</v>
      </c>
      <c r="AF16" s="24" t="s">
        <v>36</v>
      </c>
      <c r="AG16" s="25" t="s">
        <v>37</v>
      </c>
      <c r="AH16" s="25" t="s">
        <v>38</v>
      </c>
      <c r="AI16" s="26"/>
    </row>
    <row r="17" spans="1:35" ht="63.75" x14ac:dyDescent="0.25">
      <c r="A17" s="27">
        <v>1</v>
      </c>
      <c r="B17" s="28" t="s">
        <v>40</v>
      </c>
      <c r="C17" s="29" t="s">
        <v>41</v>
      </c>
      <c r="D17" s="30">
        <v>45693</v>
      </c>
      <c r="E17" s="31">
        <v>13957</v>
      </c>
      <c r="F17" s="28" t="s">
        <v>45</v>
      </c>
      <c r="G17" s="28">
        <v>713792</v>
      </c>
      <c r="H17" s="28" t="s">
        <v>42</v>
      </c>
      <c r="I17" s="32" t="s">
        <v>43</v>
      </c>
      <c r="J17" s="33" t="s">
        <v>44</v>
      </c>
      <c r="K17" s="34" t="s">
        <v>46</v>
      </c>
      <c r="L17" s="81">
        <v>689.43</v>
      </c>
      <c r="M17" s="33" t="s">
        <v>47</v>
      </c>
      <c r="N17" s="28">
        <v>1.5</v>
      </c>
      <c r="O17" s="30" t="s">
        <v>48</v>
      </c>
      <c r="P17" s="30" t="s">
        <v>49</v>
      </c>
      <c r="Q17" s="32" t="s">
        <v>50</v>
      </c>
      <c r="R17" s="33" t="s">
        <v>51</v>
      </c>
      <c r="S17" s="28" t="s">
        <v>52</v>
      </c>
      <c r="T17" s="33" t="s">
        <v>53</v>
      </c>
      <c r="U17" s="35" t="s">
        <v>55</v>
      </c>
      <c r="V17" s="35" t="s">
        <v>54</v>
      </c>
      <c r="W17" s="81">
        <v>1034.1500000000001</v>
      </c>
      <c r="X17" s="81">
        <v>1034.1500000000001</v>
      </c>
      <c r="Y17" s="81"/>
      <c r="Z17" s="81"/>
      <c r="AA17" s="81"/>
      <c r="AB17" s="28" t="s">
        <v>56</v>
      </c>
      <c r="AC17" s="81">
        <v>6846.55</v>
      </c>
      <c r="AD17" s="81">
        <f>X17+AC17</f>
        <v>7880.7000000000007</v>
      </c>
      <c r="AE17" s="36" t="s">
        <v>57</v>
      </c>
      <c r="AF17" s="36" t="s">
        <v>58</v>
      </c>
      <c r="AG17" s="36" t="s">
        <v>57</v>
      </c>
      <c r="AH17" s="37" t="s">
        <v>59</v>
      </c>
      <c r="AI17" s="38"/>
    </row>
    <row r="18" spans="1:35" ht="51" x14ac:dyDescent="0.25">
      <c r="A18" s="39">
        <v>2</v>
      </c>
      <c r="B18" s="40" t="s">
        <v>60</v>
      </c>
      <c r="C18" s="41" t="s">
        <v>61</v>
      </c>
      <c r="D18" s="30">
        <v>45686</v>
      </c>
      <c r="E18" s="31">
        <v>13952</v>
      </c>
      <c r="F18" s="40" t="s">
        <v>62</v>
      </c>
      <c r="G18" s="40">
        <v>712914</v>
      </c>
      <c r="H18" s="28" t="s">
        <v>42</v>
      </c>
      <c r="I18" s="32" t="s">
        <v>63</v>
      </c>
      <c r="J18" s="33" t="s">
        <v>44</v>
      </c>
      <c r="K18" s="34" t="s">
        <v>64</v>
      </c>
      <c r="L18" s="81">
        <v>689.44</v>
      </c>
      <c r="M18" s="33" t="s">
        <v>47</v>
      </c>
      <c r="N18" s="40">
        <v>2.5</v>
      </c>
      <c r="O18" s="30" t="s">
        <v>65</v>
      </c>
      <c r="P18" s="30" t="s">
        <v>66</v>
      </c>
      <c r="Q18" s="32" t="s">
        <v>50</v>
      </c>
      <c r="R18" s="33" t="s">
        <v>51</v>
      </c>
      <c r="S18" s="28" t="s">
        <v>52</v>
      </c>
      <c r="T18" s="33" t="s">
        <v>53</v>
      </c>
      <c r="U18" s="42" t="s">
        <v>67</v>
      </c>
      <c r="V18" s="42" t="s">
        <v>68</v>
      </c>
      <c r="W18" s="81">
        <v>1723.58</v>
      </c>
      <c r="X18" s="81">
        <v>1723.58</v>
      </c>
      <c r="Y18" s="93"/>
      <c r="Z18" s="93"/>
      <c r="AA18" s="93"/>
      <c r="AB18" s="28" t="s">
        <v>56</v>
      </c>
      <c r="AC18" s="81">
        <v>7147.59</v>
      </c>
      <c r="AD18" s="93">
        <f>AC18+X18</f>
        <v>8871.17</v>
      </c>
      <c r="AE18" s="43" t="s">
        <v>69</v>
      </c>
      <c r="AF18" s="36" t="s">
        <v>58</v>
      </c>
      <c r="AG18" s="36" t="s">
        <v>69</v>
      </c>
      <c r="AH18" s="37" t="s">
        <v>59</v>
      </c>
      <c r="AI18" s="44"/>
    </row>
    <row r="19" spans="1:35" ht="38.25" x14ac:dyDescent="0.25">
      <c r="A19" s="27">
        <v>3</v>
      </c>
      <c r="B19" s="40" t="s">
        <v>70</v>
      </c>
      <c r="C19" s="40" t="s">
        <v>71</v>
      </c>
      <c r="D19" s="45">
        <v>45737</v>
      </c>
      <c r="E19" s="46">
        <v>13986</v>
      </c>
      <c r="F19" s="40" t="s">
        <v>62</v>
      </c>
      <c r="G19" s="40">
        <v>712914</v>
      </c>
      <c r="H19" s="28" t="s">
        <v>42</v>
      </c>
      <c r="I19" s="32" t="s">
        <v>63</v>
      </c>
      <c r="J19" s="33" t="s">
        <v>44</v>
      </c>
      <c r="K19" s="34" t="s">
        <v>72</v>
      </c>
      <c r="L19" s="81">
        <v>689.44</v>
      </c>
      <c r="M19" s="33" t="s">
        <v>47</v>
      </c>
      <c r="N19" s="40">
        <v>4.5</v>
      </c>
      <c r="O19" s="45" t="s">
        <v>73</v>
      </c>
      <c r="P19" s="45" t="s">
        <v>74</v>
      </c>
      <c r="Q19" s="32" t="s">
        <v>50</v>
      </c>
      <c r="R19" s="33" t="s">
        <v>51</v>
      </c>
      <c r="S19" s="28" t="s">
        <v>52</v>
      </c>
      <c r="T19" s="33" t="s">
        <v>53</v>
      </c>
      <c r="U19" s="42" t="s">
        <v>75</v>
      </c>
      <c r="V19" s="42" t="s">
        <v>76</v>
      </c>
      <c r="W19" s="93">
        <v>3102.44</v>
      </c>
      <c r="X19" s="93">
        <v>3102.44</v>
      </c>
      <c r="Y19" s="93"/>
      <c r="Z19" s="93"/>
      <c r="AA19" s="93"/>
      <c r="AB19" s="28" t="s">
        <v>56</v>
      </c>
      <c r="AC19" s="93">
        <v>6637.6</v>
      </c>
      <c r="AD19" s="93">
        <f>X19+AC19</f>
        <v>9740.0400000000009</v>
      </c>
      <c r="AE19" s="43" t="s">
        <v>77</v>
      </c>
      <c r="AF19" s="36" t="s">
        <v>58</v>
      </c>
      <c r="AG19" s="43" t="s">
        <v>77</v>
      </c>
      <c r="AH19" s="37" t="s">
        <v>59</v>
      </c>
      <c r="AI19" s="44"/>
    </row>
    <row r="20" spans="1:35" ht="38.25" x14ac:dyDescent="0.25">
      <c r="A20" s="39">
        <v>4</v>
      </c>
      <c r="B20" s="40" t="s">
        <v>78</v>
      </c>
      <c r="C20" s="40" t="s">
        <v>79</v>
      </c>
      <c r="D20" s="45">
        <v>45743</v>
      </c>
      <c r="E20" s="46">
        <v>13990</v>
      </c>
      <c r="F20" s="47" t="s">
        <v>80</v>
      </c>
      <c r="G20" s="40">
        <v>702885</v>
      </c>
      <c r="H20" s="28" t="s">
        <v>42</v>
      </c>
      <c r="I20" s="47" t="s">
        <v>81</v>
      </c>
      <c r="J20" s="33" t="s">
        <v>44</v>
      </c>
      <c r="K20" s="34" t="s">
        <v>72</v>
      </c>
      <c r="L20" s="82">
        <v>689.44</v>
      </c>
      <c r="M20" s="33" t="s">
        <v>47</v>
      </c>
      <c r="N20" s="40">
        <v>3.5</v>
      </c>
      <c r="O20" s="45" t="s">
        <v>82</v>
      </c>
      <c r="P20" s="45" t="s">
        <v>83</v>
      </c>
      <c r="Q20" s="32" t="s">
        <v>50</v>
      </c>
      <c r="R20" s="33" t="s">
        <v>51</v>
      </c>
      <c r="S20" s="28" t="s">
        <v>52</v>
      </c>
      <c r="T20" s="33" t="s">
        <v>53</v>
      </c>
      <c r="U20" s="42" t="s">
        <v>84</v>
      </c>
      <c r="V20" s="42" t="s">
        <v>85</v>
      </c>
      <c r="W20" s="93">
        <v>2413.0100000000002</v>
      </c>
      <c r="X20" s="93">
        <v>2413.0100000000002</v>
      </c>
      <c r="Y20" s="93"/>
      <c r="Z20" s="93"/>
      <c r="AA20" s="93"/>
      <c r="AB20" s="28" t="s">
        <v>56</v>
      </c>
      <c r="AC20" s="93">
        <v>6082.27</v>
      </c>
      <c r="AD20" s="93">
        <f>AC20+X20</f>
        <v>8495.2800000000007</v>
      </c>
      <c r="AE20" s="43" t="s">
        <v>86</v>
      </c>
      <c r="AF20" s="36" t="s">
        <v>58</v>
      </c>
      <c r="AG20" s="43" t="s">
        <v>86</v>
      </c>
      <c r="AH20" s="37" t="s">
        <v>59</v>
      </c>
      <c r="AI20" s="44"/>
    </row>
    <row r="21" spans="1:35" ht="76.5" x14ac:dyDescent="0.25">
      <c r="A21" s="27">
        <v>5</v>
      </c>
      <c r="B21" s="40" t="s">
        <v>87</v>
      </c>
      <c r="C21" s="40" t="s">
        <v>88</v>
      </c>
      <c r="D21" s="45" t="s">
        <v>89</v>
      </c>
      <c r="E21" s="46">
        <v>14013</v>
      </c>
      <c r="F21" s="40" t="s">
        <v>62</v>
      </c>
      <c r="G21" s="40">
        <v>712914</v>
      </c>
      <c r="H21" s="28" t="s">
        <v>42</v>
      </c>
      <c r="I21" s="32" t="s">
        <v>63</v>
      </c>
      <c r="J21" s="33" t="s">
        <v>44</v>
      </c>
      <c r="K21" s="34" t="s">
        <v>90</v>
      </c>
      <c r="L21" s="83">
        <v>1160</v>
      </c>
      <c r="M21" s="48" t="s">
        <v>91</v>
      </c>
      <c r="N21" s="40">
        <v>3.5</v>
      </c>
      <c r="O21" s="45" t="s">
        <v>92</v>
      </c>
      <c r="P21" s="45" t="s">
        <v>93</v>
      </c>
      <c r="Q21" s="32" t="s">
        <v>94</v>
      </c>
      <c r="R21" s="33" t="s">
        <v>51</v>
      </c>
      <c r="S21" s="28" t="s">
        <v>52</v>
      </c>
      <c r="T21" s="33" t="s">
        <v>53</v>
      </c>
      <c r="U21" s="42" t="s">
        <v>95</v>
      </c>
      <c r="V21" s="42" t="s">
        <v>96</v>
      </c>
      <c r="W21" s="93">
        <v>4060</v>
      </c>
      <c r="X21" s="93">
        <v>4060</v>
      </c>
      <c r="Y21" s="93"/>
      <c r="Z21" s="93"/>
      <c r="AA21" s="93"/>
      <c r="AB21" s="28" t="s">
        <v>56</v>
      </c>
      <c r="AC21" s="93">
        <v>4966.34</v>
      </c>
      <c r="AD21" s="93">
        <f>AC21+X21</f>
        <v>9026.34</v>
      </c>
      <c r="AE21" s="43" t="s">
        <v>97</v>
      </c>
      <c r="AF21" s="36" t="s">
        <v>58</v>
      </c>
      <c r="AG21" s="43" t="s">
        <v>97</v>
      </c>
      <c r="AH21" s="37" t="s">
        <v>59</v>
      </c>
      <c r="AI21" s="44"/>
    </row>
    <row r="22" spans="1:35" ht="39" thickBot="1" x14ac:dyDescent="0.3">
      <c r="A22" s="49">
        <v>6</v>
      </c>
      <c r="B22" s="50" t="s">
        <v>102</v>
      </c>
      <c r="C22" s="50" t="s">
        <v>103</v>
      </c>
      <c r="D22" s="50" t="s">
        <v>104</v>
      </c>
      <c r="E22" s="51">
        <v>14037</v>
      </c>
      <c r="F22" s="40" t="s">
        <v>62</v>
      </c>
      <c r="G22" s="40">
        <v>712914</v>
      </c>
      <c r="H22" s="28" t="s">
        <v>42</v>
      </c>
      <c r="I22" s="32" t="s">
        <v>63</v>
      </c>
      <c r="J22" s="33" t="s">
        <v>44</v>
      </c>
      <c r="K22" s="34" t="s">
        <v>105</v>
      </c>
      <c r="L22" s="84">
        <v>800</v>
      </c>
      <c r="M22" s="52" t="s">
        <v>47</v>
      </c>
      <c r="N22" s="52">
        <v>2.5</v>
      </c>
      <c r="O22" s="50" t="s">
        <v>106</v>
      </c>
      <c r="P22" s="50" t="s">
        <v>104</v>
      </c>
      <c r="Q22" s="32" t="s">
        <v>50</v>
      </c>
      <c r="R22" s="33" t="s">
        <v>51</v>
      </c>
      <c r="S22" s="28" t="s">
        <v>52</v>
      </c>
      <c r="T22" s="33" t="s">
        <v>53</v>
      </c>
      <c r="U22" s="50" t="s">
        <v>107</v>
      </c>
      <c r="V22" s="50" t="s">
        <v>108</v>
      </c>
      <c r="W22" s="84">
        <v>1200</v>
      </c>
      <c r="X22" s="84">
        <v>1200</v>
      </c>
      <c r="Y22" s="84">
        <f t="shared" ref="Y22" si="0">W22-X22</f>
        <v>0</v>
      </c>
      <c r="Z22" s="84"/>
      <c r="AA22" s="84"/>
      <c r="AB22" s="28" t="s">
        <v>56</v>
      </c>
      <c r="AC22" s="84">
        <v>6288.61</v>
      </c>
      <c r="AD22" s="84">
        <f t="shared" ref="AD22" si="1">X22+AC22</f>
        <v>7488.61</v>
      </c>
      <c r="AE22" s="53" t="s">
        <v>109</v>
      </c>
      <c r="AF22" s="36" t="s">
        <v>58</v>
      </c>
      <c r="AG22" s="54" t="s">
        <v>109</v>
      </c>
      <c r="AH22" s="37" t="s">
        <v>59</v>
      </c>
      <c r="AI22" s="55"/>
    </row>
    <row r="23" spans="1:35" ht="13.5" thickBot="1" x14ac:dyDescent="0.3">
      <c r="A23" s="56" t="s">
        <v>39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85">
        <f>SUM(L17:L22)</f>
        <v>4717.75</v>
      </c>
      <c r="M23" s="58"/>
      <c r="N23" s="58"/>
      <c r="O23" s="58"/>
      <c r="P23" s="58"/>
      <c r="Q23" s="58"/>
      <c r="R23" s="59"/>
      <c r="S23" s="60"/>
      <c r="T23" s="60"/>
      <c r="U23" s="61"/>
      <c r="V23" s="61"/>
      <c r="W23" s="94">
        <f>SUM(W17:W22)</f>
        <v>13533.18</v>
      </c>
      <c r="X23" s="94">
        <f>SUM(X17:X22)</f>
        <v>13533.18</v>
      </c>
      <c r="Y23" s="94">
        <f>SUM(Y17:Y22)</f>
        <v>0</v>
      </c>
      <c r="Z23" s="94">
        <f>SUM(Z17:Z22)</f>
        <v>0</v>
      </c>
      <c r="AA23" s="94">
        <f>SUM(AA17:AA22)</f>
        <v>0</v>
      </c>
      <c r="AB23" s="62"/>
      <c r="AC23" s="94">
        <f>SUM(AC17:AC22)</f>
        <v>37968.959999999999</v>
      </c>
      <c r="AD23" s="94">
        <f>SUM(AD17:AD22)</f>
        <v>51502.14</v>
      </c>
      <c r="AE23" s="63"/>
      <c r="AF23" s="63"/>
      <c r="AG23" s="64"/>
      <c r="AH23" s="64"/>
      <c r="AI23" s="65"/>
    </row>
    <row r="24" spans="1:35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86"/>
      <c r="M24" s="66"/>
      <c r="N24" s="66"/>
      <c r="O24" s="66"/>
      <c r="P24" s="66"/>
      <c r="Q24" s="66"/>
      <c r="R24" s="66"/>
      <c r="S24" s="66"/>
      <c r="T24" s="66"/>
      <c r="U24" s="67"/>
      <c r="V24" s="67"/>
      <c r="W24" s="88"/>
      <c r="X24" s="88"/>
      <c r="Y24" s="88"/>
      <c r="Z24" s="88"/>
      <c r="AA24" s="88"/>
      <c r="AB24" s="68"/>
      <c r="AC24" s="88"/>
      <c r="AD24" s="88"/>
      <c r="AE24" s="69"/>
      <c r="AF24" s="69"/>
      <c r="AG24" s="69"/>
      <c r="AH24" s="69"/>
      <c r="AI24" s="2"/>
    </row>
    <row r="26" spans="1:35" x14ac:dyDescent="0.25">
      <c r="A26" s="70" t="s">
        <v>101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1:35" x14ac:dyDescent="0.25">
      <c r="A27" s="2" t="s">
        <v>110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88"/>
      <c r="M27" s="2"/>
      <c r="N27" s="2"/>
      <c r="O27" s="2"/>
      <c r="P27" s="2"/>
      <c r="Q27" s="2"/>
      <c r="R27" s="2"/>
      <c r="S27" s="2"/>
      <c r="T27" s="2"/>
      <c r="U27" s="2"/>
      <c r="V27" s="2"/>
      <c r="W27" s="88"/>
      <c r="X27" s="88"/>
      <c r="Y27" s="88"/>
      <c r="Z27" s="88"/>
      <c r="AA27" s="88"/>
      <c r="AB27" s="2"/>
      <c r="AC27" s="88"/>
      <c r="AD27" s="88"/>
      <c r="AE27" s="2"/>
    </row>
    <row r="28" spans="1:35" x14ac:dyDescent="0.25">
      <c r="A28" s="71" t="s">
        <v>111</v>
      </c>
      <c r="B28" s="71"/>
      <c r="C28" s="71"/>
      <c r="D28" s="71"/>
      <c r="E28" s="71"/>
      <c r="F28" s="71"/>
      <c r="G28" s="71"/>
      <c r="H28" s="71"/>
      <c r="I28" s="71"/>
      <c r="J28" s="2"/>
      <c r="K28" s="2"/>
      <c r="L28" s="88"/>
      <c r="M28" s="2"/>
      <c r="N28" s="2"/>
      <c r="O28" s="2"/>
      <c r="P28" s="2"/>
      <c r="Q28" s="2"/>
      <c r="R28" s="2"/>
      <c r="S28" s="2"/>
      <c r="T28" s="2"/>
      <c r="U28" s="2"/>
      <c r="V28" s="2"/>
      <c r="W28" s="88"/>
      <c r="X28" s="88"/>
      <c r="Y28" s="88"/>
      <c r="Z28" s="88"/>
      <c r="AA28" s="88"/>
      <c r="AB28" s="2"/>
      <c r="AC28" s="88"/>
      <c r="AD28" s="88"/>
      <c r="AE28" s="2"/>
    </row>
  </sheetData>
  <mergeCells count="33">
    <mergeCell ref="U15:U16"/>
    <mergeCell ref="H15:H16"/>
    <mergeCell ref="I15:I16"/>
    <mergeCell ref="AI14:AI16"/>
    <mergeCell ref="B14:N14"/>
    <mergeCell ref="O14:R14"/>
    <mergeCell ref="S14:AD14"/>
    <mergeCell ref="AE14:AH15"/>
    <mergeCell ref="V15:V16"/>
    <mergeCell ref="W15:AA15"/>
    <mergeCell ref="AB15:AB16"/>
    <mergeCell ref="AC15:AC16"/>
    <mergeCell ref="AD15:AD16"/>
    <mergeCell ref="Q15:Q16"/>
    <mergeCell ref="R15:R16"/>
    <mergeCell ref="S15:S16"/>
    <mergeCell ref="T15:T16"/>
    <mergeCell ref="A26:AE26"/>
    <mergeCell ref="A23:K23"/>
    <mergeCell ref="K15:K16"/>
    <mergeCell ref="L15:L16"/>
    <mergeCell ref="M15:M16"/>
    <mergeCell ref="N15:N16"/>
    <mergeCell ref="A14:A16"/>
    <mergeCell ref="B15:B16"/>
    <mergeCell ref="C15:C16"/>
    <mergeCell ref="D15:D16"/>
    <mergeCell ref="E15:E16"/>
    <mergeCell ref="F15:F16"/>
    <mergeCell ref="G15:G16"/>
    <mergeCell ref="J15:J16"/>
    <mergeCell ref="O15:O16"/>
    <mergeCell ref="P15:P16"/>
  </mergeCells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SEINFRA DIÁRIAS JUN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2025-09-03T22:57:27Z</dcterms:modified>
</cp:coreProperties>
</file>