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 tabRatio="789"/>
  </bookViews>
  <sheets>
    <sheet name="SEINFRA DIÁRIAS SERV DEZ 2023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9" i="2" l="1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18" i="2"/>
  <c r="AB41" i="2"/>
  <c r="Z41" i="2"/>
  <c r="Y41" i="2"/>
  <c r="X41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18" i="2"/>
  <c r="W41" i="2"/>
  <c r="V41" i="2"/>
  <c r="G41" i="2"/>
  <c r="AC41" i="2" l="1"/>
</calcChain>
</file>

<file path=xl/sharedStrings.xml><?xml version="1.0" encoding="utf-8"?>
<sst xmlns="http://schemas.openxmlformats.org/spreadsheetml/2006/main" count="430" uniqueCount="242">
  <si>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</si>
  <si>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</si>
  <si>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</si>
  <si>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</si>
  <si>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</si>
  <si>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</si>
  <si>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</si>
  <si>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</si>
  <si>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</si>
  <si>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</si>
  <si>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</si>
  <si>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</si>
  <si>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</si>
  <si>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</si>
  <si>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</si>
  <si>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</si>
  <si>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</si>
  <si>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</si>
  <si>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</si>
  <si>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</si>
  <si>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</si>
  <si>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</si>
  <si>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</si>
  <si>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</si>
  <si>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Ações de regularização/responsabilização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</si>
  <si>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</si>
  <si>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</si>
  <si>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</si>
  <si>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</si>
  <si>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</si>
  <si>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</si>
  <si>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</si>
  <si>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</si>
  <si>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</si>
  <si>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</si>
  <si>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</si>
  <si>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</si>
  <si>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</si>
  <si>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</si>
  <si>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</si>
  <si>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</si>
  <si>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</si>
  <si>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</si>
  <si>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</si>
  <si>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</si>
  <si>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</si>
  <si>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</si>
  <si>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(aa)</t>
  </si>
  <si>
    <t>(y)</t>
  </si>
  <si>
    <t>(ab)</t>
  </si>
  <si>
    <t>PODER EXECUTIVO MUNICIPAL</t>
  </si>
  <si>
    <t>Fonte de Recursos</t>
  </si>
  <si>
    <t>Valor unitário da diária</t>
  </si>
  <si>
    <t>(b )</t>
  </si>
  <si>
    <t>(c)</t>
  </si>
  <si>
    <t>(ad)</t>
  </si>
  <si>
    <t>(ae)</t>
  </si>
  <si>
    <t>Classe</t>
  </si>
  <si>
    <t>RESOLUÇÃO Nº 87, DE 28 DE NOVEMBRO DE 2013 - TRIBUNAL DE CONTAS DO ESTADO DO ACRE</t>
  </si>
  <si>
    <t>Nº do contrato de fornecimento da passagem</t>
  </si>
  <si>
    <t>Finalidade da viagem</t>
  </si>
  <si>
    <t>Nº da Nota de Pagamento</t>
  </si>
  <si>
    <t>Com o pagamento do transporte</t>
  </si>
  <si>
    <t>Situação quanto a aprovação (*)</t>
  </si>
  <si>
    <t>SEINFRA</t>
  </si>
  <si>
    <t>AÉREO</t>
  </si>
  <si>
    <t>RP</t>
  </si>
  <si>
    <t>BAIXADO</t>
  </si>
  <si>
    <t>Obs.: PREENCHER COM "NADA CONSTA", QUANDO FOR O CASO</t>
  </si>
  <si>
    <t xml:space="preserve">DEMONSTRATIVO DA CONCESSÃO DE ADIANTAMENTOS - DIÁRIAS E PASSAGENS </t>
  </si>
  <si>
    <t>Nome do titular do Órgão/Entidade/Fundo (no exercício do cargo): Antônio Cid Rodrigues Ferreira - Secretário da Seinfra</t>
  </si>
  <si>
    <t>ECONOMY</t>
  </si>
  <si>
    <t>006/2022</t>
  </si>
  <si>
    <t>PRESTAÇÃO DE CONTAS - EXERCÍCIO 2023</t>
  </si>
  <si>
    <t>Nome do responsável pela elaboração: Sandra Cristina Souza dos Santos - Diretora de Gestão Administrativa</t>
  </si>
  <si>
    <t>2398/2023</t>
  </si>
  <si>
    <t>33/2023</t>
  </si>
  <si>
    <t>13.467/2023</t>
  </si>
  <si>
    <t xml:space="preserve">REALIZAR VISITA TÉCNICA NA CIDADE DE BRASIÍLIA </t>
  </si>
  <si>
    <t>LIGHT</t>
  </si>
  <si>
    <t xml:space="preserve">ANTÔNIO CID RODRIGUES FERREIRA </t>
  </si>
  <si>
    <t>SECRETÁRIO</t>
  </si>
  <si>
    <t xml:space="preserve">RIO BRANCO / BRASÍLIA - BRASÍLIA / RIO BRANCO </t>
  </si>
  <si>
    <t>1.01.01 - RP</t>
  </si>
  <si>
    <t>170010213/2023</t>
  </si>
  <si>
    <t>12/02/2023</t>
  </si>
  <si>
    <t>7357/2023</t>
  </si>
  <si>
    <t>140/2023</t>
  </si>
  <si>
    <t>13.499/2023</t>
  </si>
  <si>
    <t>138/2023</t>
  </si>
  <si>
    <t>ACOMPANHAR E ASSESSORARO SECRETÁRIO MUNICIPAL DE INFRAESTRUTURA E MOBILIDADE URBANA A VISITA TÉCNICA NA PREFEITURA DE MANAUS</t>
  </si>
  <si>
    <t>HASSAN LOPES DERZE</t>
  </si>
  <si>
    <t>DIRETOR DE OBRAS</t>
  </si>
  <si>
    <t>RBR/BSB - BSB/MAO  /  MAO/BSB - BSB-RBR</t>
  </si>
  <si>
    <t>170010250/2023</t>
  </si>
  <si>
    <t>170010141/2023</t>
  </si>
  <si>
    <t>24/03/2023</t>
  </si>
  <si>
    <t>VALOR DEVOLVIDO POR MOTIVO DE A VIAGEM SER ADIADA POR CONTA DA SITUAÇÃO DE EMERGÊNCIA NAS ÁREAS DO MUNICIPIO DE RIO BRANCO PELA OCORRÊNCIA DAS ENXURRADAS ONDE A SEINFRA ERA RESPONSÁVEL POR AÇÕES DE AUXILIO.</t>
  </si>
  <si>
    <t>VISITA TÉCNICA NA PREFEITURA DE MANAUS</t>
  </si>
  <si>
    <t>ANTONIO CID RODRIGUES FERREIRA</t>
  </si>
  <si>
    <t>SECRETARIO MUNICIPAL DE INFRAESTRUTURA E MOBILIDADE URBANA - SEINFRA</t>
  </si>
  <si>
    <t>170010249/2023</t>
  </si>
  <si>
    <t>170010140/2023</t>
  </si>
  <si>
    <t>7358/2023</t>
  </si>
  <si>
    <t>139/2023</t>
  </si>
  <si>
    <t>ENGENHEIRO CIVIL</t>
  </si>
  <si>
    <t>170010251/2023</t>
  </si>
  <si>
    <t>170010142/2023</t>
  </si>
  <si>
    <t>10164/2023</t>
  </si>
  <si>
    <t>194/2023</t>
  </si>
  <si>
    <t xml:space="preserve">PARTICIPAÇÃO DE CURSO DESMISTIFICANDO AS OBRAS E SERVIÇOS DE ENGENHARIAS - OS NOVOS DESAFIOS DA LEI 14.133/2021 E AS VELHAS QUESTÕES </t>
  </si>
  <si>
    <t>GERALDO CÉSAR FERREIRA</t>
  </si>
  <si>
    <t>ARQUITETO</t>
  </si>
  <si>
    <t>RBR/BSB - BSB/SSA  /  SSA/BSB - BSB-RBR</t>
  </si>
  <si>
    <t>170010317/2023</t>
  </si>
  <si>
    <t>1030005/2023</t>
  </si>
  <si>
    <t>22/05/2023</t>
  </si>
  <si>
    <t>10168/2023</t>
  </si>
  <si>
    <t>196/2023</t>
  </si>
  <si>
    <t>FÁBIO AUGUSTO ARAÚJO GALLO</t>
  </si>
  <si>
    <t>ENG. CIVIL</t>
  </si>
  <si>
    <t>170010318/2023</t>
  </si>
  <si>
    <t>170010207/2023</t>
  </si>
  <si>
    <t>170010206/2023</t>
  </si>
  <si>
    <t>10162/2023</t>
  </si>
  <si>
    <t>193/2023</t>
  </si>
  <si>
    <t>170010315/2023</t>
  </si>
  <si>
    <t>170010204/2023</t>
  </si>
  <si>
    <t>10166/2023</t>
  </si>
  <si>
    <t>195/2023</t>
  </si>
  <si>
    <t>KIM ROBSON RODRIGUES DA SILVA</t>
  </si>
  <si>
    <t>170010316/2023</t>
  </si>
  <si>
    <t>170010208/2023</t>
  </si>
  <si>
    <t>10148/2023</t>
  </si>
  <si>
    <t>192/2023</t>
  </si>
  <si>
    <t>GIULLIANO RIBEIRO DA SILVA</t>
  </si>
  <si>
    <t>170010319/2023</t>
  </si>
  <si>
    <t>170010205/2023</t>
  </si>
  <si>
    <t>13696/2023</t>
  </si>
  <si>
    <t>261/2023</t>
  </si>
  <si>
    <t>01.06.2023</t>
  </si>
  <si>
    <t>SECRETARIO SEINFRA</t>
  </si>
  <si>
    <t>RBR/BSB - BSB-RBR</t>
  </si>
  <si>
    <t>170010346/2023</t>
  </si>
  <si>
    <t>170010320/2023</t>
  </si>
  <si>
    <t>26/06/2023</t>
  </si>
  <si>
    <t>17851/2023</t>
  </si>
  <si>
    <t>350/2023</t>
  </si>
  <si>
    <t>170010418/2023</t>
  </si>
  <si>
    <t>170010432/2023</t>
  </si>
  <si>
    <t>23/08/2023</t>
  </si>
  <si>
    <t>377/2023</t>
  </si>
  <si>
    <t>26.07.2023</t>
  </si>
  <si>
    <t>VISITA TÉCNICA AO MINISTÉRIO DA DEFESA, MINISTÉRIO DA ECONOMIA E SUIDAM PARA TRATAR DE LIBERAÇÃO DE CONVÊNIOS</t>
  </si>
  <si>
    <t>VISITA TÉCNICA A EMPRESA DE MAQUINÁRIO PESADO PARA REALIZAÇÃO DE PAVIMENTAÇÃO ASFÁLTICA</t>
  </si>
  <si>
    <t>RBR/BSB - BSB/ SJP</t>
  </si>
  <si>
    <t>SJP/BSB - BSB/RBR</t>
  </si>
  <si>
    <t>170010430/2023</t>
  </si>
  <si>
    <t>170010445/2023</t>
  </si>
  <si>
    <t>19550/2023</t>
  </si>
  <si>
    <t>396/2023</t>
  </si>
  <si>
    <t>DESLOCAMENTO DO PRESIDENTE DA EMURB A REALIZAR AVALIAÇÃO DE EQUIPAMENTOS DE PAVIMENTAÇÃO ASFÁLTICA</t>
  </si>
  <si>
    <t>JOSÉ ASSIS BENVINDO</t>
  </si>
  <si>
    <t>PRESIDENTE DA EMURB</t>
  </si>
  <si>
    <t>EMURB</t>
  </si>
  <si>
    <t>SJP/SP - SP/BSB - BSB/RBR</t>
  </si>
  <si>
    <t>170010441/2023</t>
  </si>
  <si>
    <t>170010482/2023</t>
  </si>
  <si>
    <t>06/09/2023</t>
  </si>
  <si>
    <t>23065/2023</t>
  </si>
  <si>
    <t>409/2023</t>
  </si>
  <si>
    <t xml:space="preserve">ANTONIO CID RODRIGUES FERREIRA </t>
  </si>
  <si>
    <t>170010468/2023</t>
  </si>
  <si>
    <t>170010534/2023</t>
  </si>
  <si>
    <t>04/10/2023</t>
  </si>
  <si>
    <t>24627/2023</t>
  </si>
  <si>
    <t>503/2023</t>
  </si>
  <si>
    <t>PARTICIPAR DO CURSO DE REGULARIZAÇÃO FUNDIÁRIA URBANA, A REALIZADO PELO INSTITUTO HABITA.</t>
  </si>
  <si>
    <t xml:space="preserve">JOÃO PAULO ALVES MENDES </t>
  </si>
  <si>
    <t>DIRETOR DA REGULAR. FUNDIÁRIA</t>
  </si>
  <si>
    <t>RBR/BSB/GYN - GYN/BSB/RBR</t>
  </si>
  <si>
    <t>170010517/2023</t>
  </si>
  <si>
    <t>170010624/2023</t>
  </si>
  <si>
    <t>16/10/2023</t>
  </si>
  <si>
    <t>24626/2023</t>
  </si>
  <si>
    <t>504/2023</t>
  </si>
  <si>
    <t>FLÁVIO MACEDO MARQUES</t>
  </si>
  <si>
    <t>170010516/2023</t>
  </si>
  <si>
    <t>170010623/2023</t>
  </si>
  <si>
    <t>26262/2023</t>
  </si>
  <si>
    <t>540/2023</t>
  </si>
  <si>
    <t>VISITA TÉCNICA AO MINISTÉRIO DA ECONOMIA, PROGRAMA CALHA NORTE E SUPERINTENDÊNCIA DO DESENVOLVIMENTO DA AMAZÔNIA - SUDAM.</t>
  </si>
  <si>
    <t>VISITA TÉCNICA AO MINISTÉRIO DA DEFESA, MINISTÉRIO DA ECONOMIA E SUDAM</t>
  </si>
  <si>
    <t>170010542/2023</t>
  </si>
  <si>
    <t>170010695/2023</t>
  </si>
  <si>
    <t>30/10/2023</t>
  </si>
  <si>
    <t>31196/2023</t>
  </si>
  <si>
    <t>676/2023</t>
  </si>
  <si>
    <t>VISITA INSTITUCIONAL AO MINISTÉRIO DA MINISTÉRIO DA DEFESA, PROGRAMA CALHA NORTE E SUDAM.</t>
  </si>
  <si>
    <t>170010577/2023</t>
  </si>
  <si>
    <t>01080028/2023</t>
  </si>
  <si>
    <t>08/12/2023</t>
  </si>
  <si>
    <t>30099/2023</t>
  </si>
  <si>
    <t>666/2023</t>
  </si>
  <si>
    <t>5º CONGRESSO BRASILEIRO DE HABITAÇÃO SOCIAL E AGENTES PÚBLICOS DE HABITAÇÃO</t>
  </si>
  <si>
    <t>ERIVALDO RODRIGUES DO NASCIMENTO OLIVEIRA</t>
  </si>
  <si>
    <t>RBR/BSB - BSB-RBR / BSB/GRU - GRU/IGU</t>
  </si>
  <si>
    <t>170010575/2023</t>
  </si>
  <si>
    <t>170010821/2023</t>
  </si>
  <si>
    <t>01080006/2023</t>
  </si>
  <si>
    <t>30891/2023</t>
  </si>
  <si>
    <t>698/2023  REVOGOU A PORTARIA 666/2023</t>
  </si>
  <si>
    <t>170010619/2023</t>
  </si>
  <si>
    <t>170010914/2023</t>
  </si>
  <si>
    <t>30890/2023</t>
  </si>
  <si>
    <t>30097/2023</t>
  </si>
  <si>
    <t>665/2023</t>
  </si>
  <si>
    <t>NUZARON COSTA DANTAS</t>
  </si>
  <si>
    <t>GAB. PREFEITO</t>
  </si>
  <si>
    <t>170010576/2023</t>
  </si>
  <si>
    <t>170010829/2023</t>
  </si>
  <si>
    <t>170010621/2023</t>
  </si>
  <si>
    <t>170010908/2023</t>
  </si>
  <si>
    <t>697/2023 REVOGOU A PORTARIA 665/2023</t>
  </si>
  <si>
    <t>31959/2023</t>
  </si>
  <si>
    <t>707/2023</t>
  </si>
  <si>
    <t>VISITA INSTITUCIONAL NO CONGRESSO NACIONAL, JUNTO A PARLAMENTARES ACREANOS, PARA APRESENTAÇÃO DE PROJETOS ESTRUTURANTES COM INTUITO DE CAPTAÇÃO DE RECURSOS.</t>
  </si>
  <si>
    <t>170010628/2023</t>
  </si>
  <si>
    <t>170010930/2023</t>
  </si>
  <si>
    <t>01080018/2023</t>
  </si>
  <si>
    <t>22/12/2023</t>
  </si>
  <si>
    <t>Manual de Referência - 10ª Edição</t>
  </si>
  <si>
    <t>ÓRGÃO/ENTIDADE/FUNDO: SECRETARIA MUNICIPAL DE INFRAESTRUTURA E MOBILIDADE URBANA - SEINFRA</t>
  </si>
  <si>
    <t>REALIZADO ATÉ O MÊS/ANO: JANEIRO A DEZEMBRO/2023</t>
  </si>
  <si>
    <t>(r)</t>
  </si>
  <si>
    <t>(t)</t>
  </si>
  <si>
    <t>(w) = u - v</t>
  </si>
  <si>
    <t>(x)</t>
  </si>
  <si>
    <t>(ac) = v + y + ab</t>
  </si>
  <si>
    <t>(ag)</t>
  </si>
  <si>
    <t>Data da emissão:27/02/2024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</si>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</sst>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44" fontId="4" fillId="0" borderId="5" xfId="2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4" fontId="2" fillId="0" borderId="0" xfId="2" applyFont="1" applyFill="1" applyAlignment="1">
      <alignment horizontal="left" vertical="center"/>
    </xf>
    <xf numFmtId="44" fontId="5" fillId="0" borderId="0" xfId="2" applyFont="1" applyFill="1" applyBorder="1" applyAlignment="1">
      <alignment horizontal="left" vertical="center"/>
    </xf>
    <xf numFmtId="44" fontId="3" fillId="0" borderId="2" xfId="2" applyFont="1" applyBorder="1" applyAlignment="1">
      <alignment horizontal="center" vertical="center" wrapText="1"/>
    </xf>
    <xf numFmtId="44" fontId="3" fillId="0" borderId="5" xfId="2" applyFont="1" applyBorder="1" applyAlignment="1">
      <alignment horizontal="center" vertical="center" wrapText="1"/>
    </xf>
    <xf numFmtId="44" fontId="4" fillId="0" borderId="0" xfId="2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4" fontId="3" fillId="0" borderId="0" xfId="2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4" fontId="5" fillId="0" borderId="0" xfId="2" applyFont="1" applyFill="1" applyAlignment="1">
      <alignment horizontal="left" vertical="center"/>
    </xf>
    <xf numFmtId="43" fontId="5" fillId="0" borderId="0" xfId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4" fontId="3" fillId="0" borderId="16" xfId="2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4" fontId="3" fillId="0" borderId="5" xfId="2" applyFont="1" applyBorder="1" applyAlignment="1">
      <alignment horizontal="center" vertical="center" wrapText="1"/>
    </xf>
    <xf numFmtId="44" fontId="3" fillId="0" borderId="16" xfId="2" applyFont="1" applyFill="1" applyBorder="1" applyAlignment="1">
      <alignment vertical="center"/>
    </xf>
    <xf numFmtId="44" fontId="3" fillId="0" borderId="0" xfId="2" applyFont="1" applyFill="1" applyBorder="1" applyAlignment="1">
      <alignment vertical="center"/>
    </xf>
    <xf numFmtId="44" fontId="3" fillId="0" borderId="11" xfId="2" applyFont="1" applyBorder="1" applyAlignment="1">
      <alignment horizontal="center" vertical="center" wrapText="1"/>
    </xf>
    <xf numFmtId="44" fontId="4" fillId="0" borderId="5" xfId="2" applyFont="1" applyFill="1" applyBorder="1" applyAlignment="1">
      <alignment horizontal="center" vertical="center" wrapText="1"/>
    </xf>
    <xf numFmtId="44" fontId="2" fillId="0" borderId="0" xfId="2" applyFont="1" applyFill="1" applyBorder="1" applyAlignment="1">
      <alignment horizontal="left" vertical="center"/>
    </xf>
    <xf numFmtId="44" fontId="4" fillId="0" borderId="16" xfId="2" applyFont="1" applyFill="1" applyBorder="1" applyAlignment="1">
      <alignment vertical="center"/>
    </xf>
    <xf numFmtId="44" fontId="4" fillId="0" borderId="0" xfId="2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4" fontId="3" fillId="0" borderId="11" xfId="2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105150</xdr:colOff>
      <xdr:row>0</xdr:row>
      <xdr:rowOff>79305</xdr:rowOff>
    </xdr:from>
    <xdr:to>
      <xdr:col>1</xdr:col>
      <xdr:colOff>543714</xdr:colOff>
      <xdr:row>2</xdr:row>
      <xdr:rowOff>155505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C7D1626-A6E5-47E5-998D-31F6F37B54F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2369" y="79305"/>
          <a:ext cx="438564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abSelected="1" zoomScale="90" zoomScaleNormal="90" workbookViewId="0">
      <selection activeCell="AF20" sqref="AF20"/>
    </sheetView>
  </sheetViews>
  <sheetFormatPr defaultRowHeight="12.75" x14ac:dyDescent="0.25"/>
  <cols>
    <col min="1" max="1" width="8" style="22" customWidth="1"/>
    <col min="2" max="2" width="13.5703125" style="22" bestFit="1" customWidth="1"/>
    <col min="3" max="3" width="18" style="22" bestFit="1" customWidth="1"/>
    <col min="4" max="4" width="11.28515625" style="22" bestFit="1" customWidth="1"/>
    <col min="5" max="5" width="12.140625" style="22" bestFit="1" customWidth="1"/>
    <col min="6" max="6" width="56" style="22" customWidth="1"/>
    <col min="7" max="7" width="14.5703125" style="62" customWidth="1"/>
    <col min="8" max="8" width="9.42578125" style="22" bestFit="1" customWidth="1"/>
    <col min="9" max="9" width="11.5703125" style="22" bestFit="1" customWidth="1"/>
    <col min="10" max="10" width="42" style="33" bestFit="1" customWidth="1"/>
    <col min="11" max="11" width="10.85546875" style="22" bestFit="1" customWidth="1"/>
    <col min="12" max="12" width="7.7109375" style="22" bestFit="1" customWidth="1"/>
    <col min="13" max="13" width="20.140625" style="22" bestFit="1" customWidth="1"/>
    <col min="14" max="14" width="13" style="22" bestFit="1" customWidth="1"/>
    <col min="15" max="16" width="11.28515625" style="22" bestFit="1" customWidth="1"/>
    <col min="17" max="17" width="40.7109375" style="22" bestFit="1" customWidth="1"/>
    <col min="18" max="18" width="17.42578125" style="22" bestFit="1" customWidth="1"/>
    <col min="19" max="19" width="16.42578125" style="22" bestFit="1" customWidth="1"/>
    <col min="20" max="20" width="21" style="22" bestFit="1" customWidth="1"/>
    <col min="21" max="21" width="22.42578125" style="22" bestFit="1" customWidth="1"/>
    <col min="22" max="22" width="21" style="62" bestFit="1" customWidth="1"/>
    <col min="23" max="23" width="13.42578125" style="62" bestFit="1" customWidth="1"/>
    <col min="24" max="26" width="18.140625" style="62" customWidth="1"/>
    <col min="27" max="27" width="18.42578125" style="22" customWidth="1"/>
    <col min="28" max="28" width="15" style="62" customWidth="1"/>
    <col min="29" max="29" width="17.140625" style="62" customWidth="1"/>
    <col min="30" max="30" width="11.42578125" style="22" customWidth="1"/>
    <col min="31" max="31" width="16.42578125" style="22" customWidth="1"/>
    <col min="32" max="32" width="50.85546875" style="22" customWidth="1"/>
    <col min="33" max="16384" width="9.140625" style="22"/>
  </cols>
  <sheetData>
    <row r="1" spans="1:35" s="34" customFormat="1" ht="15" x14ac:dyDescent="0.25">
      <c r="F1" s="4"/>
      <c r="G1" s="58"/>
      <c r="J1" s="54"/>
      <c r="V1" s="58"/>
      <c r="W1" s="58"/>
      <c r="X1" s="58"/>
      <c r="Y1" s="58"/>
      <c r="Z1" s="58"/>
      <c r="AB1" s="58"/>
      <c r="AC1" s="58"/>
    </row>
    <row r="2" spans="1:35" s="34" customFormat="1" ht="15" x14ac:dyDescent="0.25">
      <c r="F2" s="4"/>
      <c r="G2" s="58"/>
      <c r="J2" s="54"/>
      <c r="V2" s="58"/>
      <c r="W2" s="58"/>
      <c r="X2" s="58"/>
      <c r="Y2" s="58"/>
      <c r="Z2" s="58"/>
      <c r="AB2" s="58"/>
      <c r="AC2" s="58"/>
    </row>
    <row r="3" spans="1:35" s="34" customFormat="1" ht="15" x14ac:dyDescent="0.25">
      <c r="F3" s="4"/>
      <c r="G3" s="58"/>
      <c r="J3" s="54"/>
      <c r="V3" s="58"/>
      <c r="W3" s="58"/>
      <c r="X3" s="58"/>
      <c r="Y3" s="58"/>
      <c r="Z3" s="58"/>
      <c r="AB3" s="58"/>
      <c r="AC3" s="58"/>
    </row>
    <row r="4" spans="1:35" s="34" customFormat="1" ht="15" x14ac:dyDescent="0.25">
      <c r="A4" s="36" t="s">
        <v>50</v>
      </c>
      <c r="F4" s="4"/>
      <c r="G4" s="58"/>
      <c r="J4" s="54"/>
      <c r="V4" s="58"/>
      <c r="W4" s="58"/>
      <c r="X4" s="58"/>
      <c r="Y4" s="58"/>
      <c r="Z4" s="58"/>
      <c r="AB4" s="58"/>
      <c r="AC4" s="58"/>
    </row>
    <row r="5" spans="1:35" s="34" customFormat="1" ht="15" x14ac:dyDescent="0.25">
      <c r="F5" s="4"/>
      <c r="G5" s="58"/>
      <c r="J5" s="54"/>
      <c r="V5" s="58"/>
      <c r="W5" s="58"/>
      <c r="X5" s="58"/>
      <c r="Y5" s="58"/>
      <c r="Z5" s="58"/>
      <c r="AB5" s="58"/>
      <c r="AC5" s="58"/>
    </row>
    <row r="6" spans="1:35" s="34" customFormat="1" ht="15" x14ac:dyDescent="0.25">
      <c r="A6" s="36" t="s">
        <v>73</v>
      </c>
      <c r="F6" s="4"/>
      <c r="G6" s="58"/>
      <c r="J6" s="54"/>
      <c r="V6" s="58"/>
      <c r="W6" s="58"/>
      <c r="X6" s="58"/>
      <c r="Y6" s="58"/>
      <c r="Z6" s="58"/>
      <c r="AB6" s="58"/>
      <c r="AC6" s="58"/>
    </row>
    <row r="7" spans="1:35" s="34" customFormat="1" ht="15" x14ac:dyDescent="0.25">
      <c r="A7" s="34" t="s">
        <v>58</v>
      </c>
      <c r="F7" s="4"/>
      <c r="G7" s="58"/>
      <c r="J7" s="54"/>
      <c r="V7" s="58"/>
      <c r="W7" s="58"/>
      <c r="X7" s="58"/>
      <c r="Y7" s="58"/>
      <c r="Z7" s="58"/>
      <c r="AB7" s="58"/>
      <c r="AC7" s="58"/>
    </row>
    <row r="8" spans="1:35" s="34" customFormat="1" ht="15" x14ac:dyDescent="0.25">
      <c r="A8" s="34" t="s">
        <v>231</v>
      </c>
      <c r="F8" s="4"/>
      <c r="G8" s="58"/>
      <c r="J8" s="54"/>
      <c r="V8" s="58"/>
      <c r="W8" s="58"/>
      <c r="X8" s="58"/>
      <c r="Y8" s="58"/>
      <c r="Z8" s="58"/>
      <c r="AB8" s="58"/>
      <c r="AC8" s="58"/>
    </row>
    <row r="9" spans="1:35" s="34" customFormat="1" ht="15" x14ac:dyDescent="0.25">
      <c r="F9" s="4"/>
      <c r="G9" s="58"/>
      <c r="J9" s="54"/>
      <c r="V9" s="58"/>
      <c r="W9" s="58"/>
      <c r="X9" s="58"/>
      <c r="Y9" s="58"/>
      <c r="Z9" s="58"/>
      <c r="AB9" s="58"/>
      <c r="AC9" s="58"/>
    </row>
    <row r="10" spans="1:35" s="34" customFormat="1" ht="15" x14ac:dyDescent="0.25">
      <c r="A10" s="36" t="s">
        <v>232</v>
      </c>
      <c r="F10" s="4"/>
      <c r="G10" s="58"/>
      <c r="J10" s="54"/>
      <c r="V10" s="58"/>
      <c r="W10" s="58"/>
      <c r="X10" s="58"/>
      <c r="Y10" s="58"/>
      <c r="Z10" s="58"/>
      <c r="AB10" s="58"/>
      <c r="AC10" s="58"/>
      <c r="AI10" s="35"/>
    </row>
    <row r="11" spans="1:35" s="34" customFormat="1" ht="15" x14ac:dyDescent="0.25">
      <c r="A11" s="36" t="s">
        <v>233</v>
      </c>
      <c r="F11" s="4"/>
      <c r="G11" s="58"/>
      <c r="J11" s="54"/>
      <c r="V11" s="58"/>
      <c r="W11" s="58"/>
      <c r="X11" s="58"/>
      <c r="Y11" s="58"/>
      <c r="Z11" s="58"/>
      <c r="AB11" s="58"/>
      <c r="AC11" s="58"/>
    </row>
    <row r="12" spans="1:35" s="34" customFormat="1" ht="15" x14ac:dyDescent="0.25">
      <c r="F12" s="4"/>
      <c r="G12" s="58"/>
      <c r="J12" s="54"/>
      <c r="V12" s="58"/>
      <c r="W12" s="58"/>
      <c r="X12" s="58"/>
      <c r="Y12" s="58"/>
      <c r="Z12" s="58"/>
      <c r="AB12" s="58"/>
      <c r="AC12" s="58"/>
    </row>
    <row r="13" spans="1:35" s="34" customFormat="1" ht="15.75" thickBot="1" x14ac:dyDescent="0.3">
      <c r="A13" s="37" t="s">
        <v>69</v>
      </c>
      <c r="B13" s="37"/>
      <c r="C13" s="37"/>
      <c r="D13" s="37"/>
      <c r="E13" s="37"/>
      <c r="F13" s="57"/>
      <c r="G13" s="59"/>
      <c r="H13" s="37"/>
      <c r="I13" s="37"/>
      <c r="J13" s="52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59"/>
      <c r="W13" s="59"/>
      <c r="X13" s="59"/>
      <c r="Y13" s="95"/>
      <c r="Z13" s="59"/>
      <c r="AA13" s="37"/>
      <c r="AB13" s="59"/>
      <c r="AC13" s="59"/>
      <c r="AD13" s="37"/>
      <c r="AE13" s="37"/>
      <c r="AF13" s="37"/>
    </row>
    <row r="14" spans="1:35" x14ac:dyDescent="0.25">
      <c r="A14" s="39" t="s">
        <v>16</v>
      </c>
      <c r="B14" s="8" t="s">
        <v>0</v>
      </c>
      <c r="C14" s="8"/>
      <c r="D14" s="8"/>
      <c r="E14" s="8"/>
      <c r="F14" s="8"/>
      <c r="G14" s="8"/>
      <c r="H14" s="8"/>
      <c r="I14" s="8"/>
      <c r="J14" s="8" t="s">
        <v>26</v>
      </c>
      <c r="K14" s="8"/>
      <c r="L14" s="8"/>
      <c r="M14" s="8"/>
      <c r="N14" s="8"/>
      <c r="O14" s="8" t="s">
        <v>1</v>
      </c>
      <c r="P14" s="8"/>
      <c r="Q14" s="8"/>
      <c r="R14" s="8"/>
      <c r="S14" s="1" t="s">
        <v>2</v>
      </c>
      <c r="T14" s="1"/>
      <c r="U14" s="1"/>
      <c r="V14" s="1"/>
      <c r="W14" s="1"/>
      <c r="X14" s="1"/>
      <c r="Y14" s="1"/>
      <c r="Z14" s="1"/>
      <c r="AA14" s="1"/>
      <c r="AB14" s="1"/>
      <c r="AC14" s="2"/>
      <c r="AD14" s="13" t="s">
        <v>3</v>
      </c>
      <c r="AE14" s="13"/>
      <c r="AF14" s="14" t="s">
        <v>24</v>
      </c>
    </row>
    <row r="15" spans="1:35" x14ac:dyDescent="0.25">
      <c r="A15" s="40"/>
      <c r="B15" s="17" t="s">
        <v>17</v>
      </c>
      <c r="C15" s="10" t="s">
        <v>4</v>
      </c>
      <c r="D15" s="9" t="s">
        <v>5</v>
      </c>
      <c r="E15" s="9" t="s">
        <v>6</v>
      </c>
      <c r="F15" s="17" t="s">
        <v>60</v>
      </c>
      <c r="G15" s="60" t="s">
        <v>52</v>
      </c>
      <c r="H15" s="11" t="s">
        <v>57</v>
      </c>
      <c r="I15" s="41" t="s">
        <v>7</v>
      </c>
      <c r="J15" s="9" t="s">
        <v>8</v>
      </c>
      <c r="K15" s="9" t="s">
        <v>9</v>
      </c>
      <c r="L15" s="17" t="s">
        <v>25</v>
      </c>
      <c r="M15" s="10" t="s">
        <v>10</v>
      </c>
      <c r="N15" s="9" t="s">
        <v>11</v>
      </c>
      <c r="O15" s="9" t="s">
        <v>12</v>
      </c>
      <c r="P15" s="9" t="s">
        <v>13</v>
      </c>
      <c r="Q15" s="9" t="s">
        <v>18</v>
      </c>
      <c r="R15" s="42" t="s">
        <v>14</v>
      </c>
      <c r="S15" s="11" t="s">
        <v>51</v>
      </c>
      <c r="T15" s="11" t="s">
        <v>19</v>
      </c>
      <c r="U15" s="11" t="s">
        <v>61</v>
      </c>
      <c r="V15" s="9" t="s">
        <v>20</v>
      </c>
      <c r="W15" s="9"/>
      <c r="X15" s="9"/>
      <c r="Y15" s="9"/>
      <c r="Z15" s="9"/>
      <c r="AA15" s="11" t="s">
        <v>59</v>
      </c>
      <c r="AB15" s="60" t="s">
        <v>62</v>
      </c>
      <c r="AC15" s="60" t="s">
        <v>23</v>
      </c>
      <c r="AD15" s="15"/>
      <c r="AE15" s="15"/>
      <c r="AF15" s="16"/>
    </row>
    <row r="16" spans="1:35" ht="37.5" customHeight="1" x14ac:dyDescent="0.25">
      <c r="A16" s="40"/>
      <c r="B16" s="43"/>
      <c r="C16" s="10"/>
      <c r="D16" s="9"/>
      <c r="E16" s="9"/>
      <c r="F16" s="43"/>
      <c r="G16" s="61"/>
      <c r="H16" s="44"/>
      <c r="I16" s="41"/>
      <c r="J16" s="9"/>
      <c r="K16" s="9"/>
      <c r="L16" s="43"/>
      <c r="M16" s="10"/>
      <c r="N16" s="9"/>
      <c r="O16" s="9"/>
      <c r="P16" s="9"/>
      <c r="Q16" s="9"/>
      <c r="R16" s="42"/>
      <c r="S16" s="44"/>
      <c r="T16" s="44"/>
      <c r="U16" s="44"/>
      <c r="V16" s="90" t="s">
        <v>21</v>
      </c>
      <c r="W16" s="90" t="s">
        <v>22</v>
      </c>
      <c r="X16" s="90" t="s">
        <v>15</v>
      </c>
      <c r="Y16" s="90" t="s">
        <v>27</v>
      </c>
      <c r="Z16" s="90" t="s">
        <v>28</v>
      </c>
      <c r="AA16" s="44"/>
      <c r="AB16" s="61"/>
      <c r="AC16" s="61"/>
      <c r="AD16" s="18" t="s">
        <v>5</v>
      </c>
      <c r="AE16" s="18" t="s">
        <v>63</v>
      </c>
      <c r="AF16" s="16"/>
    </row>
    <row r="17" spans="1:32" ht="24" customHeight="1" thickBot="1" x14ac:dyDescent="0.3">
      <c r="A17" s="49"/>
      <c r="B17" s="98" t="s">
        <v>29</v>
      </c>
      <c r="C17" s="98" t="s">
        <v>53</v>
      </c>
      <c r="D17" s="98" t="s">
        <v>54</v>
      </c>
      <c r="E17" s="98" t="s">
        <v>30</v>
      </c>
      <c r="F17" s="98" t="s">
        <v>31</v>
      </c>
      <c r="G17" s="99" t="s">
        <v>32</v>
      </c>
      <c r="H17" s="98" t="s">
        <v>33</v>
      </c>
      <c r="I17" s="98" t="s">
        <v>34</v>
      </c>
      <c r="J17" s="98" t="s">
        <v>35</v>
      </c>
      <c r="K17" s="98" t="s">
        <v>36</v>
      </c>
      <c r="L17" s="98" t="s">
        <v>37</v>
      </c>
      <c r="M17" s="98" t="s">
        <v>38</v>
      </c>
      <c r="N17" s="98" t="s">
        <v>39</v>
      </c>
      <c r="O17" s="98" t="s">
        <v>40</v>
      </c>
      <c r="P17" s="98" t="s">
        <v>41</v>
      </c>
      <c r="Q17" s="98" t="s">
        <v>42</v>
      </c>
      <c r="R17" s="98" t="s">
        <v>43</v>
      </c>
      <c r="S17" s="98" t="s">
        <v>234</v>
      </c>
      <c r="T17" s="98" t="s">
        <v>44</v>
      </c>
      <c r="U17" s="98" t="s">
        <v>235</v>
      </c>
      <c r="V17" s="99" t="s">
        <v>45</v>
      </c>
      <c r="W17" s="99" t="s">
        <v>46</v>
      </c>
      <c r="X17" s="99" t="s">
        <v>236</v>
      </c>
      <c r="Y17" s="99" t="s">
        <v>237</v>
      </c>
      <c r="Z17" s="99" t="s">
        <v>48</v>
      </c>
      <c r="AA17" s="98" t="s">
        <v>47</v>
      </c>
      <c r="AB17" s="99" t="s">
        <v>49</v>
      </c>
      <c r="AC17" s="93" t="s">
        <v>238</v>
      </c>
      <c r="AD17" s="50" t="s">
        <v>55</v>
      </c>
      <c r="AE17" s="100" t="s">
        <v>56</v>
      </c>
      <c r="AF17" s="100" t="s">
        <v>239</v>
      </c>
    </row>
    <row r="18" spans="1:32" s="27" customFormat="1" x14ac:dyDescent="0.25">
      <c r="A18" s="51">
        <v>1</v>
      </c>
      <c r="B18" s="45" t="s">
        <v>75</v>
      </c>
      <c r="C18" s="45" t="s">
        <v>76</v>
      </c>
      <c r="D18" s="46">
        <v>44959</v>
      </c>
      <c r="E18" s="45" t="s">
        <v>77</v>
      </c>
      <c r="F18" s="7" t="s">
        <v>78</v>
      </c>
      <c r="G18" s="47">
        <v>689.44</v>
      </c>
      <c r="H18" s="45" t="s">
        <v>79</v>
      </c>
      <c r="I18" s="45">
        <v>2.5</v>
      </c>
      <c r="J18" s="56" t="s">
        <v>80</v>
      </c>
      <c r="K18" s="45">
        <v>170010001</v>
      </c>
      <c r="L18" s="45"/>
      <c r="M18" s="3" t="s">
        <v>81</v>
      </c>
      <c r="N18" s="45" t="s">
        <v>64</v>
      </c>
      <c r="O18" s="46">
        <v>44958</v>
      </c>
      <c r="P18" s="46">
        <v>44960</v>
      </c>
      <c r="Q18" s="3" t="s">
        <v>82</v>
      </c>
      <c r="R18" s="45" t="s">
        <v>65</v>
      </c>
      <c r="S18" s="45" t="s">
        <v>66</v>
      </c>
      <c r="T18" s="45" t="s">
        <v>83</v>
      </c>
      <c r="U18" s="45" t="s">
        <v>84</v>
      </c>
      <c r="V18" s="47">
        <v>1723.58</v>
      </c>
      <c r="W18" s="47">
        <v>1723.58</v>
      </c>
      <c r="X18" s="47">
        <f>V18-W18</f>
        <v>0</v>
      </c>
      <c r="Y18" s="47">
        <v>0</v>
      </c>
      <c r="Z18" s="47">
        <v>0</v>
      </c>
      <c r="AA18" s="45" t="s">
        <v>72</v>
      </c>
      <c r="AB18" s="47">
        <v>0</v>
      </c>
      <c r="AC18" s="94">
        <f>W18+AB18</f>
        <v>1723.58</v>
      </c>
      <c r="AD18" s="48" t="s">
        <v>85</v>
      </c>
      <c r="AE18" s="45" t="s">
        <v>67</v>
      </c>
      <c r="AF18" s="45"/>
    </row>
    <row r="19" spans="1:32" s="27" customFormat="1" ht="63.75" x14ac:dyDescent="0.25">
      <c r="A19" s="31">
        <v>2</v>
      </c>
      <c r="B19" s="23" t="s">
        <v>86</v>
      </c>
      <c r="C19" s="23" t="s">
        <v>89</v>
      </c>
      <c r="D19" s="24">
        <v>45009</v>
      </c>
      <c r="E19" s="23" t="s">
        <v>88</v>
      </c>
      <c r="F19" s="53" t="s">
        <v>90</v>
      </c>
      <c r="G19" s="12">
        <v>689.44</v>
      </c>
      <c r="H19" s="23" t="s">
        <v>71</v>
      </c>
      <c r="I19" s="23">
        <v>3.5</v>
      </c>
      <c r="J19" s="32" t="s">
        <v>91</v>
      </c>
      <c r="K19" s="23">
        <v>170010003</v>
      </c>
      <c r="L19" s="23"/>
      <c r="M19" s="23" t="s">
        <v>92</v>
      </c>
      <c r="N19" s="23" t="s">
        <v>64</v>
      </c>
      <c r="O19" s="24">
        <v>45011</v>
      </c>
      <c r="P19" s="24">
        <v>45014</v>
      </c>
      <c r="Q19" s="25" t="s">
        <v>93</v>
      </c>
      <c r="R19" s="23" t="s">
        <v>65</v>
      </c>
      <c r="S19" s="23" t="s">
        <v>66</v>
      </c>
      <c r="T19" s="23" t="s">
        <v>94</v>
      </c>
      <c r="U19" s="23" t="s">
        <v>95</v>
      </c>
      <c r="V19" s="12">
        <v>2413</v>
      </c>
      <c r="W19" s="12">
        <v>2413</v>
      </c>
      <c r="X19" s="47">
        <f t="shared" ref="X19:X40" si="0">V19-W19</f>
        <v>0</v>
      </c>
      <c r="Y19" s="12">
        <v>2413.0100000000002</v>
      </c>
      <c r="Z19" s="12">
        <v>0</v>
      </c>
      <c r="AA19" s="23" t="s">
        <v>72</v>
      </c>
      <c r="AB19" s="12">
        <v>0</v>
      </c>
      <c r="AC19" s="94">
        <f t="shared" ref="AC19:AC40" si="1">W19+AB19</f>
        <v>2413</v>
      </c>
      <c r="AD19" s="26" t="s">
        <v>96</v>
      </c>
      <c r="AE19" s="23" t="s">
        <v>67</v>
      </c>
      <c r="AF19" s="25" t="s">
        <v>97</v>
      </c>
    </row>
    <row r="20" spans="1:32" s="27" customFormat="1" ht="63.75" x14ac:dyDescent="0.25">
      <c r="A20" s="31">
        <v>3</v>
      </c>
      <c r="B20" s="23" t="s">
        <v>86</v>
      </c>
      <c r="C20" s="23" t="s">
        <v>87</v>
      </c>
      <c r="D20" s="24">
        <v>45009</v>
      </c>
      <c r="E20" s="23" t="s">
        <v>88</v>
      </c>
      <c r="F20" s="53" t="s">
        <v>98</v>
      </c>
      <c r="G20" s="12">
        <v>689.44</v>
      </c>
      <c r="H20" s="23" t="s">
        <v>71</v>
      </c>
      <c r="I20" s="23">
        <v>3.5</v>
      </c>
      <c r="J20" s="32" t="s">
        <v>99</v>
      </c>
      <c r="K20" s="23">
        <v>170010002</v>
      </c>
      <c r="L20" s="23"/>
      <c r="M20" s="25" t="s">
        <v>100</v>
      </c>
      <c r="N20" s="23" t="s">
        <v>64</v>
      </c>
      <c r="O20" s="24">
        <v>45011</v>
      </c>
      <c r="P20" s="24">
        <v>45014</v>
      </c>
      <c r="Q20" s="25" t="s">
        <v>93</v>
      </c>
      <c r="R20" s="23" t="s">
        <v>65</v>
      </c>
      <c r="S20" s="23" t="s">
        <v>66</v>
      </c>
      <c r="T20" s="23" t="s">
        <v>101</v>
      </c>
      <c r="U20" s="23" t="s">
        <v>102</v>
      </c>
      <c r="V20" s="12">
        <v>2413</v>
      </c>
      <c r="W20" s="12">
        <v>2413</v>
      </c>
      <c r="X20" s="47">
        <f t="shared" si="0"/>
        <v>0</v>
      </c>
      <c r="Y20" s="12">
        <v>2413.0100000000002</v>
      </c>
      <c r="Z20" s="12">
        <v>0</v>
      </c>
      <c r="AA20" s="23" t="s">
        <v>72</v>
      </c>
      <c r="AB20" s="12">
        <v>0</v>
      </c>
      <c r="AC20" s="94">
        <f t="shared" si="1"/>
        <v>2413</v>
      </c>
      <c r="AD20" s="26" t="s">
        <v>96</v>
      </c>
      <c r="AE20" s="23" t="s">
        <v>67</v>
      </c>
      <c r="AF20" s="25" t="s">
        <v>97</v>
      </c>
    </row>
    <row r="21" spans="1:32" s="27" customFormat="1" ht="63.75" x14ac:dyDescent="0.25">
      <c r="A21" s="31">
        <v>4</v>
      </c>
      <c r="B21" s="23" t="s">
        <v>103</v>
      </c>
      <c r="C21" s="23" t="s">
        <v>104</v>
      </c>
      <c r="D21" s="24">
        <v>45009</v>
      </c>
      <c r="E21" s="23" t="s">
        <v>88</v>
      </c>
      <c r="F21" s="53" t="s">
        <v>98</v>
      </c>
      <c r="G21" s="12">
        <v>689.44</v>
      </c>
      <c r="H21" s="23" t="s">
        <v>71</v>
      </c>
      <c r="I21" s="23">
        <v>3.5</v>
      </c>
      <c r="J21" s="32" t="s">
        <v>99</v>
      </c>
      <c r="K21" s="23">
        <v>170010004</v>
      </c>
      <c r="L21" s="23"/>
      <c r="M21" s="25" t="s">
        <v>105</v>
      </c>
      <c r="N21" s="23" t="s">
        <v>64</v>
      </c>
      <c r="O21" s="24">
        <v>45011</v>
      </c>
      <c r="P21" s="24">
        <v>45014</v>
      </c>
      <c r="Q21" s="25" t="s">
        <v>93</v>
      </c>
      <c r="R21" s="23" t="s">
        <v>65</v>
      </c>
      <c r="S21" s="23" t="s">
        <v>66</v>
      </c>
      <c r="T21" s="23" t="s">
        <v>106</v>
      </c>
      <c r="U21" s="23" t="s">
        <v>107</v>
      </c>
      <c r="V21" s="12">
        <v>2413</v>
      </c>
      <c r="W21" s="12">
        <v>2413</v>
      </c>
      <c r="X21" s="47">
        <f t="shared" si="0"/>
        <v>0</v>
      </c>
      <c r="Y21" s="12">
        <v>2413.0100000000002</v>
      </c>
      <c r="Z21" s="12">
        <v>0</v>
      </c>
      <c r="AA21" s="23" t="s">
        <v>72</v>
      </c>
      <c r="AB21" s="12">
        <v>0</v>
      </c>
      <c r="AC21" s="94">
        <f t="shared" si="1"/>
        <v>2413</v>
      </c>
      <c r="AD21" s="26" t="s">
        <v>96</v>
      </c>
      <c r="AE21" s="23" t="s">
        <v>67</v>
      </c>
      <c r="AF21" s="25" t="s">
        <v>97</v>
      </c>
    </row>
    <row r="22" spans="1:32" s="27" customFormat="1" ht="38.25" x14ac:dyDescent="0.25">
      <c r="A22" s="31">
        <v>5</v>
      </c>
      <c r="B22" s="23" t="s">
        <v>108</v>
      </c>
      <c r="C22" s="23" t="s">
        <v>109</v>
      </c>
      <c r="D22" s="24">
        <v>45044</v>
      </c>
      <c r="E22" s="28">
        <v>13521</v>
      </c>
      <c r="F22" s="53" t="s">
        <v>110</v>
      </c>
      <c r="G22" s="12">
        <v>413.66</v>
      </c>
      <c r="H22" s="23" t="s">
        <v>71</v>
      </c>
      <c r="I22" s="23">
        <v>4.5</v>
      </c>
      <c r="J22" s="32" t="s">
        <v>111</v>
      </c>
      <c r="K22" s="23">
        <v>170010008</v>
      </c>
      <c r="L22" s="23"/>
      <c r="M22" s="23" t="s">
        <v>112</v>
      </c>
      <c r="N22" s="23" t="s">
        <v>64</v>
      </c>
      <c r="O22" s="24">
        <v>45049</v>
      </c>
      <c r="P22" s="24">
        <v>45053</v>
      </c>
      <c r="Q22" s="25" t="s">
        <v>113</v>
      </c>
      <c r="R22" s="23" t="s">
        <v>65</v>
      </c>
      <c r="S22" s="23" t="s">
        <v>66</v>
      </c>
      <c r="T22" s="23" t="s">
        <v>114</v>
      </c>
      <c r="U22" s="23" t="s">
        <v>122</v>
      </c>
      <c r="V22" s="12">
        <v>1861.47</v>
      </c>
      <c r="W22" s="12">
        <v>1861.47</v>
      </c>
      <c r="X22" s="47">
        <f t="shared" si="0"/>
        <v>0</v>
      </c>
      <c r="Y22" s="12">
        <v>0</v>
      </c>
      <c r="Z22" s="12">
        <v>0</v>
      </c>
      <c r="AA22" s="23" t="s">
        <v>115</v>
      </c>
      <c r="AB22" s="12">
        <v>0</v>
      </c>
      <c r="AC22" s="94">
        <f t="shared" si="1"/>
        <v>1861.47</v>
      </c>
      <c r="AD22" s="26" t="s">
        <v>116</v>
      </c>
      <c r="AE22" s="23" t="s">
        <v>67</v>
      </c>
      <c r="AF22" s="25"/>
    </row>
    <row r="23" spans="1:32" s="27" customFormat="1" ht="38.25" x14ac:dyDescent="0.25">
      <c r="A23" s="31">
        <v>6</v>
      </c>
      <c r="B23" s="23" t="s">
        <v>117</v>
      </c>
      <c r="C23" s="23" t="s">
        <v>118</v>
      </c>
      <c r="D23" s="24">
        <v>45044</v>
      </c>
      <c r="E23" s="28">
        <v>13521</v>
      </c>
      <c r="F23" s="53" t="s">
        <v>110</v>
      </c>
      <c r="G23" s="12">
        <v>413.66</v>
      </c>
      <c r="H23" s="23" t="s">
        <v>71</v>
      </c>
      <c r="I23" s="23">
        <v>4.5</v>
      </c>
      <c r="J23" s="32" t="s">
        <v>119</v>
      </c>
      <c r="K23" s="23">
        <v>170010006</v>
      </c>
      <c r="L23" s="23"/>
      <c r="M23" s="23" t="s">
        <v>120</v>
      </c>
      <c r="N23" s="23" t="s">
        <v>64</v>
      </c>
      <c r="O23" s="24">
        <v>45049</v>
      </c>
      <c r="P23" s="24">
        <v>45053</v>
      </c>
      <c r="Q23" s="25" t="s">
        <v>113</v>
      </c>
      <c r="R23" s="23" t="s">
        <v>65</v>
      </c>
      <c r="S23" s="23" t="s">
        <v>66</v>
      </c>
      <c r="T23" s="23" t="s">
        <v>121</v>
      </c>
      <c r="U23" s="23" t="s">
        <v>123</v>
      </c>
      <c r="V23" s="12">
        <v>1861.47</v>
      </c>
      <c r="W23" s="12">
        <v>1861.47</v>
      </c>
      <c r="X23" s="47">
        <f t="shared" si="0"/>
        <v>0</v>
      </c>
      <c r="Y23" s="12">
        <v>0</v>
      </c>
      <c r="Z23" s="12">
        <v>0</v>
      </c>
      <c r="AA23" s="23" t="s">
        <v>115</v>
      </c>
      <c r="AB23" s="12">
        <v>0</v>
      </c>
      <c r="AC23" s="94">
        <f t="shared" si="1"/>
        <v>1861.47</v>
      </c>
      <c r="AD23" s="26" t="s">
        <v>116</v>
      </c>
      <c r="AE23" s="23" t="s">
        <v>67</v>
      </c>
      <c r="AF23" s="25"/>
    </row>
    <row r="24" spans="1:32" s="27" customFormat="1" ht="38.25" x14ac:dyDescent="0.25">
      <c r="A24" s="31">
        <v>7</v>
      </c>
      <c r="B24" s="23" t="s">
        <v>124</v>
      </c>
      <c r="C24" s="23" t="s">
        <v>125</v>
      </c>
      <c r="D24" s="24">
        <v>45044</v>
      </c>
      <c r="E24" s="28">
        <v>13521</v>
      </c>
      <c r="F24" s="53" t="s">
        <v>110</v>
      </c>
      <c r="G24" s="12">
        <v>413.66</v>
      </c>
      <c r="H24" s="23" t="s">
        <v>71</v>
      </c>
      <c r="I24" s="23">
        <v>4.5</v>
      </c>
      <c r="J24" s="32" t="s">
        <v>91</v>
      </c>
      <c r="K24" s="23">
        <v>170010005</v>
      </c>
      <c r="L24" s="23"/>
      <c r="M24" s="23" t="s">
        <v>120</v>
      </c>
      <c r="N24" s="23" t="s">
        <v>64</v>
      </c>
      <c r="O24" s="24">
        <v>45049</v>
      </c>
      <c r="P24" s="24">
        <v>45053</v>
      </c>
      <c r="Q24" s="25" t="s">
        <v>113</v>
      </c>
      <c r="R24" s="23" t="s">
        <v>65</v>
      </c>
      <c r="S24" s="23" t="s">
        <v>66</v>
      </c>
      <c r="T24" s="23" t="s">
        <v>126</v>
      </c>
      <c r="U24" s="23" t="s">
        <v>127</v>
      </c>
      <c r="V24" s="12">
        <v>1861.47</v>
      </c>
      <c r="W24" s="12">
        <v>1861.47</v>
      </c>
      <c r="X24" s="47">
        <f t="shared" si="0"/>
        <v>0</v>
      </c>
      <c r="Y24" s="12">
        <v>0</v>
      </c>
      <c r="Z24" s="12">
        <v>0</v>
      </c>
      <c r="AA24" s="23" t="s">
        <v>115</v>
      </c>
      <c r="AB24" s="12">
        <v>0</v>
      </c>
      <c r="AC24" s="94">
        <f t="shared" si="1"/>
        <v>1861.47</v>
      </c>
      <c r="AD24" s="26" t="s">
        <v>116</v>
      </c>
      <c r="AE24" s="23" t="s">
        <v>67</v>
      </c>
      <c r="AF24" s="25"/>
    </row>
    <row r="25" spans="1:32" s="27" customFormat="1" ht="38.25" x14ac:dyDescent="0.25">
      <c r="A25" s="31">
        <v>8</v>
      </c>
      <c r="B25" s="23" t="s">
        <v>128</v>
      </c>
      <c r="C25" s="23" t="s">
        <v>129</v>
      </c>
      <c r="D25" s="24">
        <v>45044</v>
      </c>
      <c r="E25" s="28">
        <v>13521</v>
      </c>
      <c r="F25" s="53" t="s">
        <v>110</v>
      </c>
      <c r="G25" s="12">
        <v>413.66</v>
      </c>
      <c r="H25" s="23" t="s">
        <v>71</v>
      </c>
      <c r="I25" s="23">
        <v>4.5</v>
      </c>
      <c r="J25" s="32" t="s">
        <v>130</v>
      </c>
      <c r="K25" s="23">
        <v>170010007</v>
      </c>
      <c r="L25" s="23"/>
      <c r="M25" s="23" t="s">
        <v>120</v>
      </c>
      <c r="N25" s="23" t="s">
        <v>64</v>
      </c>
      <c r="O25" s="24">
        <v>45049</v>
      </c>
      <c r="P25" s="24">
        <v>45053</v>
      </c>
      <c r="Q25" s="25" t="s">
        <v>113</v>
      </c>
      <c r="R25" s="23" t="s">
        <v>65</v>
      </c>
      <c r="S25" s="23" t="s">
        <v>66</v>
      </c>
      <c r="T25" s="23" t="s">
        <v>131</v>
      </c>
      <c r="U25" s="23" t="s">
        <v>132</v>
      </c>
      <c r="V25" s="12">
        <v>1861.47</v>
      </c>
      <c r="W25" s="12">
        <v>1861.47</v>
      </c>
      <c r="X25" s="47">
        <f t="shared" si="0"/>
        <v>0</v>
      </c>
      <c r="Y25" s="12">
        <v>0</v>
      </c>
      <c r="Z25" s="12">
        <v>0</v>
      </c>
      <c r="AA25" s="23" t="s">
        <v>115</v>
      </c>
      <c r="AB25" s="12">
        <v>0</v>
      </c>
      <c r="AC25" s="94">
        <f t="shared" si="1"/>
        <v>1861.47</v>
      </c>
      <c r="AD25" s="26" t="s">
        <v>116</v>
      </c>
      <c r="AE25" s="23" t="s">
        <v>67</v>
      </c>
      <c r="AF25" s="25"/>
    </row>
    <row r="26" spans="1:32" s="27" customFormat="1" ht="38.25" x14ac:dyDescent="0.25">
      <c r="A26" s="31">
        <v>9</v>
      </c>
      <c r="B26" s="23" t="s">
        <v>133</v>
      </c>
      <c r="C26" s="23" t="s">
        <v>134</v>
      </c>
      <c r="D26" s="24">
        <v>45044</v>
      </c>
      <c r="E26" s="28">
        <v>13521</v>
      </c>
      <c r="F26" s="53" t="s">
        <v>110</v>
      </c>
      <c r="G26" s="12">
        <v>413.66</v>
      </c>
      <c r="H26" s="23" t="s">
        <v>71</v>
      </c>
      <c r="I26" s="23">
        <v>4.5</v>
      </c>
      <c r="J26" s="32" t="s">
        <v>135</v>
      </c>
      <c r="K26" s="23">
        <v>170010009</v>
      </c>
      <c r="L26" s="23"/>
      <c r="M26" s="23" t="s">
        <v>120</v>
      </c>
      <c r="N26" s="23" t="s">
        <v>64</v>
      </c>
      <c r="O26" s="24">
        <v>45049</v>
      </c>
      <c r="P26" s="24">
        <v>45053</v>
      </c>
      <c r="Q26" s="25" t="s">
        <v>113</v>
      </c>
      <c r="R26" s="23" t="s">
        <v>65</v>
      </c>
      <c r="S26" s="23" t="s">
        <v>66</v>
      </c>
      <c r="T26" s="23" t="s">
        <v>136</v>
      </c>
      <c r="U26" s="23" t="s">
        <v>137</v>
      </c>
      <c r="V26" s="12">
        <v>1861.47</v>
      </c>
      <c r="W26" s="12">
        <v>1861.47</v>
      </c>
      <c r="X26" s="47">
        <f t="shared" si="0"/>
        <v>0</v>
      </c>
      <c r="Y26" s="12">
        <v>0</v>
      </c>
      <c r="Z26" s="12">
        <v>0</v>
      </c>
      <c r="AA26" s="23" t="s">
        <v>115</v>
      </c>
      <c r="AB26" s="12">
        <v>0</v>
      </c>
      <c r="AC26" s="94">
        <f t="shared" si="1"/>
        <v>1861.47</v>
      </c>
      <c r="AD26" s="26" t="s">
        <v>116</v>
      </c>
      <c r="AE26" s="23" t="s">
        <v>67</v>
      </c>
      <c r="AF26" s="25"/>
    </row>
    <row r="27" spans="1:32" s="27" customFormat="1" ht="25.5" x14ac:dyDescent="0.25">
      <c r="A27" s="31">
        <v>10</v>
      </c>
      <c r="B27" s="23" t="s">
        <v>138</v>
      </c>
      <c r="C27" s="23" t="s">
        <v>139</v>
      </c>
      <c r="D27" s="24" t="s">
        <v>140</v>
      </c>
      <c r="E27" s="28">
        <v>13546</v>
      </c>
      <c r="F27" s="53" t="s">
        <v>192</v>
      </c>
      <c r="G27" s="12">
        <v>689.43</v>
      </c>
      <c r="H27" s="23" t="s">
        <v>71</v>
      </c>
      <c r="I27" s="23">
        <v>1</v>
      </c>
      <c r="J27" s="32" t="s">
        <v>99</v>
      </c>
      <c r="K27" s="23">
        <v>170010010</v>
      </c>
      <c r="L27" s="23"/>
      <c r="M27" s="25" t="s">
        <v>141</v>
      </c>
      <c r="N27" s="23" t="s">
        <v>64</v>
      </c>
      <c r="O27" s="24">
        <v>45077</v>
      </c>
      <c r="P27" s="24">
        <v>45078</v>
      </c>
      <c r="Q27" s="25" t="s">
        <v>142</v>
      </c>
      <c r="R27" s="23" t="s">
        <v>65</v>
      </c>
      <c r="S27" s="23" t="s">
        <v>143</v>
      </c>
      <c r="T27" s="23" t="s">
        <v>122</v>
      </c>
      <c r="U27" s="23" t="s">
        <v>144</v>
      </c>
      <c r="V27" s="12">
        <v>1034.1500000000001</v>
      </c>
      <c r="W27" s="12">
        <v>1034.1500000000001</v>
      </c>
      <c r="X27" s="47">
        <f t="shared" si="0"/>
        <v>0</v>
      </c>
      <c r="Y27" s="12">
        <v>0</v>
      </c>
      <c r="Z27" s="12">
        <v>0</v>
      </c>
      <c r="AA27" s="23" t="s">
        <v>115</v>
      </c>
      <c r="AB27" s="12">
        <v>0</v>
      </c>
      <c r="AC27" s="94">
        <f t="shared" si="1"/>
        <v>1034.1500000000001</v>
      </c>
      <c r="AD27" s="26" t="s">
        <v>145</v>
      </c>
      <c r="AE27" s="23" t="s">
        <v>67</v>
      </c>
      <c r="AF27" s="25"/>
    </row>
    <row r="28" spans="1:32" s="27" customFormat="1" ht="25.5" x14ac:dyDescent="0.25">
      <c r="A28" s="31">
        <v>11</v>
      </c>
      <c r="B28" s="23" t="s">
        <v>146</v>
      </c>
      <c r="C28" s="23" t="s">
        <v>147</v>
      </c>
      <c r="D28" s="24">
        <v>45126</v>
      </c>
      <c r="E28" s="28">
        <v>13576</v>
      </c>
      <c r="F28" s="53" t="s">
        <v>153</v>
      </c>
      <c r="G28" s="12">
        <v>689.43</v>
      </c>
      <c r="H28" s="23" t="s">
        <v>71</v>
      </c>
      <c r="I28" s="23">
        <v>2.5</v>
      </c>
      <c r="J28" s="32" t="s">
        <v>99</v>
      </c>
      <c r="K28" s="23">
        <v>170010011</v>
      </c>
      <c r="L28" s="23"/>
      <c r="M28" s="25" t="s">
        <v>141</v>
      </c>
      <c r="N28" s="23" t="s">
        <v>64</v>
      </c>
      <c r="O28" s="24">
        <v>45126</v>
      </c>
      <c r="P28" s="24">
        <v>45128</v>
      </c>
      <c r="Q28" s="25" t="s">
        <v>155</v>
      </c>
      <c r="R28" s="23" t="s">
        <v>65</v>
      </c>
      <c r="S28" s="23" t="s">
        <v>66</v>
      </c>
      <c r="T28" s="23" t="s">
        <v>148</v>
      </c>
      <c r="U28" s="23" t="s">
        <v>149</v>
      </c>
      <c r="V28" s="12">
        <v>1723.58</v>
      </c>
      <c r="W28" s="12">
        <v>1723.58</v>
      </c>
      <c r="X28" s="47">
        <f t="shared" si="0"/>
        <v>0</v>
      </c>
      <c r="Y28" s="12">
        <v>0</v>
      </c>
      <c r="Z28" s="12">
        <v>0</v>
      </c>
      <c r="AA28" s="23" t="s">
        <v>115</v>
      </c>
      <c r="AB28" s="12">
        <v>0</v>
      </c>
      <c r="AC28" s="94">
        <f t="shared" si="1"/>
        <v>1723.58</v>
      </c>
      <c r="AD28" s="26" t="s">
        <v>150</v>
      </c>
      <c r="AE28" s="23" t="s">
        <v>67</v>
      </c>
      <c r="AF28" s="25"/>
    </row>
    <row r="29" spans="1:32" s="27" customFormat="1" ht="25.5" x14ac:dyDescent="0.25">
      <c r="A29" s="31">
        <v>12</v>
      </c>
      <c r="B29" s="23" t="s">
        <v>146</v>
      </c>
      <c r="C29" s="23" t="s">
        <v>151</v>
      </c>
      <c r="D29" s="24" t="s">
        <v>152</v>
      </c>
      <c r="E29" s="28">
        <v>13581</v>
      </c>
      <c r="F29" s="53" t="s">
        <v>154</v>
      </c>
      <c r="G29" s="12">
        <v>689.43</v>
      </c>
      <c r="H29" s="23" t="s">
        <v>71</v>
      </c>
      <c r="I29" s="23">
        <v>2.5</v>
      </c>
      <c r="J29" s="32" t="s">
        <v>99</v>
      </c>
      <c r="K29" s="23">
        <v>170010013</v>
      </c>
      <c r="L29" s="23"/>
      <c r="M29" s="25" t="s">
        <v>141</v>
      </c>
      <c r="N29" s="23" t="s">
        <v>64</v>
      </c>
      <c r="O29" s="24">
        <v>45128</v>
      </c>
      <c r="P29" s="24">
        <v>45130</v>
      </c>
      <c r="Q29" s="25" t="s">
        <v>156</v>
      </c>
      <c r="R29" s="23" t="s">
        <v>65</v>
      </c>
      <c r="S29" s="23" t="s">
        <v>66</v>
      </c>
      <c r="T29" s="23" t="s">
        <v>157</v>
      </c>
      <c r="U29" s="23" t="s">
        <v>158</v>
      </c>
      <c r="V29" s="12">
        <v>1723.58</v>
      </c>
      <c r="W29" s="12">
        <v>1723.58</v>
      </c>
      <c r="X29" s="47">
        <f t="shared" si="0"/>
        <v>0</v>
      </c>
      <c r="Y29" s="12">
        <v>0</v>
      </c>
      <c r="Z29" s="12">
        <v>0</v>
      </c>
      <c r="AA29" s="23" t="s">
        <v>115</v>
      </c>
      <c r="AB29" s="12">
        <v>0</v>
      </c>
      <c r="AC29" s="94">
        <f t="shared" si="1"/>
        <v>1723.58</v>
      </c>
      <c r="AD29" s="26" t="s">
        <v>150</v>
      </c>
      <c r="AE29" s="23" t="s">
        <v>67</v>
      </c>
      <c r="AF29" s="25"/>
    </row>
    <row r="30" spans="1:32" s="27" customFormat="1" ht="25.5" x14ac:dyDescent="0.25">
      <c r="A30" s="31">
        <v>13</v>
      </c>
      <c r="B30" s="23" t="s">
        <v>159</v>
      </c>
      <c r="C30" s="23" t="s">
        <v>160</v>
      </c>
      <c r="D30" s="24">
        <v>45140</v>
      </c>
      <c r="E30" s="28">
        <v>13586</v>
      </c>
      <c r="F30" s="53" t="s">
        <v>161</v>
      </c>
      <c r="G30" s="12">
        <v>689.43</v>
      </c>
      <c r="H30" s="23" t="s">
        <v>71</v>
      </c>
      <c r="I30" s="23">
        <v>4</v>
      </c>
      <c r="J30" s="32" t="s">
        <v>162</v>
      </c>
      <c r="K30" s="23">
        <v>170010012</v>
      </c>
      <c r="L30" s="23"/>
      <c r="M30" s="25" t="s">
        <v>163</v>
      </c>
      <c r="N30" s="23" t="s">
        <v>164</v>
      </c>
      <c r="O30" s="24">
        <v>45127</v>
      </c>
      <c r="P30" s="24">
        <v>45131</v>
      </c>
      <c r="Q30" s="25" t="s">
        <v>165</v>
      </c>
      <c r="R30" s="23" t="s">
        <v>65</v>
      </c>
      <c r="S30" s="23" t="s">
        <v>66</v>
      </c>
      <c r="T30" s="23" t="s">
        <v>166</v>
      </c>
      <c r="U30" s="23" t="s">
        <v>167</v>
      </c>
      <c r="V30" s="12">
        <v>2757.72</v>
      </c>
      <c r="W30" s="12">
        <v>2757.72</v>
      </c>
      <c r="X30" s="47">
        <f t="shared" si="0"/>
        <v>0</v>
      </c>
      <c r="Y30" s="12">
        <v>0</v>
      </c>
      <c r="Z30" s="12">
        <v>0</v>
      </c>
      <c r="AA30" s="23" t="s">
        <v>115</v>
      </c>
      <c r="AB30" s="12">
        <v>0</v>
      </c>
      <c r="AC30" s="94">
        <f t="shared" si="1"/>
        <v>2757.72</v>
      </c>
      <c r="AD30" s="26" t="s">
        <v>168</v>
      </c>
      <c r="AE30" s="23" t="s">
        <v>67</v>
      </c>
      <c r="AF30" s="23"/>
    </row>
    <row r="31" spans="1:32" s="27" customFormat="1" ht="25.5" x14ac:dyDescent="0.25">
      <c r="A31" s="31">
        <v>14</v>
      </c>
      <c r="B31" s="23" t="s">
        <v>169</v>
      </c>
      <c r="C31" s="23" t="s">
        <v>170</v>
      </c>
      <c r="D31" s="24">
        <v>45147</v>
      </c>
      <c r="E31" s="28">
        <v>13591</v>
      </c>
      <c r="F31" s="53" t="s">
        <v>153</v>
      </c>
      <c r="G31" s="12">
        <v>689.43</v>
      </c>
      <c r="H31" s="23" t="s">
        <v>71</v>
      </c>
      <c r="I31" s="23">
        <v>2.5</v>
      </c>
      <c r="J31" s="32" t="s">
        <v>171</v>
      </c>
      <c r="K31" s="23">
        <v>170010014</v>
      </c>
      <c r="L31" s="23"/>
      <c r="M31" s="25" t="s">
        <v>141</v>
      </c>
      <c r="N31" s="23" t="s">
        <v>64</v>
      </c>
      <c r="O31" s="24">
        <v>45145</v>
      </c>
      <c r="P31" s="24">
        <v>45147</v>
      </c>
      <c r="Q31" s="25" t="s">
        <v>142</v>
      </c>
      <c r="R31" s="23" t="s">
        <v>65</v>
      </c>
      <c r="S31" s="23" t="s">
        <v>66</v>
      </c>
      <c r="T31" s="23" t="s">
        <v>172</v>
      </c>
      <c r="U31" s="23" t="s">
        <v>173</v>
      </c>
      <c r="V31" s="12">
        <v>1723.58</v>
      </c>
      <c r="W31" s="12">
        <v>1723.58</v>
      </c>
      <c r="X31" s="47">
        <f t="shared" si="0"/>
        <v>0</v>
      </c>
      <c r="Y31" s="12">
        <v>0</v>
      </c>
      <c r="Z31" s="12">
        <v>0</v>
      </c>
      <c r="AA31" s="23" t="s">
        <v>115</v>
      </c>
      <c r="AB31" s="12">
        <v>0</v>
      </c>
      <c r="AC31" s="94">
        <f t="shared" si="1"/>
        <v>1723.58</v>
      </c>
      <c r="AD31" s="26" t="s">
        <v>174</v>
      </c>
      <c r="AE31" s="23" t="s">
        <v>67</v>
      </c>
      <c r="AF31" s="23"/>
    </row>
    <row r="32" spans="1:32" s="27" customFormat="1" ht="25.5" x14ac:dyDescent="0.25">
      <c r="A32" s="31">
        <v>15</v>
      </c>
      <c r="B32" s="23" t="s">
        <v>175</v>
      </c>
      <c r="C32" s="23" t="s">
        <v>176</v>
      </c>
      <c r="D32" s="24">
        <v>45189</v>
      </c>
      <c r="E32" s="28">
        <v>13619</v>
      </c>
      <c r="F32" s="53" t="s">
        <v>177</v>
      </c>
      <c r="G32" s="12">
        <v>413.66</v>
      </c>
      <c r="H32" s="23" t="s">
        <v>71</v>
      </c>
      <c r="I32" s="23">
        <v>3.5</v>
      </c>
      <c r="J32" s="32" t="s">
        <v>178</v>
      </c>
      <c r="K32" s="23">
        <v>170010015</v>
      </c>
      <c r="L32" s="23"/>
      <c r="M32" s="25" t="s">
        <v>179</v>
      </c>
      <c r="N32" s="23" t="s">
        <v>64</v>
      </c>
      <c r="O32" s="24">
        <v>45187</v>
      </c>
      <c r="P32" s="24">
        <v>45190</v>
      </c>
      <c r="Q32" s="25" t="s">
        <v>180</v>
      </c>
      <c r="R32" s="23" t="s">
        <v>65</v>
      </c>
      <c r="S32" s="23" t="s">
        <v>66</v>
      </c>
      <c r="T32" s="23" t="s">
        <v>181</v>
      </c>
      <c r="U32" s="23" t="s">
        <v>182</v>
      </c>
      <c r="V32" s="12">
        <v>1447.81</v>
      </c>
      <c r="W32" s="12">
        <v>1447.81</v>
      </c>
      <c r="X32" s="47">
        <f t="shared" si="0"/>
        <v>0</v>
      </c>
      <c r="Y32" s="12">
        <v>0</v>
      </c>
      <c r="Z32" s="12">
        <v>0</v>
      </c>
      <c r="AA32" s="23" t="s">
        <v>115</v>
      </c>
      <c r="AB32" s="12">
        <v>0</v>
      </c>
      <c r="AC32" s="94">
        <f t="shared" si="1"/>
        <v>1447.81</v>
      </c>
      <c r="AD32" s="26" t="s">
        <v>183</v>
      </c>
      <c r="AE32" s="23" t="s">
        <v>67</v>
      </c>
      <c r="AF32" s="23"/>
    </row>
    <row r="33" spans="1:32" s="27" customFormat="1" ht="25.5" x14ac:dyDescent="0.25">
      <c r="A33" s="31">
        <v>16</v>
      </c>
      <c r="B33" s="23" t="s">
        <v>184</v>
      </c>
      <c r="C33" s="23" t="s">
        <v>185</v>
      </c>
      <c r="D33" s="24">
        <v>45189</v>
      </c>
      <c r="E33" s="28">
        <v>13619</v>
      </c>
      <c r="F33" s="53" t="s">
        <v>177</v>
      </c>
      <c r="G33" s="12">
        <v>413.66</v>
      </c>
      <c r="H33" s="23" t="s">
        <v>71</v>
      </c>
      <c r="I33" s="23">
        <v>3.5</v>
      </c>
      <c r="J33" s="32" t="s">
        <v>186</v>
      </c>
      <c r="K33" s="23">
        <v>170010016</v>
      </c>
      <c r="L33" s="23"/>
      <c r="M33" s="23"/>
      <c r="N33" s="23" t="s">
        <v>64</v>
      </c>
      <c r="O33" s="24">
        <v>45187</v>
      </c>
      <c r="P33" s="24">
        <v>45190</v>
      </c>
      <c r="Q33" s="25" t="s">
        <v>180</v>
      </c>
      <c r="R33" s="23" t="s">
        <v>65</v>
      </c>
      <c r="S33" s="23" t="s">
        <v>66</v>
      </c>
      <c r="T33" s="23" t="s">
        <v>187</v>
      </c>
      <c r="U33" s="23" t="s">
        <v>188</v>
      </c>
      <c r="V33" s="12">
        <v>1447.81</v>
      </c>
      <c r="W33" s="12">
        <v>1447.81</v>
      </c>
      <c r="X33" s="47">
        <f t="shared" si="0"/>
        <v>0</v>
      </c>
      <c r="Y33" s="12">
        <v>0</v>
      </c>
      <c r="Z33" s="12">
        <v>0</v>
      </c>
      <c r="AA33" s="23" t="s">
        <v>115</v>
      </c>
      <c r="AB33" s="12">
        <v>0</v>
      </c>
      <c r="AC33" s="94">
        <f t="shared" si="1"/>
        <v>1447.81</v>
      </c>
      <c r="AD33" s="26" t="s">
        <v>183</v>
      </c>
      <c r="AE33" s="23" t="s">
        <v>67</v>
      </c>
      <c r="AF33" s="5"/>
    </row>
    <row r="34" spans="1:32" s="27" customFormat="1" ht="38.25" x14ac:dyDescent="0.25">
      <c r="A34" s="31">
        <v>17</v>
      </c>
      <c r="B34" s="23" t="s">
        <v>189</v>
      </c>
      <c r="C34" s="23" t="s">
        <v>190</v>
      </c>
      <c r="D34" s="24">
        <v>45201</v>
      </c>
      <c r="E34" s="28">
        <v>13627</v>
      </c>
      <c r="F34" s="53" t="s">
        <v>191</v>
      </c>
      <c r="G34" s="12">
        <v>689.43</v>
      </c>
      <c r="H34" s="23" t="s">
        <v>71</v>
      </c>
      <c r="I34" s="23">
        <v>3.5</v>
      </c>
      <c r="J34" s="32" t="s">
        <v>171</v>
      </c>
      <c r="K34" s="23">
        <v>170010017</v>
      </c>
      <c r="L34" s="23"/>
      <c r="M34" s="25" t="s">
        <v>141</v>
      </c>
      <c r="N34" s="23" t="s">
        <v>64</v>
      </c>
      <c r="O34" s="24">
        <v>45193</v>
      </c>
      <c r="P34" s="24">
        <v>45196</v>
      </c>
      <c r="Q34" s="25" t="s">
        <v>142</v>
      </c>
      <c r="R34" s="23" t="s">
        <v>65</v>
      </c>
      <c r="S34" s="23" t="s">
        <v>66</v>
      </c>
      <c r="T34" s="23" t="s">
        <v>193</v>
      </c>
      <c r="U34" s="23" t="s">
        <v>194</v>
      </c>
      <c r="V34" s="12">
        <v>2413.0100000000002</v>
      </c>
      <c r="W34" s="12">
        <v>2413.0100000000002</v>
      </c>
      <c r="X34" s="47">
        <f t="shared" si="0"/>
        <v>0</v>
      </c>
      <c r="Y34" s="12">
        <v>0</v>
      </c>
      <c r="Z34" s="12">
        <v>0</v>
      </c>
      <c r="AA34" s="23" t="s">
        <v>115</v>
      </c>
      <c r="AB34" s="12">
        <v>0</v>
      </c>
      <c r="AC34" s="94">
        <f t="shared" si="1"/>
        <v>2413.0100000000002</v>
      </c>
      <c r="AD34" s="26" t="s">
        <v>195</v>
      </c>
      <c r="AE34" s="23" t="s">
        <v>67</v>
      </c>
      <c r="AF34" s="23"/>
    </row>
    <row r="35" spans="1:32" s="27" customFormat="1" ht="25.5" x14ac:dyDescent="0.25">
      <c r="A35" s="31">
        <v>18</v>
      </c>
      <c r="B35" s="23" t="s">
        <v>196</v>
      </c>
      <c r="C35" s="23" t="s">
        <v>197</v>
      </c>
      <c r="D35" s="24">
        <v>45253</v>
      </c>
      <c r="E35" s="28">
        <v>13658</v>
      </c>
      <c r="F35" s="53" t="s">
        <v>198</v>
      </c>
      <c r="G35" s="12">
        <v>689.43</v>
      </c>
      <c r="H35" s="23" t="s">
        <v>71</v>
      </c>
      <c r="I35" s="23">
        <v>2.5</v>
      </c>
      <c r="J35" s="32" t="s">
        <v>171</v>
      </c>
      <c r="K35" s="23">
        <v>170010021</v>
      </c>
      <c r="L35" s="23"/>
      <c r="M35" s="25" t="s">
        <v>141</v>
      </c>
      <c r="N35" s="23" t="s">
        <v>64</v>
      </c>
      <c r="O35" s="24">
        <v>45251</v>
      </c>
      <c r="P35" s="24">
        <v>45253</v>
      </c>
      <c r="Q35" s="25" t="s">
        <v>142</v>
      </c>
      <c r="R35" s="23" t="s">
        <v>65</v>
      </c>
      <c r="S35" s="23" t="s">
        <v>66</v>
      </c>
      <c r="T35" s="23" t="s">
        <v>199</v>
      </c>
      <c r="U35" s="23" t="s">
        <v>194</v>
      </c>
      <c r="V35" s="12">
        <v>1723.58</v>
      </c>
      <c r="W35" s="12">
        <v>1723.58</v>
      </c>
      <c r="X35" s="47">
        <f t="shared" si="0"/>
        <v>0</v>
      </c>
      <c r="Y35" s="12">
        <v>0</v>
      </c>
      <c r="Z35" s="12">
        <v>0</v>
      </c>
      <c r="AA35" s="23" t="s">
        <v>200</v>
      </c>
      <c r="AB35" s="12">
        <v>0</v>
      </c>
      <c r="AC35" s="94">
        <f t="shared" si="1"/>
        <v>1723.58</v>
      </c>
      <c r="AD35" s="26" t="s">
        <v>201</v>
      </c>
      <c r="AE35" s="23" t="s">
        <v>67</v>
      </c>
      <c r="AF35" s="23"/>
    </row>
    <row r="36" spans="1:32" s="27" customFormat="1" ht="25.5" x14ac:dyDescent="0.25">
      <c r="A36" s="31">
        <v>19</v>
      </c>
      <c r="B36" s="23" t="s">
        <v>202</v>
      </c>
      <c r="C36" s="25" t="s">
        <v>203</v>
      </c>
      <c r="D36" s="24">
        <v>45250</v>
      </c>
      <c r="E36" s="28">
        <v>13655</v>
      </c>
      <c r="F36" s="53" t="s">
        <v>204</v>
      </c>
      <c r="G36" s="29">
        <v>413.66</v>
      </c>
      <c r="H36" s="23" t="s">
        <v>71</v>
      </c>
      <c r="I36" s="25">
        <v>4.5</v>
      </c>
      <c r="J36" s="55" t="s">
        <v>205</v>
      </c>
      <c r="K36" s="23">
        <v>170010020</v>
      </c>
      <c r="L36" s="23"/>
      <c r="M36" s="25"/>
      <c r="N36" s="23" t="s">
        <v>64</v>
      </c>
      <c r="O36" s="24">
        <v>45251</v>
      </c>
      <c r="P36" s="24">
        <v>45253</v>
      </c>
      <c r="Q36" s="25" t="s">
        <v>206</v>
      </c>
      <c r="R36" s="23" t="s">
        <v>65</v>
      </c>
      <c r="S36" s="23" t="s">
        <v>66</v>
      </c>
      <c r="T36" s="25" t="s">
        <v>207</v>
      </c>
      <c r="U36" s="25" t="s">
        <v>208</v>
      </c>
      <c r="V36" s="29">
        <v>1861.47</v>
      </c>
      <c r="W36" s="29">
        <v>1861.47</v>
      </c>
      <c r="X36" s="47">
        <f t="shared" si="0"/>
        <v>0</v>
      </c>
      <c r="Y36" s="29">
        <v>0</v>
      </c>
      <c r="Z36" s="12">
        <v>0</v>
      </c>
      <c r="AA36" s="25" t="s">
        <v>209</v>
      </c>
      <c r="AB36" s="12">
        <v>0</v>
      </c>
      <c r="AC36" s="94">
        <f t="shared" si="1"/>
        <v>1861.47</v>
      </c>
      <c r="AD36" s="26" t="s">
        <v>201</v>
      </c>
      <c r="AE36" s="23" t="s">
        <v>67</v>
      </c>
      <c r="AF36" s="30"/>
    </row>
    <row r="37" spans="1:32" s="27" customFormat="1" ht="38.25" x14ac:dyDescent="0.25">
      <c r="A37" s="31">
        <v>20</v>
      </c>
      <c r="B37" s="23" t="s">
        <v>210</v>
      </c>
      <c r="C37" s="25" t="s">
        <v>211</v>
      </c>
      <c r="D37" s="24">
        <v>45265</v>
      </c>
      <c r="E37" s="28">
        <v>13666</v>
      </c>
      <c r="F37" s="53" t="s">
        <v>204</v>
      </c>
      <c r="G37" s="29">
        <v>1000</v>
      </c>
      <c r="H37" s="23" t="s">
        <v>71</v>
      </c>
      <c r="I37" s="25">
        <v>5.5</v>
      </c>
      <c r="J37" s="55" t="s">
        <v>205</v>
      </c>
      <c r="K37" s="23">
        <v>170010025</v>
      </c>
      <c r="L37" s="23"/>
      <c r="M37" s="25"/>
      <c r="N37" s="23" t="s">
        <v>64</v>
      </c>
      <c r="O37" s="24">
        <v>45249</v>
      </c>
      <c r="P37" s="24">
        <v>45254</v>
      </c>
      <c r="Q37" s="25" t="s">
        <v>206</v>
      </c>
      <c r="R37" s="23" t="s">
        <v>65</v>
      </c>
      <c r="S37" s="23" t="s">
        <v>66</v>
      </c>
      <c r="T37" s="25" t="s">
        <v>212</v>
      </c>
      <c r="U37" s="25" t="s">
        <v>213</v>
      </c>
      <c r="V37" s="29">
        <v>1879.51</v>
      </c>
      <c r="W37" s="29">
        <v>1879.51</v>
      </c>
      <c r="X37" s="47">
        <f t="shared" si="0"/>
        <v>0</v>
      </c>
      <c r="Y37" s="29">
        <v>0</v>
      </c>
      <c r="Z37" s="12">
        <v>0</v>
      </c>
      <c r="AA37" s="25" t="s">
        <v>209</v>
      </c>
      <c r="AB37" s="12">
        <v>0</v>
      </c>
      <c r="AC37" s="94">
        <f t="shared" si="1"/>
        <v>1879.51</v>
      </c>
      <c r="AD37" s="26" t="s">
        <v>201</v>
      </c>
      <c r="AE37" s="23" t="s">
        <v>67</v>
      </c>
      <c r="AF37" s="30"/>
    </row>
    <row r="38" spans="1:32" s="27" customFormat="1" ht="25.5" x14ac:dyDescent="0.25">
      <c r="A38" s="31">
        <v>21</v>
      </c>
      <c r="B38" s="23" t="s">
        <v>215</v>
      </c>
      <c r="C38" s="25" t="s">
        <v>216</v>
      </c>
      <c r="D38" s="24">
        <v>45250</v>
      </c>
      <c r="E38" s="28">
        <v>13655</v>
      </c>
      <c r="F38" s="53" t="s">
        <v>204</v>
      </c>
      <c r="G38" s="29">
        <v>413.66</v>
      </c>
      <c r="H38" s="23" t="s">
        <v>71</v>
      </c>
      <c r="I38" s="25">
        <v>4.5</v>
      </c>
      <c r="J38" s="55" t="s">
        <v>217</v>
      </c>
      <c r="K38" s="23">
        <v>170010019</v>
      </c>
      <c r="L38" s="23"/>
      <c r="M38" s="25"/>
      <c r="N38" s="23" t="s">
        <v>218</v>
      </c>
      <c r="O38" s="24">
        <v>45251</v>
      </c>
      <c r="P38" s="24">
        <v>45253</v>
      </c>
      <c r="Q38" s="25" t="s">
        <v>206</v>
      </c>
      <c r="R38" s="23" t="s">
        <v>65</v>
      </c>
      <c r="S38" s="23" t="s">
        <v>66</v>
      </c>
      <c r="T38" s="25" t="s">
        <v>219</v>
      </c>
      <c r="U38" s="25" t="s">
        <v>220</v>
      </c>
      <c r="V38" s="29">
        <v>1861.47</v>
      </c>
      <c r="W38" s="29">
        <v>1861.47</v>
      </c>
      <c r="X38" s="47">
        <f t="shared" si="0"/>
        <v>0</v>
      </c>
      <c r="Y38" s="29">
        <v>0</v>
      </c>
      <c r="Z38" s="12">
        <v>0</v>
      </c>
      <c r="AA38" s="25" t="s">
        <v>209</v>
      </c>
      <c r="AB38" s="12">
        <v>0</v>
      </c>
      <c r="AC38" s="94">
        <f t="shared" si="1"/>
        <v>1861.47</v>
      </c>
      <c r="AD38" s="26" t="s">
        <v>201</v>
      </c>
      <c r="AE38" s="23" t="s">
        <v>67</v>
      </c>
      <c r="AF38" s="30"/>
    </row>
    <row r="39" spans="1:32" ht="38.25" x14ac:dyDescent="0.25">
      <c r="A39" s="31">
        <v>22</v>
      </c>
      <c r="B39" s="23" t="s">
        <v>214</v>
      </c>
      <c r="C39" s="25" t="s">
        <v>223</v>
      </c>
      <c r="D39" s="24">
        <v>45265</v>
      </c>
      <c r="E39" s="28">
        <v>13666</v>
      </c>
      <c r="F39" s="53" t="s">
        <v>204</v>
      </c>
      <c r="G39" s="29">
        <v>1000</v>
      </c>
      <c r="H39" s="23" t="s">
        <v>71</v>
      </c>
      <c r="I39" s="25">
        <v>5.5</v>
      </c>
      <c r="J39" s="55" t="s">
        <v>217</v>
      </c>
      <c r="K39" s="23">
        <v>170010023</v>
      </c>
      <c r="L39" s="23"/>
      <c r="M39" s="25"/>
      <c r="N39" s="23" t="s">
        <v>218</v>
      </c>
      <c r="O39" s="24">
        <v>45249</v>
      </c>
      <c r="P39" s="24">
        <v>45254</v>
      </c>
      <c r="Q39" s="25" t="s">
        <v>206</v>
      </c>
      <c r="R39" s="23" t="s">
        <v>65</v>
      </c>
      <c r="S39" s="23" t="s">
        <v>66</v>
      </c>
      <c r="T39" s="23" t="s">
        <v>221</v>
      </c>
      <c r="U39" s="23" t="s">
        <v>222</v>
      </c>
      <c r="V39" s="29">
        <v>1861.47</v>
      </c>
      <c r="W39" s="29">
        <v>1861.47</v>
      </c>
      <c r="X39" s="47">
        <f t="shared" si="0"/>
        <v>0</v>
      </c>
      <c r="Y39" s="12">
        <v>0</v>
      </c>
      <c r="Z39" s="12">
        <v>0</v>
      </c>
      <c r="AA39" s="25" t="s">
        <v>209</v>
      </c>
      <c r="AB39" s="12">
        <v>0</v>
      </c>
      <c r="AC39" s="94">
        <f t="shared" si="1"/>
        <v>1861.47</v>
      </c>
      <c r="AD39" s="26" t="s">
        <v>201</v>
      </c>
      <c r="AE39" s="23" t="s">
        <v>67</v>
      </c>
      <c r="AF39" s="23"/>
    </row>
    <row r="40" spans="1:32" ht="39" thickBot="1" x14ac:dyDescent="0.3">
      <c r="A40" s="38">
        <v>23</v>
      </c>
      <c r="B40" s="72" t="s">
        <v>224</v>
      </c>
      <c r="C40" s="72" t="s">
        <v>225</v>
      </c>
      <c r="D40" s="73">
        <v>45268</v>
      </c>
      <c r="E40" s="74">
        <v>13669</v>
      </c>
      <c r="F40" s="6" t="s">
        <v>226</v>
      </c>
      <c r="G40" s="75">
        <v>1000</v>
      </c>
      <c r="H40" s="72" t="s">
        <v>71</v>
      </c>
      <c r="I40" s="72">
        <v>2.5</v>
      </c>
      <c r="J40" s="89" t="s">
        <v>171</v>
      </c>
      <c r="K40" s="72">
        <v>170010026</v>
      </c>
      <c r="L40" s="72"/>
      <c r="M40" s="76" t="s">
        <v>141</v>
      </c>
      <c r="N40" s="72" t="s">
        <v>64</v>
      </c>
      <c r="O40" s="73">
        <v>45265</v>
      </c>
      <c r="P40" s="73">
        <v>45267</v>
      </c>
      <c r="Q40" s="76" t="s">
        <v>142</v>
      </c>
      <c r="R40" s="72" t="s">
        <v>65</v>
      </c>
      <c r="S40" s="72" t="s">
        <v>66</v>
      </c>
      <c r="T40" s="72" t="s">
        <v>227</v>
      </c>
      <c r="U40" s="72" t="s">
        <v>228</v>
      </c>
      <c r="V40" s="75">
        <v>2500</v>
      </c>
      <c r="W40" s="75">
        <v>2500</v>
      </c>
      <c r="X40" s="47">
        <f t="shared" si="0"/>
        <v>0</v>
      </c>
      <c r="Y40" s="75">
        <v>0</v>
      </c>
      <c r="Z40" s="75">
        <v>0</v>
      </c>
      <c r="AA40" s="72" t="s">
        <v>229</v>
      </c>
      <c r="AB40" s="75">
        <v>0</v>
      </c>
      <c r="AC40" s="94">
        <f t="shared" si="1"/>
        <v>2500</v>
      </c>
      <c r="AD40" s="77" t="s">
        <v>230</v>
      </c>
      <c r="AE40" s="72" t="s">
        <v>67</v>
      </c>
      <c r="AF40" s="72"/>
    </row>
    <row r="41" spans="1:32" ht="13.5" thickBot="1" x14ac:dyDescent="0.3">
      <c r="A41" s="78" t="s">
        <v>241</v>
      </c>
      <c r="B41" s="79"/>
      <c r="C41" s="79"/>
      <c r="D41" s="79"/>
      <c r="E41" s="79"/>
      <c r="F41" s="80"/>
      <c r="G41" s="81">
        <f>SUM(G18:G40)</f>
        <v>14306.710000000001</v>
      </c>
      <c r="H41" s="82"/>
      <c r="I41" s="82"/>
      <c r="J41" s="83"/>
      <c r="K41" s="82"/>
      <c r="L41" s="82"/>
      <c r="M41" s="82"/>
      <c r="N41" s="82"/>
      <c r="O41" s="82"/>
      <c r="P41" s="82"/>
      <c r="Q41" s="82"/>
      <c r="R41" s="82"/>
      <c r="S41" s="84"/>
      <c r="T41" s="84"/>
      <c r="U41" s="85"/>
      <c r="V41" s="91">
        <f>SUM(V18:V40)</f>
        <v>44228.67000000002</v>
      </c>
      <c r="W41" s="91">
        <f>SUM(W18:W40)</f>
        <v>44228.67000000002</v>
      </c>
      <c r="X41" s="91">
        <f>SUM(X18:X40)</f>
        <v>0</v>
      </c>
      <c r="Y41" s="96">
        <f>SUM(Y18:Y40)</f>
        <v>7239.0300000000007</v>
      </c>
      <c r="Z41" s="91">
        <f>SUM(Z18:Z40)</f>
        <v>0</v>
      </c>
      <c r="AA41" s="86"/>
      <c r="AB41" s="91">
        <f>SUM(AB18:AB40)</f>
        <v>0</v>
      </c>
      <c r="AC41" s="91">
        <f>SUM(AC18:AC40)</f>
        <v>44228.67000000002</v>
      </c>
      <c r="AD41" s="87"/>
      <c r="AE41" s="87"/>
      <c r="AF41" s="88"/>
    </row>
    <row r="42" spans="1:32" x14ac:dyDescent="0.25">
      <c r="A42" s="21"/>
      <c r="B42" s="21"/>
      <c r="C42" s="21"/>
      <c r="D42" s="21"/>
      <c r="E42" s="21"/>
      <c r="F42" s="63"/>
      <c r="G42" s="64"/>
      <c r="H42" s="21"/>
      <c r="I42" s="21"/>
      <c r="J42" s="67"/>
      <c r="K42" s="21"/>
      <c r="L42" s="21"/>
      <c r="M42" s="21"/>
      <c r="N42" s="21"/>
      <c r="O42" s="21"/>
      <c r="P42" s="21"/>
      <c r="Q42" s="21"/>
      <c r="R42" s="21"/>
      <c r="S42" s="65"/>
      <c r="T42" s="65"/>
      <c r="U42" s="19"/>
      <c r="V42" s="92"/>
      <c r="W42" s="92"/>
      <c r="X42" s="92"/>
      <c r="Y42" s="97"/>
      <c r="Z42" s="92"/>
      <c r="AA42" s="20"/>
      <c r="AB42" s="92"/>
      <c r="AC42" s="92"/>
      <c r="AD42" s="66"/>
      <c r="AE42" s="66"/>
      <c r="AF42" s="67"/>
    </row>
    <row r="43" spans="1:32" s="34" customFormat="1" ht="15" x14ac:dyDescent="0.25">
      <c r="A43" s="68" t="s">
        <v>68</v>
      </c>
      <c r="B43" s="68"/>
      <c r="C43" s="68"/>
      <c r="D43" s="68"/>
      <c r="E43" s="68"/>
      <c r="G43" s="69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70"/>
      <c r="U43" s="70"/>
      <c r="V43" s="59"/>
      <c r="W43" s="59"/>
      <c r="X43" s="59"/>
      <c r="Y43" s="95"/>
      <c r="Z43" s="59"/>
      <c r="AA43" s="70"/>
      <c r="AB43" s="59"/>
      <c r="AC43" s="59"/>
      <c r="AD43" s="71"/>
      <c r="AE43" s="71"/>
      <c r="AF43" s="36"/>
    </row>
    <row r="44" spans="1:32" s="34" customFormat="1" ht="15" x14ac:dyDescent="0.25">
      <c r="A44" s="36"/>
      <c r="B44" s="36"/>
      <c r="C44" s="36"/>
      <c r="D44" s="36"/>
      <c r="E44" s="36"/>
      <c r="G44" s="69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70"/>
      <c r="U44" s="70"/>
      <c r="V44" s="59"/>
      <c r="W44" s="59"/>
      <c r="X44" s="59"/>
      <c r="Y44" s="95"/>
      <c r="Z44" s="59"/>
      <c r="AA44" s="70"/>
      <c r="AB44" s="59"/>
      <c r="AC44" s="59"/>
      <c r="AD44" s="71"/>
      <c r="AE44" s="71"/>
      <c r="AF44" s="36"/>
    </row>
    <row r="45" spans="1:32" s="36" customFormat="1" ht="15" x14ac:dyDescent="0.25">
      <c r="A45" s="36" t="s">
        <v>240</v>
      </c>
      <c r="V45" s="69"/>
      <c r="W45" s="69"/>
      <c r="X45" s="69"/>
      <c r="Y45" s="58"/>
      <c r="Z45" s="69"/>
      <c r="AB45" s="69"/>
      <c r="AC45" s="69"/>
    </row>
    <row r="46" spans="1:32" s="36" customFormat="1" ht="15" x14ac:dyDescent="0.25">
      <c r="A46" s="36" t="s">
        <v>74</v>
      </c>
      <c r="V46" s="69"/>
      <c r="W46" s="69"/>
      <c r="X46" s="69"/>
      <c r="Y46" s="58"/>
      <c r="Z46" s="69"/>
      <c r="AB46" s="69"/>
      <c r="AC46" s="69"/>
    </row>
    <row r="47" spans="1:32" s="36" customFormat="1" ht="15" x14ac:dyDescent="0.25">
      <c r="A47" s="36" t="s">
        <v>70</v>
      </c>
      <c r="V47" s="69"/>
      <c r="W47" s="69"/>
      <c r="X47" s="69"/>
      <c r="Y47" s="58"/>
      <c r="Z47" s="69"/>
      <c r="AB47" s="69"/>
      <c r="AC47" s="69"/>
    </row>
    <row r="48" spans="1:32" s="34" customFormat="1" ht="15" x14ac:dyDescent="0.25">
      <c r="G48" s="58"/>
      <c r="J48" s="36"/>
      <c r="V48" s="58"/>
      <c r="W48" s="58"/>
      <c r="X48" s="58"/>
      <c r="Y48" s="58"/>
      <c r="Z48" s="58"/>
      <c r="AB48" s="58"/>
      <c r="AC48" s="58"/>
    </row>
    <row r="49" spans="7:29" s="34" customFormat="1" ht="15" x14ac:dyDescent="0.25">
      <c r="G49" s="58"/>
      <c r="J49" s="36"/>
      <c r="V49" s="58"/>
      <c r="W49" s="58"/>
      <c r="X49" s="58"/>
      <c r="Y49" s="58"/>
      <c r="Z49" s="58"/>
      <c r="AB49" s="58"/>
      <c r="AC49" s="58"/>
    </row>
  </sheetData>
  <mergeCells count="32">
    <mergeCell ref="T15:T16"/>
    <mergeCell ref="U15:U16"/>
    <mergeCell ref="V15:Z15"/>
    <mergeCell ref="AA15:AA16"/>
    <mergeCell ref="AB15:AB16"/>
    <mergeCell ref="AC15:AC16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A14:A17"/>
    <mergeCell ref="A41:F41"/>
    <mergeCell ref="B14:I14"/>
    <mergeCell ref="J14:N14"/>
    <mergeCell ref="O14:R14"/>
    <mergeCell ref="S14:AC14"/>
    <mergeCell ref="AD14:AE15"/>
    <mergeCell ref="AF14:AF1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SEINFRA DIÁRIAS SERV DEZ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dcterms:created xsi:type="dcterms:W3CDTF">2013-10-11T22:14:02Z</dcterms:created>
  <dcterms:modified xsi:type="dcterms:W3CDTF">2024-02-28T13:24:20Z</dcterms:modified>
</cp:coreProperties>
</file>