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26"/>
  </bookViews>
  <sheets>
    <sheet name="SEFIN DEZ 2016" sheetId="1" r:id="rId1"/>
  </sheets>
  <calcPr calcId="145621"/>
</workbook>
</file>

<file path=xl/calcChain.xml><?xml version="1.0" encoding="utf-8"?>
<calcChain xmlns="http://schemas.openxmlformats.org/spreadsheetml/2006/main">
  <c r="AC22" i="1" l="1"/>
  <c r="AC23" i="1" l="1"/>
  <c r="AC21" i="1" l="1"/>
  <c r="AC20" i="1"/>
  <c r="AC19" i="1" l="1"/>
  <c r="AB26" i="1" l="1"/>
  <c r="Z26" i="1"/>
  <c r="Y26" i="1"/>
  <c r="AC25" i="1"/>
  <c r="X25" i="1"/>
  <c r="W26" i="1"/>
  <c r="V26" i="1"/>
  <c r="AC26" i="1" l="1"/>
  <c r="X26" i="1"/>
</calcChain>
</file>

<file path=xl/sharedStrings.xml><?xml version="1.0" encoding="utf-8"?>
<sst xmlns="http://schemas.openxmlformats.org/spreadsheetml/2006/main" count="182" uniqueCount="136">
  <si>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</si>
  <si>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</si>
  <si>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</si>
  <si>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</si>
  <si>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</si>
  <si>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</si>
  <si>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</si>
  <si>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</si>
  <si>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</si>
  <si>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</si>
  <si>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</si>
  <si>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</si>
  <si>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</si>
  <si>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</si>
  <si>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</si>
  <si>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</si>
  <si>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</si>
  <si>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</si>
  <si>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</si>
  <si>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</si>
  <si>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</si>
  <si>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</si>
  <si>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</si>
  <si>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</si>
  <si>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</si>
  <si>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</si>
  <si>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</si>
  <si>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</si>
  <si>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</si>
  <si>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</si>
  <si>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</si>
  <si>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</si>
  <si>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</si>
  <si>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</si>
  <si>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</si>
  <si>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</si>
  <si>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</si>
  <si>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</si>
  <si>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</si>
  <si>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</si>
  <si>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</si>
  <si>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</si>
  <si>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</si>
  <si>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</si>
  <si>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</si>
  <si>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</si>
  <si>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</si>
  <si>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</si>
  <si>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</si>
  <si>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</si>
  <si>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</si>
  <si>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</si>
  <si>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</si>
  <si>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</si>
  <si>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</si>
  <si>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</si>
  <si>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</si>
  <si>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</si>
  <si>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</si>
  <si>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</si>
  <si>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</si>
  <si>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</si>
  <si>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</si>
  <si>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</si>
  <si>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</si>
  <si>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</si>
  <si>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</si>
  <si>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</si>
  <si>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</si>
  <si>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</si>
  <si>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</si>
  <si>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</si>
  <si>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</si>
  <si>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2016</t>
  </si>
  <si>
    <t>II</t>
  </si>
  <si>
    <t>Charles Wilson da Silva Caldera</t>
  </si>
  <si>
    <t>704659-1</t>
  </si>
  <si>
    <t>Cargo em Comissão</t>
  </si>
  <si>
    <t>Chefe de Departamento</t>
  </si>
  <si>
    <t>SEFIN</t>
  </si>
  <si>
    <t>Avião</t>
  </si>
  <si>
    <t>33.90.14.00</t>
  </si>
  <si>
    <t>01-RP</t>
  </si>
  <si>
    <t>18/2015-Casa Civil</t>
  </si>
  <si>
    <t>C</t>
  </si>
  <si>
    <t>24561/2016</t>
  </si>
  <si>
    <t>85/2016</t>
  </si>
  <si>
    <t>18.04.2016</t>
  </si>
  <si>
    <t>Visita Técnica Prefeitura de São Paulo-SP Sistemática implantada No Sistema Eletronicode Informações-SEI</t>
  </si>
  <si>
    <t>5 e 1/2</t>
  </si>
  <si>
    <t>24.04.2016</t>
  </si>
  <si>
    <t>29.04.2016</t>
  </si>
  <si>
    <t>Rio Branco/São Paulo/Rio Branco</t>
  </si>
  <si>
    <t>090010134/2016</t>
  </si>
  <si>
    <t>09/05/2016</t>
  </si>
  <si>
    <t>112/2016</t>
  </si>
  <si>
    <t>14.06.2016</t>
  </si>
  <si>
    <t>Curso de Gestão do Patrimônio Público</t>
  </si>
  <si>
    <t>4 e 1/2</t>
  </si>
  <si>
    <t>Priscilla Soares de Assis</t>
  </si>
  <si>
    <t>702531-2</t>
  </si>
  <si>
    <t>Contadora</t>
  </si>
  <si>
    <t>18.06.2016</t>
  </si>
  <si>
    <t>Rio Branco/João Pessoa/Rio Branco</t>
  </si>
  <si>
    <t>090010201/2016</t>
  </si>
  <si>
    <t>113/2016</t>
  </si>
  <si>
    <t>002/2016-SEFIN</t>
  </si>
  <si>
    <t>20/06/2015</t>
  </si>
  <si>
    <t>Renata Pessoa da Costa</t>
  </si>
  <si>
    <t>703587-1</t>
  </si>
  <si>
    <t>090010200/2016</t>
  </si>
  <si>
    <t>38241/2016</t>
  </si>
  <si>
    <t>237/2016</t>
  </si>
  <si>
    <t>25.11.2016</t>
  </si>
  <si>
    <t>Participar da 70º Reuniao da Frente Nacional dos Prefeitos e da 3º Assembléia Extraordinária da ABRASF</t>
  </si>
  <si>
    <t>Marcelo Castro Macedo</t>
  </si>
  <si>
    <t>707893-1</t>
  </si>
  <si>
    <t>Secretário</t>
  </si>
  <si>
    <t>27.11.2016</t>
  </si>
  <si>
    <t>01.12.2016</t>
  </si>
  <si>
    <t>RioBranco/Campinas/Brasilia/Rio Branco</t>
  </si>
  <si>
    <t>090010314/2016</t>
  </si>
  <si>
    <t>219/2016</t>
  </si>
  <si>
    <t>07.11.2016</t>
  </si>
  <si>
    <t>Visita Técnica Prefeitura de São Paulo-SP Pactuar Termo de Cooperação Técnica sistema de Gerenciamento Fiscal</t>
  </si>
  <si>
    <t>07.12.2016</t>
  </si>
  <si>
    <t>08.11.2016</t>
  </si>
  <si>
    <t>12.11.2016</t>
  </si>
  <si>
    <t>090010297/2016</t>
  </si>
  <si>
    <t>17.11.2016</t>
  </si>
  <si>
    <t>III</t>
  </si>
  <si>
    <r>
      <t xml:space="preserve">ÓRGÃO/ENTIDADE/FUNDO: </t>
    </r>
    <r>
      <rPr>
        <b/>
        <sz val="11"/>
        <color theme="1"/>
        <rFont val="Calibri"/>
        <family val="2"/>
        <scheme val="minor"/>
      </rPr>
      <t>SECRETARIA MUNICIPAL DE DESENVOLVIMENTO ECONÔMICO E FINANÇAS - SEFIN</t>
    </r>
  </si>
  <si>
    <r>
      <t>MÊS/ANO:</t>
    </r>
    <r>
      <rPr>
        <b/>
        <sz val="11"/>
        <color theme="1"/>
        <rFont val="Calibri"/>
        <family val="2"/>
        <scheme val="minor"/>
      </rPr>
      <t xml:space="preserve"> JANEIRO A DEZEMBRO/2016</t>
    </r>
  </si>
  <si>
    <r>
      <t xml:space="preserve">DATA DA ÚLTIMA ATUALIZAÇÃO: </t>
    </r>
    <r>
      <rPr>
        <b/>
        <sz val="11"/>
        <color theme="1"/>
        <rFont val="Calibri"/>
        <family val="2"/>
        <scheme val="minor"/>
      </rPr>
      <t>31/12/2016</t>
    </r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</si>
  <si>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Sâmya Ester da Silveira Gouveia Assis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</si>
  <si>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Marcelo Castro Macedo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</si>
</sst>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2" fontId="3" fillId="0" borderId="5" xfId="1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43" fontId="9" fillId="0" borderId="5" xfId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3" fontId="9" fillId="0" borderId="1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12" fillId="0" borderId="28" xfId="1" applyFont="1" applyFill="1" applyBorder="1" applyAlignment="1">
      <alignment horizontal="center" vertical="center"/>
    </xf>
    <xf numFmtId="43" fontId="12" fillId="0" borderId="29" xfId="1" applyFont="1" applyFill="1" applyBorder="1" applyAlignment="1">
      <alignment vertical="center"/>
    </xf>
    <xf numFmtId="0" fontId="12" fillId="0" borderId="29" xfId="1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114300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workbookViewId="0">
      <selection activeCell="F23" sqref="F23"/>
    </sheetView>
  </sheetViews>
  <sheetFormatPr defaultRowHeight="12.75" x14ac:dyDescent="0.25"/>
  <cols>
    <col min="1" max="1" width="9.140625" style="49"/>
    <col min="2" max="2" width="14.140625" style="49" bestFit="1" customWidth="1"/>
    <col min="3" max="3" width="10.140625" style="49" customWidth="1"/>
    <col min="4" max="4" width="11.42578125" style="49" customWidth="1"/>
    <col min="5" max="5" width="9.28515625" style="49" customWidth="1"/>
    <col min="6" max="6" width="41.42578125" style="49" customWidth="1"/>
    <col min="7" max="8" width="10.5703125" style="49" customWidth="1"/>
    <col min="9" max="9" width="10.7109375" style="49" customWidth="1"/>
    <col min="10" max="10" width="39.85546875" style="49" customWidth="1"/>
    <col min="11" max="12" width="11.85546875" style="49" customWidth="1"/>
    <col min="13" max="13" width="13.28515625" style="49" customWidth="1"/>
    <col min="14" max="15" width="11.42578125" style="49" customWidth="1"/>
    <col min="16" max="16" width="11.140625" style="49" customWidth="1"/>
    <col min="17" max="17" width="25" style="49" customWidth="1"/>
    <col min="18" max="19" width="17" style="49" customWidth="1"/>
    <col min="20" max="20" width="11.7109375" style="49" customWidth="1"/>
    <col min="21" max="21" width="15.7109375" style="49" customWidth="1"/>
    <col min="22" max="22" width="13.42578125" style="93" customWidth="1"/>
    <col min="23" max="23" width="11.28515625" style="93" customWidth="1"/>
    <col min="24" max="24" width="11.5703125" style="93" customWidth="1"/>
    <col min="25" max="25" width="10.5703125" style="93" customWidth="1"/>
    <col min="26" max="26" width="16.7109375" style="93" customWidth="1"/>
    <col min="27" max="27" width="13.28515625" style="93" customWidth="1"/>
    <col min="28" max="28" width="10.5703125" style="93" customWidth="1"/>
    <col min="29" max="29" width="13.7109375" style="93" customWidth="1"/>
    <col min="30" max="30" width="11.42578125" style="49" customWidth="1"/>
    <col min="31" max="31" width="16.42578125" style="49" customWidth="1"/>
    <col min="32" max="32" width="42.42578125" style="49" customWidth="1"/>
    <col min="33" max="16384" width="9.140625" style="49"/>
  </cols>
  <sheetData>
    <row r="1" spans="1:35" s="42" customFormat="1" ht="1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5" s="42" customFormat="1" ht="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5" s="42" customFormat="1" ht="1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5" s="44" customFormat="1" ht="15" x14ac:dyDescent="0.25">
      <c r="A4" s="43" t="s">
        <v>56</v>
      </c>
      <c r="B4" s="43"/>
      <c r="C4" s="43"/>
      <c r="D4" s="43"/>
      <c r="E4" s="43"/>
      <c r="V4" s="45"/>
      <c r="W4" s="45"/>
      <c r="X4" s="45"/>
      <c r="Y4" s="45"/>
      <c r="Z4" s="45"/>
      <c r="AA4" s="45"/>
      <c r="AB4" s="45"/>
      <c r="AC4" s="45"/>
    </row>
    <row r="5" spans="1:35" s="42" customFormat="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5" s="44" customFormat="1" ht="15" x14ac:dyDescent="0.25">
      <c r="A6" s="43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s="42" customFormat="1" ht="15" x14ac:dyDescent="0.25">
      <c r="A7" s="41" t="s">
        <v>71</v>
      </c>
      <c r="B7" s="41"/>
      <c r="C7" s="41"/>
      <c r="D7" s="41"/>
      <c r="E7" s="41"/>
      <c r="F7" s="41"/>
      <c r="G7" s="41"/>
      <c r="H7" s="41"/>
      <c r="I7" s="41"/>
      <c r="J7" s="41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s="42" customFormat="1" ht="15" x14ac:dyDescent="0.25">
      <c r="A8" s="41" t="s">
        <v>55</v>
      </c>
      <c r="B8" s="41"/>
      <c r="C8" s="41"/>
      <c r="D8" s="41"/>
      <c r="E8" s="41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2" customFormat="1" ht="15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s="42" customFormat="1" ht="15" x14ac:dyDescent="0.25">
      <c r="A10" s="41" t="s">
        <v>131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s="42" customFormat="1" ht="15" x14ac:dyDescent="0.25">
      <c r="A11" s="41" t="s">
        <v>132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s="42" customFormat="1" ht="15" x14ac:dyDescent="0.25">
      <c r="A12" s="41" t="s">
        <v>133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ht="19.5" customHeight="1" thickBot="1" x14ac:dyDescent="0.3">
      <c r="A14" s="50" t="s">
        <v>65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5" ht="45" customHeight="1" x14ac:dyDescent="0.25">
      <c r="A15" s="37" t="s">
        <v>18</v>
      </c>
      <c r="B15" s="34" t="s">
        <v>0</v>
      </c>
      <c r="C15" s="1"/>
      <c r="D15" s="1"/>
      <c r="E15" s="1"/>
      <c r="F15" s="1"/>
      <c r="G15" s="1"/>
      <c r="H15" s="1"/>
      <c r="I15" s="1"/>
      <c r="J15" s="2" t="s">
        <v>30</v>
      </c>
      <c r="K15" s="2"/>
      <c r="L15" s="2"/>
      <c r="M15" s="2"/>
      <c r="N15" s="2"/>
      <c r="O15" s="2" t="s">
        <v>1</v>
      </c>
      <c r="P15" s="2"/>
      <c r="Q15" s="2"/>
      <c r="R15" s="2"/>
      <c r="S15" s="3" t="s">
        <v>2</v>
      </c>
      <c r="T15" s="4"/>
      <c r="U15" s="4"/>
      <c r="V15" s="4"/>
      <c r="W15" s="4"/>
      <c r="X15" s="4"/>
      <c r="Y15" s="4"/>
      <c r="Z15" s="4"/>
      <c r="AA15" s="4"/>
      <c r="AB15" s="4"/>
      <c r="AC15" s="5"/>
      <c r="AD15" s="6" t="s">
        <v>3</v>
      </c>
      <c r="AE15" s="6"/>
      <c r="AF15" s="7" t="s">
        <v>28</v>
      </c>
    </row>
    <row r="16" spans="1:35" ht="15" customHeight="1" x14ac:dyDescent="0.25">
      <c r="A16" s="38"/>
      <c r="B16" s="35" t="s">
        <v>19</v>
      </c>
      <c r="C16" s="15" t="s">
        <v>4</v>
      </c>
      <c r="D16" s="16" t="s">
        <v>5</v>
      </c>
      <c r="E16" s="16" t="s">
        <v>6</v>
      </c>
      <c r="F16" s="14" t="s">
        <v>15</v>
      </c>
      <c r="G16" s="17" t="s">
        <v>58</v>
      </c>
      <c r="H16" s="17" t="s">
        <v>66</v>
      </c>
      <c r="I16" s="18" t="s">
        <v>7</v>
      </c>
      <c r="J16" s="19" t="s">
        <v>8</v>
      </c>
      <c r="K16" s="19" t="s">
        <v>9</v>
      </c>
      <c r="L16" s="20" t="s">
        <v>29</v>
      </c>
      <c r="M16" s="21" t="s">
        <v>10</v>
      </c>
      <c r="N16" s="19" t="s">
        <v>11</v>
      </c>
      <c r="O16" s="19" t="s">
        <v>12</v>
      </c>
      <c r="P16" s="19" t="s">
        <v>13</v>
      </c>
      <c r="Q16" s="19" t="s">
        <v>20</v>
      </c>
      <c r="R16" s="22" t="s">
        <v>14</v>
      </c>
      <c r="S16" s="23" t="s">
        <v>70</v>
      </c>
      <c r="T16" s="23" t="s">
        <v>57</v>
      </c>
      <c r="U16" s="23" t="s">
        <v>21</v>
      </c>
      <c r="V16" s="24" t="s">
        <v>22</v>
      </c>
      <c r="W16" s="24"/>
      <c r="X16" s="24"/>
      <c r="Y16" s="24"/>
      <c r="Z16" s="24"/>
      <c r="AA16" s="25" t="s">
        <v>72</v>
      </c>
      <c r="AB16" s="25" t="s">
        <v>23</v>
      </c>
      <c r="AC16" s="25" t="s">
        <v>26</v>
      </c>
      <c r="AD16" s="8"/>
      <c r="AE16" s="8"/>
      <c r="AF16" s="9"/>
    </row>
    <row r="17" spans="1:32" ht="35.25" customHeight="1" x14ac:dyDescent="0.25">
      <c r="A17" s="38"/>
      <c r="B17" s="36"/>
      <c r="C17" s="15"/>
      <c r="D17" s="16"/>
      <c r="E17" s="16"/>
      <c r="F17" s="26"/>
      <c r="G17" s="27"/>
      <c r="H17" s="27"/>
      <c r="I17" s="18"/>
      <c r="J17" s="19"/>
      <c r="K17" s="19"/>
      <c r="L17" s="28"/>
      <c r="M17" s="21"/>
      <c r="N17" s="19"/>
      <c r="O17" s="19"/>
      <c r="P17" s="19"/>
      <c r="Q17" s="19"/>
      <c r="R17" s="22"/>
      <c r="S17" s="29"/>
      <c r="T17" s="29"/>
      <c r="U17" s="29"/>
      <c r="V17" s="30" t="s">
        <v>24</v>
      </c>
      <c r="W17" s="30" t="s">
        <v>25</v>
      </c>
      <c r="X17" s="30" t="s">
        <v>16</v>
      </c>
      <c r="Y17" s="30" t="s">
        <v>31</v>
      </c>
      <c r="Z17" s="30" t="s">
        <v>32</v>
      </c>
      <c r="AA17" s="31"/>
      <c r="AB17" s="31"/>
      <c r="AC17" s="31"/>
      <c r="AD17" s="32" t="s">
        <v>5</v>
      </c>
      <c r="AE17" s="32" t="s">
        <v>27</v>
      </c>
      <c r="AF17" s="9"/>
    </row>
    <row r="18" spans="1:32" s="13" customFormat="1" ht="15" customHeight="1" thickBot="1" x14ac:dyDescent="0.3">
      <c r="A18" s="39"/>
      <c r="B18" s="51" t="s">
        <v>33</v>
      </c>
      <c r="C18" s="52" t="s">
        <v>59</v>
      </c>
      <c r="D18" s="52" t="s">
        <v>60</v>
      </c>
      <c r="E18" s="52" t="s">
        <v>34</v>
      </c>
      <c r="F18" s="52" t="s">
        <v>35</v>
      </c>
      <c r="G18" s="52" t="s">
        <v>36</v>
      </c>
      <c r="H18" s="52" t="s">
        <v>37</v>
      </c>
      <c r="I18" s="53" t="s">
        <v>38</v>
      </c>
      <c r="J18" s="53" t="s">
        <v>39</v>
      </c>
      <c r="K18" s="53" t="s">
        <v>40</v>
      </c>
      <c r="L18" s="53" t="s">
        <v>41</v>
      </c>
      <c r="M18" s="53" t="s">
        <v>42</v>
      </c>
      <c r="N18" s="53" t="s">
        <v>43</v>
      </c>
      <c r="O18" s="53" t="s">
        <v>44</v>
      </c>
      <c r="P18" s="53" t="s">
        <v>45</v>
      </c>
      <c r="Q18" s="53" t="s">
        <v>46</v>
      </c>
      <c r="R18" s="53" t="s">
        <v>47</v>
      </c>
      <c r="S18" s="53" t="s">
        <v>48</v>
      </c>
      <c r="T18" s="53" t="s">
        <v>49</v>
      </c>
      <c r="U18" s="54" t="s">
        <v>61</v>
      </c>
      <c r="V18" s="54" t="s">
        <v>50</v>
      </c>
      <c r="W18" s="54" t="s">
        <v>51</v>
      </c>
      <c r="X18" s="54" t="s">
        <v>67</v>
      </c>
      <c r="Y18" s="54" t="s">
        <v>53</v>
      </c>
      <c r="Z18" s="54" t="s">
        <v>62</v>
      </c>
      <c r="AA18" s="54" t="s">
        <v>52</v>
      </c>
      <c r="AB18" s="54" t="s">
        <v>54</v>
      </c>
      <c r="AC18" s="33" t="s">
        <v>68</v>
      </c>
      <c r="AD18" s="33" t="s">
        <v>63</v>
      </c>
      <c r="AE18" s="55" t="s">
        <v>64</v>
      </c>
      <c r="AF18" s="55" t="s">
        <v>69</v>
      </c>
    </row>
    <row r="19" spans="1:32" ht="38.25" x14ac:dyDescent="0.25">
      <c r="A19" s="56">
        <v>1</v>
      </c>
      <c r="B19" s="57" t="s">
        <v>85</v>
      </c>
      <c r="C19" s="58" t="s">
        <v>86</v>
      </c>
      <c r="D19" s="58" t="s">
        <v>87</v>
      </c>
      <c r="E19" s="59">
        <v>11786</v>
      </c>
      <c r="F19" s="60" t="s">
        <v>88</v>
      </c>
      <c r="G19" s="61">
        <v>300</v>
      </c>
      <c r="H19" s="62" t="s">
        <v>130</v>
      </c>
      <c r="I19" s="63" t="s">
        <v>89</v>
      </c>
      <c r="J19" s="64" t="s">
        <v>75</v>
      </c>
      <c r="K19" s="64" t="s">
        <v>76</v>
      </c>
      <c r="L19" s="65" t="s">
        <v>77</v>
      </c>
      <c r="M19" s="65" t="s">
        <v>78</v>
      </c>
      <c r="N19" s="64" t="s">
        <v>79</v>
      </c>
      <c r="O19" s="64" t="s">
        <v>90</v>
      </c>
      <c r="P19" s="64" t="s">
        <v>91</v>
      </c>
      <c r="Q19" s="65" t="s">
        <v>92</v>
      </c>
      <c r="R19" s="64" t="s">
        <v>80</v>
      </c>
      <c r="S19" s="64" t="s">
        <v>81</v>
      </c>
      <c r="T19" s="64" t="s">
        <v>82</v>
      </c>
      <c r="U19" s="64" t="s">
        <v>93</v>
      </c>
      <c r="V19" s="66">
        <v>1650</v>
      </c>
      <c r="W19" s="66">
        <v>1650</v>
      </c>
      <c r="X19" s="67"/>
      <c r="Y19" s="67"/>
      <c r="Z19" s="67"/>
      <c r="AA19" s="68" t="s">
        <v>83</v>
      </c>
      <c r="AB19" s="66">
        <v>3549.44</v>
      </c>
      <c r="AC19" s="69">
        <f>W19+AB19</f>
        <v>5199.4400000000005</v>
      </c>
      <c r="AD19" s="11" t="s">
        <v>94</v>
      </c>
      <c r="AE19" s="11" t="s">
        <v>84</v>
      </c>
      <c r="AF19" s="70"/>
    </row>
    <row r="20" spans="1:32" ht="25.5" x14ac:dyDescent="0.25">
      <c r="A20" s="56">
        <v>2</v>
      </c>
      <c r="B20" s="57"/>
      <c r="C20" s="58" t="s">
        <v>95</v>
      </c>
      <c r="D20" s="58" t="s">
        <v>96</v>
      </c>
      <c r="E20" s="59">
        <v>11827</v>
      </c>
      <c r="F20" s="60" t="s">
        <v>97</v>
      </c>
      <c r="G20" s="61">
        <v>300</v>
      </c>
      <c r="H20" s="62" t="s">
        <v>130</v>
      </c>
      <c r="I20" s="63" t="s">
        <v>98</v>
      </c>
      <c r="J20" s="64" t="s">
        <v>99</v>
      </c>
      <c r="K20" s="64" t="s">
        <v>100</v>
      </c>
      <c r="L20" s="65" t="s">
        <v>101</v>
      </c>
      <c r="M20" s="64" t="s">
        <v>101</v>
      </c>
      <c r="N20" s="64" t="s">
        <v>79</v>
      </c>
      <c r="O20" s="64" t="s">
        <v>96</v>
      </c>
      <c r="P20" s="64" t="s">
        <v>102</v>
      </c>
      <c r="Q20" s="65" t="s">
        <v>103</v>
      </c>
      <c r="R20" s="64" t="s">
        <v>80</v>
      </c>
      <c r="S20" s="64" t="s">
        <v>81</v>
      </c>
      <c r="T20" s="64" t="s">
        <v>82</v>
      </c>
      <c r="U20" s="64" t="s">
        <v>104</v>
      </c>
      <c r="V20" s="66">
        <v>1350</v>
      </c>
      <c r="W20" s="66">
        <v>1350</v>
      </c>
      <c r="X20" s="67"/>
      <c r="Y20" s="67"/>
      <c r="Z20" s="67"/>
      <c r="AA20" s="68" t="s">
        <v>106</v>
      </c>
      <c r="AB20" s="66">
        <v>3175.52</v>
      </c>
      <c r="AC20" s="69">
        <f>W20+AB20</f>
        <v>4525.5200000000004</v>
      </c>
      <c r="AD20" s="11" t="s">
        <v>107</v>
      </c>
      <c r="AE20" s="11" t="s">
        <v>84</v>
      </c>
      <c r="AF20" s="70"/>
    </row>
    <row r="21" spans="1:32" ht="25.5" x14ac:dyDescent="0.25">
      <c r="A21" s="56">
        <v>3</v>
      </c>
      <c r="B21" s="57"/>
      <c r="C21" s="58" t="s">
        <v>105</v>
      </c>
      <c r="D21" s="58" t="s">
        <v>96</v>
      </c>
      <c r="E21" s="59">
        <v>11827</v>
      </c>
      <c r="F21" s="60" t="s">
        <v>97</v>
      </c>
      <c r="G21" s="61">
        <v>300</v>
      </c>
      <c r="H21" s="62" t="s">
        <v>130</v>
      </c>
      <c r="I21" s="63" t="s">
        <v>98</v>
      </c>
      <c r="J21" s="64" t="s">
        <v>108</v>
      </c>
      <c r="K21" s="64" t="s">
        <v>109</v>
      </c>
      <c r="L21" s="65" t="s">
        <v>101</v>
      </c>
      <c r="M21" s="64" t="s">
        <v>101</v>
      </c>
      <c r="N21" s="64" t="s">
        <v>79</v>
      </c>
      <c r="O21" s="64" t="s">
        <v>96</v>
      </c>
      <c r="P21" s="64" t="s">
        <v>102</v>
      </c>
      <c r="Q21" s="65" t="s">
        <v>103</v>
      </c>
      <c r="R21" s="64" t="s">
        <v>80</v>
      </c>
      <c r="S21" s="64" t="s">
        <v>81</v>
      </c>
      <c r="T21" s="64" t="s">
        <v>82</v>
      </c>
      <c r="U21" s="64" t="s">
        <v>110</v>
      </c>
      <c r="V21" s="66">
        <v>1350</v>
      </c>
      <c r="W21" s="66">
        <v>1350</v>
      </c>
      <c r="X21" s="67"/>
      <c r="Y21" s="67"/>
      <c r="Z21" s="67"/>
      <c r="AA21" s="68" t="s">
        <v>106</v>
      </c>
      <c r="AB21" s="66">
        <v>3175.52</v>
      </c>
      <c r="AC21" s="69">
        <f>W21+AB21</f>
        <v>4525.5200000000004</v>
      </c>
      <c r="AD21" s="11" t="s">
        <v>107</v>
      </c>
      <c r="AE21" s="11" t="s">
        <v>84</v>
      </c>
      <c r="AF21" s="70"/>
    </row>
    <row r="22" spans="1:32" ht="38.25" x14ac:dyDescent="0.25">
      <c r="A22" s="56">
        <v>4</v>
      </c>
      <c r="B22" s="57"/>
      <c r="C22" s="58" t="s">
        <v>122</v>
      </c>
      <c r="D22" s="58" t="s">
        <v>123</v>
      </c>
      <c r="E22" s="59">
        <v>11928</v>
      </c>
      <c r="F22" s="60" t="s">
        <v>124</v>
      </c>
      <c r="G22" s="61">
        <v>300</v>
      </c>
      <c r="H22" s="62" t="s">
        <v>130</v>
      </c>
      <c r="I22" s="63" t="s">
        <v>98</v>
      </c>
      <c r="J22" s="64" t="s">
        <v>75</v>
      </c>
      <c r="K22" s="64" t="s">
        <v>76</v>
      </c>
      <c r="L22" s="65" t="s">
        <v>77</v>
      </c>
      <c r="M22" s="65" t="s">
        <v>78</v>
      </c>
      <c r="N22" s="64" t="s">
        <v>79</v>
      </c>
      <c r="O22" s="64" t="s">
        <v>126</v>
      </c>
      <c r="P22" s="64" t="s">
        <v>127</v>
      </c>
      <c r="Q22" s="65" t="s">
        <v>92</v>
      </c>
      <c r="R22" s="64" t="s">
        <v>80</v>
      </c>
      <c r="S22" s="64" t="s">
        <v>81</v>
      </c>
      <c r="T22" s="64" t="s">
        <v>82</v>
      </c>
      <c r="U22" s="64" t="s">
        <v>128</v>
      </c>
      <c r="V22" s="66">
        <v>1350</v>
      </c>
      <c r="W22" s="66">
        <v>1350</v>
      </c>
      <c r="X22" s="67"/>
      <c r="Y22" s="67"/>
      <c r="Z22" s="67"/>
      <c r="AA22" s="68" t="s">
        <v>106</v>
      </c>
      <c r="AB22" s="66">
        <v>2344.84</v>
      </c>
      <c r="AC22" s="69">
        <f>W22+AB22</f>
        <v>3694.84</v>
      </c>
      <c r="AD22" s="11" t="s">
        <v>129</v>
      </c>
      <c r="AE22" s="11" t="s">
        <v>84</v>
      </c>
      <c r="AF22" s="70"/>
    </row>
    <row r="23" spans="1:32" ht="38.25" x14ac:dyDescent="0.25">
      <c r="A23" s="56">
        <v>5</v>
      </c>
      <c r="B23" s="57" t="s">
        <v>111</v>
      </c>
      <c r="C23" s="58" t="s">
        <v>112</v>
      </c>
      <c r="D23" s="58" t="s">
        <v>113</v>
      </c>
      <c r="E23" s="59">
        <v>11943</v>
      </c>
      <c r="F23" s="60" t="s">
        <v>114</v>
      </c>
      <c r="G23" s="61">
        <v>500</v>
      </c>
      <c r="H23" s="62" t="s">
        <v>74</v>
      </c>
      <c r="I23" s="63" t="s">
        <v>98</v>
      </c>
      <c r="J23" s="64" t="s">
        <v>115</v>
      </c>
      <c r="K23" s="64" t="s">
        <v>116</v>
      </c>
      <c r="L23" s="65" t="s">
        <v>77</v>
      </c>
      <c r="M23" s="65" t="s">
        <v>117</v>
      </c>
      <c r="N23" s="64" t="s">
        <v>79</v>
      </c>
      <c r="O23" s="64" t="s">
        <v>118</v>
      </c>
      <c r="P23" s="64" t="s">
        <v>119</v>
      </c>
      <c r="Q23" s="65" t="s">
        <v>120</v>
      </c>
      <c r="R23" s="64" t="s">
        <v>80</v>
      </c>
      <c r="S23" s="64" t="s">
        <v>81</v>
      </c>
      <c r="T23" s="64" t="s">
        <v>82</v>
      </c>
      <c r="U23" s="64" t="s">
        <v>121</v>
      </c>
      <c r="V23" s="66">
        <v>2250</v>
      </c>
      <c r="W23" s="66">
        <v>2250</v>
      </c>
      <c r="X23" s="67"/>
      <c r="Y23" s="67"/>
      <c r="Z23" s="67"/>
      <c r="AA23" s="68" t="s">
        <v>106</v>
      </c>
      <c r="AB23" s="66">
        <v>1262.26</v>
      </c>
      <c r="AC23" s="69">
        <f>W23+AB23</f>
        <v>3512.26</v>
      </c>
      <c r="AD23" s="11" t="s">
        <v>125</v>
      </c>
      <c r="AE23" s="11" t="s">
        <v>84</v>
      </c>
      <c r="AF23" s="70"/>
    </row>
    <row r="24" spans="1:32" x14ac:dyDescent="0.25">
      <c r="A24" s="71"/>
      <c r="B24" s="57"/>
      <c r="C24" s="58"/>
      <c r="D24" s="58"/>
      <c r="E24" s="59"/>
      <c r="F24" s="58"/>
      <c r="G24" s="72"/>
      <c r="H24" s="62"/>
      <c r="I24" s="63"/>
      <c r="J24" s="73"/>
      <c r="K24" s="64"/>
      <c r="L24" s="65"/>
      <c r="M24" s="65"/>
      <c r="N24" s="73"/>
      <c r="O24" s="73"/>
      <c r="P24" s="73"/>
      <c r="Q24" s="64"/>
      <c r="R24" s="73"/>
      <c r="S24" s="64"/>
      <c r="T24" s="64"/>
      <c r="U24" s="73"/>
      <c r="V24" s="74"/>
      <c r="W24" s="74"/>
      <c r="X24" s="75"/>
      <c r="Y24" s="75"/>
      <c r="Z24" s="75"/>
      <c r="AA24" s="68"/>
      <c r="AB24" s="74"/>
      <c r="AC24" s="74"/>
      <c r="AD24" s="10"/>
      <c r="AE24" s="10"/>
      <c r="AF24" s="76"/>
    </row>
    <row r="25" spans="1:32" ht="13.5" thickBot="1" x14ac:dyDescent="0.3">
      <c r="A25" s="77"/>
      <c r="B25" s="78"/>
      <c r="C25" s="79"/>
      <c r="D25" s="79"/>
      <c r="E25" s="79"/>
      <c r="F25" s="79"/>
      <c r="G25" s="79"/>
      <c r="H25" s="80"/>
      <c r="I25" s="79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2"/>
      <c r="X25" s="82">
        <f t="shared" ref="X25" si="0">V25-W25</f>
        <v>0</v>
      </c>
      <c r="Y25" s="82"/>
      <c r="Z25" s="82"/>
      <c r="AA25" s="82"/>
      <c r="AB25" s="82"/>
      <c r="AC25" s="82">
        <f t="shared" ref="AC25" si="1">W25+AB25</f>
        <v>0</v>
      </c>
      <c r="AD25" s="40"/>
      <c r="AE25" s="40"/>
      <c r="AF25" s="83"/>
    </row>
    <row r="26" spans="1:32" ht="15.75" thickBot="1" x14ac:dyDescent="0.3">
      <c r="A26" s="84" t="s">
        <v>17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7"/>
      <c r="T26" s="87"/>
      <c r="U26" s="88"/>
      <c r="V26" s="89">
        <f>SUM(V18:V25)</f>
        <v>7950</v>
      </c>
      <c r="W26" s="89">
        <f>SUM(W18:W25)</f>
        <v>7950</v>
      </c>
      <c r="X26" s="90">
        <f>SUM(X18:X25)</f>
        <v>0</v>
      </c>
      <c r="Y26" s="90">
        <f>SUM(Y18:Y25)</f>
        <v>0</v>
      </c>
      <c r="Z26" s="90">
        <f>SUM(Z18:Z25)</f>
        <v>0</v>
      </c>
      <c r="AA26" s="89"/>
      <c r="AB26" s="89">
        <f>SUM(AB18:AB25)</f>
        <v>13507.58</v>
      </c>
      <c r="AC26" s="89">
        <f t="shared" ref="AC26" si="2">SUM(AC18:AC25)</f>
        <v>21457.58</v>
      </c>
      <c r="AD26" s="91"/>
      <c r="AE26" s="91"/>
      <c r="AF26" s="92"/>
    </row>
    <row r="28" spans="1:32" s="42" customFormat="1" ht="15" x14ac:dyDescent="0.25">
      <c r="A28" s="41" t="s">
        <v>134</v>
      </c>
      <c r="B28" s="41"/>
      <c r="C28" s="41"/>
      <c r="D28" s="41"/>
      <c r="E28" s="41"/>
      <c r="F28" s="41"/>
      <c r="G28" s="41"/>
      <c r="H28" s="41"/>
      <c r="I28" s="41"/>
      <c r="J28" s="41"/>
      <c r="V28" s="94"/>
      <c r="W28" s="94"/>
      <c r="X28" s="94"/>
      <c r="Y28" s="94"/>
      <c r="Z28" s="94"/>
      <c r="AA28" s="94"/>
      <c r="AB28" s="94"/>
      <c r="AC28" s="94"/>
    </row>
    <row r="29" spans="1:32" s="42" customFormat="1" ht="15" x14ac:dyDescent="0.25">
      <c r="A29" s="47" t="s">
        <v>135</v>
      </c>
      <c r="B29" s="47"/>
      <c r="C29" s="47"/>
      <c r="D29" s="47"/>
      <c r="E29" s="47"/>
      <c r="F29" s="47"/>
      <c r="G29" s="47"/>
      <c r="H29" s="47"/>
      <c r="I29" s="47"/>
      <c r="J29" s="47"/>
      <c r="V29" s="94"/>
      <c r="W29" s="94"/>
      <c r="X29" s="94"/>
      <c r="Y29" s="94"/>
      <c r="Z29" s="94"/>
      <c r="AA29" s="94"/>
      <c r="AB29" s="94"/>
      <c r="AC29" s="94"/>
    </row>
  </sheetData>
  <mergeCells count="44">
    <mergeCell ref="A7:J7"/>
    <mergeCell ref="H16:H17"/>
    <mergeCell ref="A26:R26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28:J28"/>
    <mergeCell ref="A5:AF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A14:AF14"/>
    <mergeCell ref="J16:J17"/>
    <mergeCell ref="A12:AI12"/>
    <mergeCell ref="C13:AF13"/>
    <mergeCell ref="AD15:AE16"/>
    <mergeCell ref="AF15:AF17"/>
    <mergeCell ref="B15:I15"/>
    <mergeCell ref="S15:AC15"/>
    <mergeCell ref="A1:AF3"/>
    <mergeCell ref="A6:AI6"/>
    <mergeCell ref="A8:E8"/>
    <mergeCell ref="A10:AI10"/>
    <mergeCell ref="A11:AI11"/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DEZ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2017-03-20T15:21:04Z</dcterms:modified>
</cp:coreProperties>
</file>