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0-diarias\"/>
    </mc:Choice>
  </mc:AlternateContent>
  <bookViews>
    <workbookView xWindow="-120" yWindow="-120" windowWidth="29040" windowHeight="15720" tabRatio="779"/>
  </bookViews>
  <sheets>
    <sheet name="SDTI DIÁRIAS SERVIDOR AGO 20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3" i="1" l="1"/>
  <c r="V23" i="1"/>
  <c r="G23" i="1"/>
  <c r="W23" i="1" l="1"/>
  <c r="X23" i="1" l="1"/>
  <c r="X19" i="1"/>
  <c r="X20" i="1"/>
  <c r="X21" i="1"/>
  <c r="X22" i="1"/>
  <c r="X18" i="1"/>
  <c r="AB23" i="1" l="1"/>
  <c r="Z23" i="1"/>
  <c r="Y23" i="1"/>
  <c r="AC22" i="1"/>
  <c r="AC21" i="1"/>
  <c r="AC20" i="1"/>
  <c r="AC19" i="1"/>
  <c r="AC18" i="1"/>
</calcChain>
</file>

<file path=xl/sharedStrings.xml><?xml version="1.0" encoding="utf-8"?>
<sst xmlns="http://schemas.openxmlformats.org/spreadsheetml/2006/main" count="150" uniqueCount="112">
  <si>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</si>
  <si>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</si>
  <si>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</si>
  <si>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</si>
  <si>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</si>
  <si>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</si>
  <si>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</si>
  <si>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</si>
  <si>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Nome</t>
  </si>
  <si>
    <t>Matrícula</t>
  </si>
  <si>
    <t>Cargo ou Função</t>
  </si>
  <si>
    <t>Lotação</t>
  </si>
  <si>
    <t>Início</t>
  </si>
  <si>
    <t>Término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</si>
  <si>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</si>
  <si>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</si>
  <si>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</si>
  <si>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</si>
  <si>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</si>
  <si>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</si>
  <si>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</si>
  <si>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</si>
  <si>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Com transporte</t>
  </si>
  <si>
    <t>Valor do Adiantamento</t>
  </si>
  <si>
    <t>Valor Realizado</t>
  </si>
  <si>
    <t xml:space="preserve">Total </t>
  </si>
  <si>
    <t>Situação quanto a aprovação</t>
  </si>
  <si>
    <t>Vínculo</t>
  </si>
  <si>
    <t>Dados do Responsável pelo Adiantamento</t>
  </si>
  <si>
    <t xml:space="preserve">Valor Devolvido </t>
  </si>
  <si>
    <t>Valor Recebido em complementação</t>
  </si>
  <si>
    <t>(a)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</si>
  <si>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</si>
  <si>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</si>
  <si>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</si>
  <si>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</si>
  <si>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</si>
  <si>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</si>
  <si>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</si>
  <si>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</si>
  <si>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</si>
  <si>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</si>
  <si>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</si>
  <si>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</si>
  <si>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</si>
  <si>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</si>
  <si>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 )</t>
  </si>
  <si>
    <t>(s)</t>
  </si>
  <si>
    <t>(u)</t>
  </si>
  <si>
    <t>(v)</t>
  </si>
  <si>
    <t>(aa)</t>
  </si>
  <si>
    <t>(y)</t>
  </si>
  <si>
    <t>(ab)</t>
  </si>
  <si>
    <t>PODER EXECUTIVO MUNICIPAL</t>
  </si>
  <si>
    <t>Fonte de Recursos</t>
  </si>
  <si>
    <t>Valor unitário da diária</t>
  </si>
  <si>
    <t>(b )</t>
  </si>
  <si>
    <t>(c)</t>
  </si>
  <si>
    <t>(t )</t>
  </si>
  <si>
    <t>(z)</t>
  </si>
  <si>
    <t>(ad)</t>
  </si>
  <si>
    <t>(ae)</t>
  </si>
  <si>
    <t xml:space="preserve">DEMONSTRATIVO DA CONCESSÃO DE ADIANTAMENTOS - DIÁRIAS E PASSAGENS </t>
  </si>
  <si>
    <t>Classe</t>
  </si>
  <si>
    <t>(x) = (u) - (v)</t>
  </si>
  <si>
    <t>(ac) = (v) + (ab)</t>
  </si>
  <si>
    <t>(af)</t>
  </si>
  <si>
    <t>Classificação da Despesa</t>
  </si>
  <si>
    <t>RESOLUÇÃO Nº 87, DE 28 DE NOVEMBRO DE 2013 - TRIBUNAL DE CONTAS DO ESTADO DO ACRE</t>
  </si>
  <si>
    <t>Nº do contrato de fornecimento da passagem</t>
  </si>
  <si>
    <t>PRESTAÇÃO DE CONTAS MENSAL - EXERCÍCIO 2024</t>
  </si>
  <si>
    <t>123/2024</t>
  </si>
  <si>
    <t>124/2024</t>
  </si>
  <si>
    <t>182/2024</t>
  </si>
  <si>
    <t>180/2024</t>
  </si>
  <si>
    <t>181/2024</t>
  </si>
  <si>
    <t>Participar do evento EAtech Conference 2024,
Conferência anual de líderes de mercado em soluções de cibersegurança e tecnologia da informação.</t>
  </si>
  <si>
    <t>Participar de reuniões e visitação nos pontos
turísticos dos municípios de Xapuri e Epitaciolândia, com fito de implementar metodologia exclusiva alemã de política de turismo por meio de uma modelo participativo</t>
  </si>
  <si>
    <t>III</t>
  </si>
  <si>
    <t>1 ½</t>
  </si>
  <si>
    <t>FABIULA SANTOS MOREIRA</t>
  </si>
  <si>
    <t>GLEISON JOSE DE SOUSA XAVIER</t>
  </si>
  <si>
    <t>GILMAR TEIXEIRA CAVALCANTE</t>
  </si>
  <si>
    <t>RAFAELLA MAGALHAES DOS SANTOS</t>
  </si>
  <si>
    <t>MANOEL DE JESUS LIMA FERREIRA</t>
  </si>
  <si>
    <t>Cargo em Comissão</t>
  </si>
  <si>
    <t>Diretor de Tecnologia - DTI</t>
  </si>
  <si>
    <t>Diretora de Turismo - DITUR</t>
  </si>
  <si>
    <t>SDTI</t>
  </si>
  <si>
    <t>Origem: RIO BRANCO - ACRE
Destino: XAPURI - ACRE</t>
  </si>
  <si>
    <t>Terrestre</t>
  </si>
  <si>
    <t>1501 - Outros</t>
  </si>
  <si>
    <t>240010018/2024</t>
  </si>
  <si>
    <t>240010019/2024</t>
  </si>
  <si>
    <t>240010020/2024</t>
  </si>
  <si>
    <t>C</t>
  </si>
  <si>
    <t>5 ½</t>
  </si>
  <si>
    <t>Gerente do Departamento de Sistemas</t>
  </si>
  <si>
    <t>Assessor Técnico</t>
  </si>
  <si>
    <t>Origem: RIO BRANCO - ACRE
Destino: SÃO PAULO - SÃO PAULO</t>
  </si>
  <si>
    <t>Aéreo</t>
  </si>
  <si>
    <t>0404</t>
  </si>
  <si>
    <t>240010016/2024</t>
  </si>
  <si>
    <t>240010017/2024</t>
  </si>
  <si>
    <t>IDENTIFICAÇÃO DO ÓRGÃO/ENTIDADE/FUNDO:  SECRETARIA DE DESENVOLVIMENTO ECONÔMICO, TURISMO, TECNOLOGIA E INOVAÇÃO - SDTI</t>
  </si>
  <si>
    <t>Data da emissão: 13/09/2024</t>
  </si>
  <si>
    <t>Nome do responsável pela elaboração: Elane Carvalho da Silva</t>
  </si>
  <si>
    <t>Nome do titular do Órgão/Entidade/Fundo (no exercício do cargo): EZEQUIEL DE OLIVEIRA BINO</t>
  </si>
  <si>
    <t>TOTAL</t>
  </si>
  <si>
    <t xml:space="preserve">REALIZADO ATÉ MÊS/ANO (ACUMULADO): JANEIRO A AGOSTO/2024 </t>
  </si>
  <si>
    <t>Manual de Referência - 10ª EDIÇÃO- Anexos IV, VI, VII e VIII</t>
  </si>
  <si>
    <t>Ações de regularização/ responsabilização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</si>
</sst>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8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43" fontId="4" fillId="0" borderId="24" xfId="1" applyFont="1" applyFill="1" applyBorder="1" applyAlignment="1">
      <alignment horizontal="center" vertical="center"/>
    </xf>
    <xf numFmtId="0" fontId="4" fillId="0" borderId="25" xfId="1" applyNumberFormat="1" applyFont="1" applyFill="1" applyBorder="1" applyAlignment="1">
      <alignment vertical="center"/>
    </xf>
    <xf numFmtId="43" fontId="4" fillId="0" borderId="25" xfId="1" applyFont="1" applyFill="1" applyBorder="1" applyAlignment="1">
      <alignment vertical="center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14" fontId="2" fillId="0" borderId="5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4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14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44" fontId="7" fillId="0" borderId="5" xfId="2" applyFont="1" applyBorder="1" applyAlignment="1">
      <alignment vertical="center"/>
    </xf>
    <xf numFmtId="44" fontId="7" fillId="0" borderId="1" xfId="2" applyFont="1" applyBorder="1" applyAlignment="1">
      <alignment vertical="center"/>
    </xf>
    <xf numFmtId="44" fontId="7" fillId="0" borderId="2" xfId="2" applyFont="1" applyBorder="1" applyAlignment="1">
      <alignment vertical="center"/>
    </xf>
    <xf numFmtId="44" fontId="4" fillId="0" borderId="25" xfId="2" applyFont="1" applyFill="1" applyBorder="1" applyAlignment="1">
      <alignment vertical="center"/>
    </xf>
    <xf numFmtId="44" fontId="2" fillId="0" borderId="5" xfId="2" applyFont="1" applyBorder="1" applyAlignment="1">
      <alignment vertical="center"/>
    </xf>
    <xf numFmtId="44" fontId="2" fillId="0" borderId="1" xfId="2" applyFont="1" applyBorder="1" applyAlignment="1">
      <alignment vertical="center"/>
    </xf>
    <xf numFmtId="44" fontId="2" fillId="0" borderId="2" xfId="2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4" fontId="3" fillId="0" borderId="23" xfId="0" applyNumberFormat="1" applyFont="1" applyBorder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2" fontId="2" fillId="0" borderId="2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4" fontId="9" fillId="0" borderId="0" xfId="2" applyFont="1" applyAlignment="1">
      <alignment vertical="center"/>
    </xf>
    <xf numFmtId="44" fontId="11" fillId="0" borderId="0" xfId="2" applyFont="1" applyAlignment="1">
      <alignment vertical="center"/>
    </xf>
    <xf numFmtId="44" fontId="10" fillId="0" borderId="0" xfId="2" applyFont="1" applyAlignment="1">
      <alignment vertical="center"/>
    </xf>
    <xf numFmtId="44" fontId="9" fillId="0" borderId="0" xfId="2" applyFont="1" applyAlignment="1">
      <alignment horizontal="left" vertical="center"/>
    </xf>
    <xf numFmtId="44" fontId="9" fillId="0" borderId="0" xfId="2" applyFont="1" applyAlignment="1">
      <alignment horizontal="center" vertical="center"/>
    </xf>
    <xf numFmtId="44" fontId="10" fillId="0" borderId="20" xfId="2" applyFont="1" applyBorder="1" applyAlignment="1">
      <alignment vertical="center"/>
    </xf>
    <xf numFmtId="44" fontId="5" fillId="0" borderId="1" xfId="2" applyFont="1" applyBorder="1" applyAlignment="1">
      <alignment horizontal="center" vertical="center" wrapText="1"/>
    </xf>
    <xf numFmtId="44" fontId="5" fillId="0" borderId="5" xfId="2" applyFont="1" applyBorder="1" applyAlignment="1">
      <alignment horizontal="center" vertical="center" wrapText="1"/>
    </xf>
    <xf numFmtId="44" fontId="5" fillId="0" borderId="13" xfId="2" applyFont="1" applyBorder="1" applyAlignment="1">
      <alignment horizontal="center" vertical="center" wrapText="1"/>
    </xf>
    <xf numFmtId="44" fontId="7" fillId="0" borderId="27" xfId="2" applyFont="1" applyBorder="1" applyAlignment="1">
      <alignment vertical="center"/>
    </xf>
    <xf numFmtId="44" fontId="7" fillId="0" borderId="25" xfId="2" applyFont="1" applyBorder="1" applyAlignment="1">
      <alignment vertical="center"/>
    </xf>
    <xf numFmtId="44" fontId="4" fillId="0" borderId="0" xfId="2" applyFont="1" applyFill="1" applyBorder="1" applyAlignment="1">
      <alignment vertical="center"/>
    </xf>
    <xf numFmtId="44" fontId="3" fillId="0" borderId="0" xfId="2" applyFont="1" applyAlignment="1">
      <alignment vertical="center"/>
    </xf>
    <xf numFmtId="44" fontId="5" fillId="0" borderId="0" xfId="2" applyFont="1" applyAlignment="1">
      <alignment vertical="center"/>
    </xf>
    <xf numFmtId="44" fontId="7" fillId="0" borderId="0" xfId="2" applyFont="1" applyAlignment="1">
      <alignment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53228</xdr:colOff>
      <xdr:row>0</xdr:row>
      <xdr:rowOff>30256</xdr:rowOff>
    </xdr:from>
    <xdr:to>
      <xdr:col>1</xdr:col>
      <xdr:colOff>515471</xdr:colOff>
      <xdr:row>2</xdr:row>
      <xdr:rowOff>145677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904" y="30256"/>
          <a:ext cx="462243" cy="4740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tabSelected="1" zoomScale="85" zoomScaleNormal="85" workbookViewId="0">
      <selection activeCell="B9" sqref="B9"/>
    </sheetView>
  </sheetViews>
  <sheetFormatPr defaultRowHeight="12.75" x14ac:dyDescent="0.25"/>
  <cols>
    <col min="1" max="1" width="6.140625" style="5" customWidth="1"/>
    <col min="2" max="2" width="12" style="5" customWidth="1"/>
    <col min="3" max="3" width="10.140625" style="5" customWidth="1"/>
    <col min="4" max="4" width="11.42578125" style="5" customWidth="1"/>
    <col min="5" max="5" width="9.28515625" style="3" customWidth="1"/>
    <col min="6" max="6" width="46.5703125" style="5" customWidth="1"/>
    <col min="7" max="7" width="16.85546875" style="5" customWidth="1"/>
    <col min="8" max="8" width="10.5703125" style="3" customWidth="1"/>
    <col min="9" max="9" width="9.5703125" style="3" customWidth="1"/>
    <col min="10" max="10" width="35" style="5" customWidth="1"/>
    <col min="11" max="11" width="11.85546875" style="5" customWidth="1"/>
    <col min="12" max="12" width="18.140625" style="5" bestFit="1" customWidth="1"/>
    <col min="13" max="13" width="34.140625" style="5" bestFit="1" customWidth="1"/>
    <col min="14" max="14" width="10.28515625" style="5" customWidth="1"/>
    <col min="15" max="15" width="10.28515625" style="5" bestFit="1" customWidth="1"/>
    <col min="16" max="16" width="11.140625" style="5" customWidth="1"/>
    <col min="17" max="17" width="30.7109375" style="5" customWidth="1"/>
    <col min="18" max="18" width="13.85546875" style="5" customWidth="1"/>
    <col min="19" max="19" width="15.7109375" style="3" customWidth="1"/>
    <col min="20" max="20" width="15.42578125" style="5" customWidth="1"/>
    <col min="21" max="21" width="15.7109375" style="5" customWidth="1"/>
    <col min="22" max="22" width="14.42578125" style="127" customWidth="1"/>
    <col min="23" max="23" width="13.85546875" style="127" customWidth="1"/>
    <col min="24" max="24" width="11.5703125" style="127" customWidth="1"/>
    <col min="25" max="25" width="10.5703125" style="127" customWidth="1"/>
    <col min="26" max="26" width="19.42578125" style="127" customWidth="1"/>
    <col min="27" max="27" width="18.7109375" style="6" customWidth="1"/>
    <col min="28" max="28" width="12.42578125" style="6" customWidth="1"/>
    <col min="29" max="29" width="14.5703125" style="6" bestFit="1" customWidth="1"/>
    <col min="30" max="30" width="10.5703125" style="5" customWidth="1"/>
    <col min="31" max="31" width="16.5703125" style="5" customWidth="1"/>
    <col min="32" max="32" width="23.5703125" style="5" customWidth="1"/>
    <col min="33" max="16384" width="9.140625" style="5"/>
  </cols>
  <sheetData>
    <row r="1" spans="1:35" s="98" customFormat="1" ht="14.25" x14ac:dyDescent="0.25">
      <c r="E1" s="102"/>
      <c r="H1" s="102"/>
      <c r="I1" s="102"/>
      <c r="S1" s="102"/>
      <c r="V1" s="113"/>
      <c r="W1" s="113"/>
      <c r="X1" s="113"/>
      <c r="Y1" s="113"/>
      <c r="Z1" s="113"/>
    </row>
    <row r="2" spans="1:35" s="98" customFormat="1" ht="14.25" x14ac:dyDescent="0.25">
      <c r="E2" s="102"/>
      <c r="H2" s="102"/>
      <c r="I2" s="102"/>
      <c r="S2" s="102"/>
      <c r="V2" s="113"/>
      <c r="W2" s="113"/>
      <c r="X2" s="113"/>
      <c r="Y2" s="113"/>
      <c r="Z2" s="113"/>
    </row>
    <row r="3" spans="1:35" s="98" customFormat="1" ht="14.25" x14ac:dyDescent="0.25">
      <c r="E3" s="102"/>
      <c r="H3" s="102"/>
      <c r="I3" s="102"/>
      <c r="S3" s="102"/>
      <c r="V3" s="113"/>
      <c r="W3" s="113"/>
      <c r="X3" s="113"/>
      <c r="Y3" s="113"/>
      <c r="Z3" s="113"/>
    </row>
    <row r="4" spans="1:35" s="99" customFormat="1" ht="15" x14ac:dyDescent="0.25">
      <c r="A4" s="99" t="s">
        <v>53</v>
      </c>
      <c r="E4" s="104"/>
      <c r="H4" s="104"/>
      <c r="I4" s="104"/>
      <c r="S4" s="104"/>
      <c r="V4" s="114"/>
      <c r="W4" s="114"/>
      <c r="X4" s="114"/>
      <c r="Y4" s="114"/>
      <c r="Z4" s="114"/>
      <c r="AA4" s="100"/>
      <c r="AB4" s="100"/>
      <c r="AC4" s="100"/>
    </row>
    <row r="5" spans="1:35" s="98" customFormat="1" ht="14.25" x14ac:dyDescent="0.25">
      <c r="E5" s="102"/>
      <c r="H5" s="102"/>
      <c r="I5" s="102"/>
      <c r="S5" s="102"/>
      <c r="V5" s="113"/>
      <c r="W5" s="113"/>
      <c r="X5" s="113"/>
      <c r="Y5" s="113"/>
      <c r="Z5" s="113"/>
    </row>
    <row r="6" spans="1:35" s="99" customFormat="1" ht="15" x14ac:dyDescent="0.25">
      <c r="A6" s="99" t="s">
        <v>70</v>
      </c>
      <c r="E6" s="104"/>
      <c r="H6" s="104"/>
      <c r="I6" s="104"/>
      <c r="S6" s="104"/>
      <c r="V6" s="115"/>
      <c r="W6" s="115"/>
      <c r="X6" s="115"/>
      <c r="Y6" s="115"/>
      <c r="Z6" s="115"/>
    </row>
    <row r="7" spans="1:35" s="98" customFormat="1" ht="15" x14ac:dyDescent="0.25">
      <c r="A7" s="99" t="s">
        <v>68</v>
      </c>
      <c r="E7" s="102"/>
      <c r="H7" s="102"/>
      <c r="I7" s="102"/>
      <c r="K7" s="101"/>
      <c r="L7" s="101"/>
      <c r="M7" s="101"/>
      <c r="N7" s="101"/>
      <c r="O7" s="101"/>
      <c r="P7" s="101"/>
      <c r="Q7" s="101"/>
      <c r="R7" s="101"/>
      <c r="S7" s="102"/>
      <c r="T7" s="101"/>
      <c r="U7" s="101"/>
      <c r="V7" s="116"/>
      <c r="W7" s="116"/>
      <c r="X7" s="116"/>
      <c r="Y7" s="116"/>
      <c r="Z7" s="116"/>
      <c r="AA7" s="101"/>
      <c r="AB7" s="101"/>
      <c r="AC7" s="101"/>
      <c r="AD7" s="101"/>
      <c r="AE7" s="101"/>
      <c r="AF7" s="101"/>
      <c r="AG7" s="101"/>
      <c r="AH7" s="101"/>
      <c r="AI7" s="101"/>
    </row>
    <row r="8" spans="1:35" s="98" customFormat="1" ht="15" x14ac:dyDescent="0.25">
      <c r="A8" s="99" t="s">
        <v>110</v>
      </c>
      <c r="E8" s="102"/>
      <c r="F8" s="101"/>
      <c r="G8" s="101"/>
      <c r="H8" s="102"/>
      <c r="I8" s="102"/>
      <c r="J8" s="101"/>
      <c r="K8" s="101"/>
      <c r="L8" s="101"/>
      <c r="M8" s="101"/>
      <c r="N8" s="101"/>
      <c r="O8" s="101"/>
      <c r="P8" s="101"/>
      <c r="Q8" s="101"/>
      <c r="R8" s="101"/>
      <c r="S8" s="102"/>
      <c r="T8" s="101"/>
      <c r="U8" s="101"/>
      <c r="V8" s="116"/>
      <c r="W8" s="116"/>
      <c r="X8" s="116"/>
      <c r="Y8" s="116"/>
      <c r="Z8" s="116"/>
      <c r="AA8" s="101"/>
      <c r="AB8" s="101"/>
      <c r="AC8" s="101"/>
      <c r="AD8" s="101"/>
      <c r="AE8" s="101"/>
      <c r="AF8" s="101"/>
      <c r="AG8" s="101"/>
      <c r="AH8" s="101"/>
      <c r="AI8" s="101"/>
    </row>
    <row r="9" spans="1:35" s="98" customFormat="1" ht="15" x14ac:dyDescent="0.25">
      <c r="A9" s="99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17"/>
      <c r="W9" s="117"/>
      <c r="X9" s="117"/>
      <c r="Y9" s="117"/>
      <c r="Z9" s="117"/>
      <c r="AA9" s="102"/>
      <c r="AB9" s="102"/>
      <c r="AC9" s="102"/>
      <c r="AD9" s="102"/>
      <c r="AE9" s="102"/>
      <c r="AF9" s="102"/>
      <c r="AG9" s="102"/>
      <c r="AH9" s="102"/>
      <c r="AI9" s="102"/>
    </row>
    <row r="10" spans="1:35" s="98" customFormat="1" ht="15" x14ac:dyDescent="0.25">
      <c r="A10" s="99" t="s">
        <v>104</v>
      </c>
      <c r="E10" s="102"/>
      <c r="H10" s="102"/>
      <c r="I10" s="102"/>
      <c r="S10" s="102"/>
      <c r="V10" s="113"/>
      <c r="W10" s="113"/>
      <c r="X10" s="113"/>
      <c r="Y10" s="113"/>
      <c r="Z10" s="113"/>
    </row>
    <row r="11" spans="1:35" s="98" customFormat="1" ht="15" x14ac:dyDescent="0.25">
      <c r="A11" s="99" t="s">
        <v>109</v>
      </c>
      <c r="E11" s="102"/>
      <c r="H11" s="102"/>
      <c r="I11" s="102"/>
      <c r="S11" s="102"/>
      <c r="V11" s="113"/>
      <c r="W11" s="113"/>
      <c r="X11" s="113"/>
      <c r="Y11" s="113"/>
      <c r="Z11" s="113"/>
    </row>
    <row r="12" spans="1:35" s="98" customFormat="1" ht="14.25" x14ac:dyDescent="0.25">
      <c r="E12" s="102"/>
      <c r="H12" s="102"/>
      <c r="I12" s="102"/>
      <c r="S12" s="102"/>
      <c r="V12" s="113"/>
      <c r="W12" s="113"/>
      <c r="X12" s="113"/>
      <c r="Y12" s="113"/>
      <c r="Z12" s="113"/>
    </row>
    <row r="13" spans="1:35" s="98" customFormat="1" ht="13.5" customHeight="1" thickBot="1" x14ac:dyDescent="0.3">
      <c r="A13" s="103" t="s">
        <v>62</v>
      </c>
      <c r="B13" s="103"/>
      <c r="C13" s="103"/>
      <c r="D13" s="103"/>
      <c r="E13" s="105"/>
      <c r="F13" s="103"/>
      <c r="G13" s="103"/>
      <c r="H13" s="105"/>
      <c r="I13" s="105"/>
      <c r="J13" s="103"/>
      <c r="K13" s="103"/>
      <c r="L13" s="103"/>
      <c r="M13" s="103"/>
      <c r="N13" s="103"/>
      <c r="O13" s="103"/>
      <c r="P13" s="103"/>
      <c r="Q13" s="103"/>
      <c r="R13" s="103"/>
      <c r="S13" s="105"/>
      <c r="T13" s="103"/>
      <c r="U13" s="103"/>
      <c r="V13" s="118"/>
      <c r="W13" s="118"/>
      <c r="X13" s="118"/>
      <c r="Y13" s="118"/>
      <c r="Z13" s="118"/>
      <c r="AA13" s="103"/>
      <c r="AB13" s="103"/>
      <c r="AC13" s="103"/>
      <c r="AD13" s="103"/>
      <c r="AE13" s="103"/>
      <c r="AF13" s="103"/>
    </row>
    <row r="14" spans="1:35" s="90" customFormat="1" x14ac:dyDescent="0.25">
      <c r="A14" s="84" t="s">
        <v>17</v>
      </c>
      <c r="B14" s="85" t="s">
        <v>0</v>
      </c>
      <c r="C14" s="85"/>
      <c r="D14" s="85"/>
      <c r="E14" s="85"/>
      <c r="F14" s="85"/>
      <c r="G14" s="85"/>
      <c r="H14" s="85"/>
      <c r="I14" s="85"/>
      <c r="J14" s="86" t="s">
        <v>28</v>
      </c>
      <c r="K14" s="86"/>
      <c r="L14" s="86"/>
      <c r="M14" s="86"/>
      <c r="N14" s="86"/>
      <c r="O14" s="86" t="s">
        <v>1</v>
      </c>
      <c r="P14" s="86"/>
      <c r="Q14" s="86"/>
      <c r="R14" s="86"/>
      <c r="S14" s="87" t="s">
        <v>2</v>
      </c>
      <c r="T14" s="88"/>
      <c r="U14" s="88"/>
      <c r="V14" s="88"/>
      <c r="W14" s="88"/>
      <c r="X14" s="88"/>
      <c r="Y14" s="88"/>
      <c r="Z14" s="88"/>
      <c r="AA14" s="88"/>
      <c r="AB14" s="88"/>
      <c r="AC14" s="89"/>
      <c r="AD14" s="66" t="s">
        <v>3</v>
      </c>
      <c r="AE14" s="66"/>
      <c r="AF14" s="68" t="s">
        <v>111</v>
      </c>
    </row>
    <row r="15" spans="1:35" s="90" customFormat="1" x14ac:dyDescent="0.25">
      <c r="A15" s="91"/>
      <c r="B15" s="72" t="s">
        <v>18</v>
      </c>
      <c r="C15" s="75" t="s">
        <v>4</v>
      </c>
      <c r="D15" s="75" t="s">
        <v>5</v>
      </c>
      <c r="E15" s="75" t="s">
        <v>6</v>
      </c>
      <c r="F15" s="72" t="s">
        <v>15</v>
      </c>
      <c r="G15" s="72" t="s">
        <v>55</v>
      </c>
      <c r="H15" s="72" t="s">
        <v>63</v>
      </c>
      <c r="I15" s="80" t="s">
        <v>7</v>
      </c>
      <c r="J15" s="77" t="s">
        <v>8</v>
      </c>
      <c r="K15" s="77" t="s">
        <v>9</v>
      </c>
      <c r="L15" s="81" t="s">
        <v>27</v>
      </c>
      <c r="M15" s="77" t="s">
        <v>10</v>
      </c>
      <c r="N15" s="77" t="s">
        <v>11</v>
      </c>
      <c r="O15" s="77" t="s">
        <v>12</v>
      </c>
      <c r="P15" s="77" t="s">
        <v>13</v>
      </c>
      <c r="Q15" s="77" t="s">
        <v>19</v>
      </c>
      <c r="R15" s="74" t="s">
        <v>14</v>
      </c>
      <c r="S15" s="81" t="s">
        <v>67</v>
      </c>
      <c r="T15" s="81" t="s">
        <v>54</v>
      </c>
      <c r="U15" s="81" t="s">
        <v>20</v>
      </c>
      <c r="V15" s="119" t="s">
        <v>21</v>
      </c>
      <c r="W15" s="119"/>
      <c r="X15" s="119"/>
      <c r="Y15" s="119"/>
      <c r="Z15" s="119"/>
      <c r="AA15" s="70" t="s">
        <v>69</v>
      </c>
      <c r="AB15" s="70" t="s">
        <v>22</v>
      </c>
      <c r="AC15" s="70" t="s">
        <v>25</v>
      </c>
      <c r="AD15" s="67"/>
      <c r="AE15" s="67"/>
      <c r="AF15" s="69"/>
    </row>
    <row r="16" spans="1:35" s="90" customFormat="1" ht="25.5" x14ac:dyDescent="0.25">
      <c r="A16" s="91"/>
      <c r="B16" s="73"/>
      <c r="C16" s="75"/>
      <c r="D16" s="75"/>
      <c r="E16" s="75"/>
      <c r="F16" s="73"/>
      <c r="G16" s="73"/>
      <c r="H16" s="73"/>
      <c r="I16" s="80"/>
      <c r="J16" s="77"/>
      <c r="K16" s="77"/>
      <c r="L16" s="82"/>
      <c r="M16" s="77"/>
      <c r="N16" s="77"/>
      <c r="O16" s="77"/>
      <c r="P16" s="77"/>
      <c r="Q16" s="77"/>
      <c r="R16" s="74"/>
      <c r="S16" s="82"/>
      <c r="T16" s="82"/>
      <c r="U16" s="82"/>
      <c r="V16" s="120" t="s">
        <v>23</v>
      </c>
      <c r="W16" s="120" t="s">
        <v>24</v>
      </c>
      <c r="X16" s="120" t="s">
        <v>16</v>
      </c>
      <c r="Y16" s="120" t="s">
        <v>29</v>
      </c>
      <c r="Z16" s="120" t="s">
        <v>30</v>
      </c>
      <c r="AA16" s="71"/>
      <c r="AB16" s="71"/>
      <c r="AC16" s="71"/>
      <c r="AD16" s="65" t="s">
        <v>5</v>
      </c>
      <c r="AE16" s="65" t="s">
        <v>26</v>
      </c>
      <c r="AF16" s="69"/>
    </row>
    <row r="17" spans="1:35" s="97" customFormat="1" ht="26.25" thickBot="1" x14ac:dyDescent="0.3">
      <c r="A17" s="92"/>
      <c r="B17" s="93" t="s">
        <v>31</v>
      </c>
      <c r="C17" s="93" t="s">
        <v>56</v>
      </c>
      <c r="D17" s="93" t="s">
        <v>57</v>
      </c>
      <c r="E17" s="93" t="s">
        <v>32</v>
      </c>
      <c r="F17" s="93" t="s">
        <v>33</v>
      </c>
      <c r="G17" s="93" t="s">
        <v>34</v>
      </c>
      <c r="H17" s="93" t="s">
        <v>35</v>
      </c>
      <c r="I17" s="94" t="s">
        <v>36</v>
      </c>
      <c r="J17" s="94" t="s">
        <v>37</v>
      </c>
      <c r="K17" s="94" t="s">
        <v>38</v>
      </c>
      <c r="L17" s="94" t="s">
        <v>39</v>
      </c>
      <c r="M17" s="94" t="s">
        <v>40</v>
      </c>
      <c r="N17" s="94" t="s">
        <v>41</v>
      </c>
      <c r="O17" s="94" t="s">
        <v>42</v>
      </c>
      <c r="P17" s="94" t="s">
        <v>43</v>
      </c>
      <c r="Q17" s="94" t="s">
        <v>44</v>
      </c>
      <c r="R17" s="94" t="s">
        <v>45</v>
      </c>
      <c r="S17" s="94" t="s">
        <v>46</v>
      </c>
      <c r="T17" s="94" t="s">
        <v>47</v>
      </c>
      <c r="U17" s="95" t="s">
        <v>58</v>
      </c>
      <c r="V17" s="121" t="s">
        <v>48</v>
      </c>
      <c r="W17" s="121" t="s">
        <v>49</v>
      </c>
      <c r="X17" s="121" t="s">
        <v>64</v>
      </c>
      <c r="Y17" s="121" t="s">
        <v>51</v>
      </c>
      <c r="Z17" s="121" t="s">
        <v>59</v>
      </c>
      <c r="AA17" s="95" t="s">
        <v>50</v>
      </c>
      <c r="AB17" s="95" t="s">
        <v>52</v>
      </c>
      <c r="AC17" s="15" t="s">
        <v>65</v>
      </c>
      <c r="AD17" s="15" t="s">
        <v>60</v>
      </c>
      <c r="AE17" s="96" t="s">
        <v>61</v>
      </c>
      <c r="AF17" s="96" t="s">
        <v>66</v>
      </c>
    </row>
    <row r="18" spans="1:35" ht="51" x14ac:dyDescent="0.25">
      <c r="A18" s="47">
        <v>1</v>
      </c>
      <c r="B18" s="45">
        <v>10351</v>
      </c>
      <c r="C18" s="7" t="s">
        <v>71</v>
      </c>
      <c r="D18" s="33">
        <v>45355</v>
      </c>
      <c r="E18" s="45">
        <v>13726</v>
      </c>
      <c r="F18" s="35" t="s">
        <v>76</v>
      </c>
      <c r="G18" s="59">
        <v>413.66</v>
      </c>
      <c r="H18" s="106" t="s">
        <v>78</v>
      </c>
      <c r="I18" s="106" t="s">
        <v>96</v>
      </c>
      <c r="J18" s="8" t="s">
        <v>84</v>
      </c>
      <c r="K18" s="8">
        <v>240010001</v>
      </c>
      <c r="L18" s="12" t="s">
        <v>85</v>
      </c>
      <c r="M18" s="8" t="s">
        <v>86</v>
      </c>
      <c r="N18" s="62" t="s">
        <v>88</v>
      </c>
      <c r="O18" s="39">
        <v>45397</v>
      </c>
      <c r="P18" s="39">
        <v>45402</v>
      </c>
      <c r="Q18" s="40" t="s">
        <v>99</v>
      </c>
      <c r="R18" s="8" t="s">
        <v>100</v>
      </c>
      <c r="S18" s="111" t="s">
        <v>101</v>
      </c>
      <c r="T18" s="12" t="s">
        <v>91</v>
      </c>
      <c r="U18" s="8" t="s">
        <v>102</v>
      </c>
      <c r="V18" s="55">
        <v>2275.13</v>
      </c>
      <c r="W18" s="55">
        <v>2275.13</v>
      </c>
      <c r="X18" s="55">
        <f>V18-W18</f>
        <v>0</v>
      </c>
      <c r="Y18" s="55"/>
      <c r="Z18" s="55"/>
      <c r="AA18" s="9"/>
      <c r="AB18" s="9"/>
      <c r="AC18" s="55">
        <f>W18+AB18</f>
        <v>2275.13</v>
      </c>
      <c r="AD18" s="2"/>
      <c r="AE18" s="2" t="s">
        <v>95</v>
      </c>
      <c r="AF18" s="10"/>
    </row>
    <row r="19" spans="1:35" ht="51" x14ac:dyDescent="0.25">
      <c r="A19" s="48">
        <v>2</v>
      </c>
      <c r="B19" s="46">
        <v>10376</v>
      </c>
      <c r="C19" s="11" t="s">
        <v>72</v>
      </c>
      <c r="D19" s="34">
        <v>45355</v>
      </c>
      <c r="E19" s="45">
        <v>13726</v>
      </c>
      <c r="F19" s="35" t="s">
        <v>76</v>
      </c>
      <c r="G19" s="60">
        <v>413.66</v>
      </c>
      <c r="H19" s="107" t="s">
        <v>78</v>
      </c>
      <c r="I19" s="107" t="s">
        <v>96</v>
      </c>
      <c r="J19" s="12" t="s">
        <v>83</v>
      </c>
      <c r="K19" s="12">
        <v>240010002</v>
      </c>
      <c r="L19" s="12" t="s">
        <v>85</v>
      </c>
      <c r="M19" s="12" t="s">
        <v>97</v>
      </c>
      <c r="N19" s="63" t="s">
        <v>88</v>
      </c>
      <c r="O19" s="39">
        <v>45397</v>
      </c>
      <c r="P19" s="39">
        <v>45402</v>
      </c>
      <c r="Q19" s="40" t="s">
        <v>99</v>
      </c>
      <c r="R19" s="8" t="s">
        <v>100</v>
      </c>
      <c r="S19" s="111" t="s">
        <v>101</v>
      </c>
      <c r="T19" s="12" t="s">
        <v>91</v>
      </c>
      <c r="U19" s="12" t="s">
        <v>103</v>
      </c>
      <c r="V19" s="55">
        <v>2275.13</v>
      </c>
      <c r="W19" s="55">
        <v>2275.13</v>
      </c>
      <c r="X19" s="55">
        <f t="shared" ref="X19:X22" si="0">V19-W19</f>
        <v>0</v>
      </c>
      <c r="Y19" s="56"/>
      <c r="Z19" s="56"/>
      <c r="AA19" s="13"/>
      <c r="AB19" s="13"/>
      <c r="AC19" s="56">
        <f t="shared" ref="AC19:AC22" si="1">W19+AB19</f>
        <v>2275.13</v>
      </c>
      <c r="AD19" s="1"/>
      <c r="AE19" s="1" t="s">
        <v>95</v>
      </c>
      <c r="AF19" s="14"/>
    </row>
    <row r="20" spans="1:35" ht="63.75" x14ac:dyDescent="0.25">
      <c r="A20" s="48">
        <v>3</v>
      </c>
      <c r="B20" s="46">
        <v>10681</v>
      </c>
      <c r="C20" s="11" t="s">
        <v>73</v>
      </c>
      <c r="D20" s="34">
        <v>45398</v>
      </c>
      <c r="E20" s="46">
        <v>13755</v>
      </c>
      <c r="F20" s="36" t="s">
        <v>77</v>
      </c>
      <c r="G20" s="60">
        <v>220.62</v>
      </c>
      <c r="H20" s="107" t="s">
        <v>78</v>
      </c>
      <c r="I20" s="107" t="s">
        <v>79</v>
      </c>
      <c r="J20" s="12" t="s">
        <v>80</v>
      </c>
      <c r="K20" s="12">
        <v>240010003</v>
      </c>
      <c r="L20" s="12" t="s">
        <v>85</v>
      </c>
      <c r="M20" s="12" t="s">
        <v>87</v>
      </c>
      <c r="N20" s="63" t="s">
        <v>88</v>
      </c>
      <c r="O20" s="37">
        <v>45394</v>
      </c>
      <c r="P20" s="37">
        <v>45395</v>
      </c>
      <c r="Q20" s="38" t="s">
        <v>89</v>
      </c>
      <c r="R20" s="12" t="s">
        <v>90</v>
      </c>
      <c r="S20" s="111" t="s">
        <v>101</v>
      </c>
      <c r="T20" s="12" t="s">
        <v>91</v>
      </c>
      <c r="U20" s="12" t="s">
        <v>92</v>
      </c>
      <c r="V20" s="56">
        <v>330.93</v>
      </c>
      <c r="W20" s="56">
        <v>330.93</v>
      </c>
      <c r="X20" s="55">
        <f t="shared" si="0"/>
        <v>0</v>
      </c>
      <c r="Y20" s="56"/>
      <c r="Z20" s="56"/>
      <c r="AA20" s="13"/>
      <c r="AB20" s="13"/>
      <c r="AC20" s="56">
        <f t="shared" si="1"/>
        <v>330.93</v>
      </c>
      <c r="AD20" s="1"/>
      <c r="AE20" s="1" t="s">
        <v>95</v>
      </c>
      <c r="AF20" s="14"/>
    </row>
    <row r="21" spans="1:35" ht="63.75" x14ac:dyDescent="0.25">
      <c r="A21" s="48">
        <v>4</v>
      </c>
      <c r="B21" s="46">
        <v>10741</v>
      </c>
      <c r="C21" s="11" t="s">
        <v>74</v>
      </c>
      <c r="D21" s="34">
        <v>45398</v>
      </c>
      <c r="E21" s="46">
        <v>13755</v>
      </c>
      <c r="F21" s="36" t="s">
        <v>77</v>
      </c>
      <c r="G21" s="60">
        <v>220.62</v>
      </c>
      <c r="H21" s="107" t="s">
        <v>78</v>
      </c>
      <c r="I21" s="107" t="s">
        <v>79</v>
      </c>
      <c r="J21" s="12" t="s">
        <v>81</v>
      </c>
      <c r="K21" s="12">
        <v>240010004</v>
      </c>
      <c r="L21" s="12" t="s">
        <v>85</v>
      </c>
      <c r="M21" s="12" t="s">
        <v>98</v>
      </c>
      <c r="N21" s="63" t="s">
        <v>88</v>
      </c>
      <c r="O21" s="37">
        <v>45394</v>
      </c>
      <c r="P21" s="37">
        <v>45395</v>
      </c>
      <c r="Q21" s="38" t="s">
        <v>89</v>
      </c>
      <c r="R21" s="12" t="s">
        <v>90</v>
      </c>
      <c r="S21" s="111" t="s">
        <v>101</v>
      </c>
      <c r="T21" s="12" t="s">
        <v>91</v>
      </c>
      <c r="U21" s="12" t="s">
        <v>93</v>
      </c>
      <c r="V21" s="56">
        <v>330.93</v>
      </c>
      <c r="W21" s="56">
        <v>330.93</v>
      </c>
      <c r="X21" s="55">
        <f t="shared" si="0"/>
        <v>0</v>
      </c>
      <c r="Y21" s="56"/>
      <c r="Z21" s="56"/>
      <c r="AA21" s="13"/>
      <c r="AB21" s="13"/>
      <c r="AC21" s="56">
        <f t="shared" si="1"/>
        <v>330.93</v>
      </c>
      <c r="AD21" s="1"/>
      <c r="AE21" s="1" t="s">
        <v>95</v>
      </c>
      <c r="AF21" s="14"/>
    </row>
    <row r="22" spans="1:35" ht="64.5" thickBot="1" x14ac:dyDescent="0.3">
      <c r="A22" s="49">
        <v>5</v>
      </c>
      <c r="B22" s="50">
        <v>10744</v>
      </c>
      <c r="C22" s="23" t="s">
        <v>75</v>
      </c>
      <c r="D22" s="51">
        <v>45398</v>
      </c>
      <c r="E22" s="50">
        <v>13755</v>
      </c>
      <c r="F22" s="52" t="s">
        <v>77</v>
      </c>
      <c r="G22" s="61">
        <v>220.62</v>
      </c>
      <c r="H22" s="108" t="s">
        <v>78</v>
      </c>
      <c r="I22" s="110" t="s">
        <v>79</v>
      </c>
      <c r="J22" s="24" t="s">
        <v>82</v>
      </c>
      <c r="K22" s="24">
        <v>240010005</v>
      </c>
      <c r="L22" s="24" t="s">
        <v>85</v>
      </c>
      <c r="M22" s="24" t="s">
        <v>98</v>
      </c>
      <c r="N22" s="64" t="s">
        <v>88</v>
      </c>
      <c r="O22" s="53">
        <v>45394</v>
      </c>
      <c r="P22" s="53">
        <v>45395</v>
      </c>
      <c r="Q22" s="54" t="s">
        <v>89</v>
      </c>
      <c r="R22" s="24" t="s">
        <v>90</v>
      </c>
      <c r="S22" s="112" t="s">
        <v>101</v>
      </c>
      <c r="T22" s="24" t="s">
        <v>91</v>
      </c>
      <c r="U22" s="24" t="s">
        <v>94</v>
      </c>
      <c r="V22" s="57">
        <v>330.93</v>
      </c>
      <c r="W22" s="57">
        <v>330.93</v>
      </c>
      <c r="X22" s="122">
        <f t="shared" si="0"/>
        <v>0</v>
      </c>
      <c r="Y22" s="57"/>
      <c r="Z22" s="57"/>
      <c r="AA22" s="25"/>
      <c r="AB22" s="25"/>
      <c r="AC22" s="57">
        <f t="shared" si="1"/>
        <v>330.93</v>
      </c>
      <c r="AD22" s="26"/>
      <c r="AE22" s="26" t="s">
        <v>95</v>
      </c>
      <c r="AF22" s="27"/>
    </row>
    <row r="23" spans="1:35" ht="15.75" customHeight="1" thickBot="1" x14ac:dyDescent="0.3">
      <c r="A23" s="78" t="s">
        <v>108</v>
      </c>
      <c r="B23" s="79"/>
      <c r="C23" s="79"/>
      <c r="D23" s="79"/>
      <c r="E23" s="79"/>
      <c r="F23" s="79"/>
      <c r="G23" s="83">
        <f>SUM(G18:G22)</f>
        <v>1489.1799999999998</v>
      </c>
      <c r="H23" s="109"/>
      <c r="I23" s="109"/>
      <c r="J23" s="43"/>
      <c r="K23" s="43"/>
      <c r="L23" s="43"/>
      <c r="M23" s="43"/>
      <c r="N23" s="43"/>
      <c r="O23" s="43"/>
      <c r="P23" s="43"/>
      <c r="Q23" s="43"/>
      <c r="R23" s="44"/>
      <c r="S23" s="41"/>
      <c r="T23" s="41"/>
      <c r="U23" s="28"/>
      <c r="V23" s="58">
        <f>SUM(V18:V22)</f>
        <v>5543.0500000000011</v>
      </c>
      <c r="W23" s="58">
        <f>SUM(W18:W22)</f>
        <v>5543.0500000000011</v>
      </c>
      <c r="X23" s="123">
        <f>SUM(X18:X22)</f>
        <v>0</v>
      </c>
      <c r="Y23" s="58">
        <f>SUM(Y17:Y22)</f>
        <v>0</v>
      </c>
      <c r="Z23" s="58">
        <f>SUM(Z17:Z22)</f>
        <v>0</v>
      </c>
      <c r="AA23" s="30"/>
      <c r="AB23" s="29">
        <f>SUM(AB17:AB22)</f>
        <v>0</v>
      </c>
      <c r="AC23" s="58">
        <f>SUM(AC18:AC22)</f>
        <v>5543.0500000000011</v>
      </c>
      <c r="AD23" s="31"/>
      <c r="AE23" s="31"/>
      <c r="AF23" s="32"/>
    </row>
    <row r="24" spans="1:35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7"/>
      <c r="V24" s="124"/>
      <c r="W24" s="124"/>
      <c r="X24" s="124"/>
      <c r="Y24" s="124"/>
      <c r="Z24" s="124"/>
      <c r="AA24" s="19"/>
      <c r="AB24" s="18"/>
      <c r="AC24" s="18"/>
      <c r="AD24" s="20"/>
      <c r="AE24" s="20"/>
      <c r="AF24" s="21"/>
    </row>
    <row r="25" spans="1:35" x14ac:dyDescent="0.25">
      <c r="A25" s="21" t="s">
        <v>105</v>
      </c>
      <c r="B25" s="21"/>
      <c r="C25" s="21"/>
      <c r="D25" s="21"/>
      <c r="E25" s="16"/>
      <c r="F25" s="21"/>
      <c r="G25" s="21"/>
      <c r="H25" s="16"/>
      <c r="I25" s="16"/>
      <c r="J25" s="21"/>
      <c r="K25" s="21"/>
      <c r="L25" s="21"/>
      <c r="M25" s="21"/>
      <c r="N25" s="21"/>
      <c r="O25" s="21"/>
      <c r="P25" s="21"/>
      <c r="Q25" s="21"/>
      <c r="R25" s="21"/>
      <c r="S25" s="16"/>
      <c r="T25" s="21"/>
      <c r="U25" s="21"/>
      <c r="V25" s="125"/>
      <c r="W25" s="125"/>
      <c r="X25" s="125"/>
      <c r="Y25" s="125"/>
      <c r="Z25" s="125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1:35" x14ac:dyDescent="0.25">
      <c r="A26" s="76" t="s">
        <v>106</v>
      </c>
      <c r="B26" s="76"/>
      <c r="C26" s="76"/>
      <c r="D26" s="76"/>
      <c r="E26" s="76"/>
      <c r="F26" s="76"/>
      <c r="G26" s="76"/>
      <c r="H26" s="76"/>
      <c r="I26" s="76"/>
      <c r="J26" s="76"/>
      <c r="K26" s="21"/>
      <c r="L26" s="21"/>
      <c r="M26" s="21"/>
      <c r="N26" s="21"/>
      <c r="O26" s="21"/>
      <c r="P26" s="21"/>
      <c r="Q26" s="21"/>
      <c r="R26" s="21"/>
      <c r="S26" s="16"/>
      <c r="T26" s="21"/>
      <c r="U26" s="21"/>
      <c r="V26" s="126"/>
      <c r="W26" s="126"/>
      <c r="X26" s="126"/>
      <c r="Y26" s="126"/>
      <c r="Z26" s="126"/>
      <c r="AA26" s="22"/>
      <c r="AB26" s="22"/>
      <c r="AC26" s="22"/>
      <c r="AD26" s="21"/>
      <c r="AE26" s="21"/>
      <c r="AF26" s="21"/>
      <c r="AG26" s="21"/>
      <c r="AH26" s="21"/>
      <c r="AI26" s="21"/>
    </row>
    <row r="27" spans="1:35" x14ac:dyDescent="0.25">
      <c r="A27" s="42" t="s">
        <v>107</v>
      </c>
      <c r="B27" s="42"/>
      <c r="C27" s="42"/>
      <c r="D27" s="42"/>
      <c r="E27" s="16"/>
      <c r="F27" s="42"/>
      <c r="G27" s="42"/>
      <c r="H27" s="16"/>
      <c r="I27" s="16"/>
      <c r="J27" s="42"/>
      <c r="K27" s="21"/>
      <c r="L27" s="21"/>
      <c r="M27" s="21"/>
      <c r="N27" s="21"/>
      <c r="O27" s="21"/>
      <c r="P27" s="21"/>
      <c r="Q27" s="21"/>
      <c r="R27" s="21"/>
      <c r="S27" s="16"/>
      <c r="T27" s="21"/>
      <c r="U27" s="21"/>
      <c r="V27" s="126"/>
      <c r="W27" s="126"/>
      <c r="X27" s="126"/>
      <c r="Y27" s="126"/>
      <c r="Z27" s="126"/>
      <c r="AA27" s="22"/>
      <c r="AB27" s="22"/>
      <c r="AC27" s="22"/>
      <c r="AD27" s="21"/>
      <c r="AE27" s="21"/>
      <c r="AF27" s="21"/>
      <c r="AG27" s="21"/>
      <c r="AH27" s="21"/>
      <c r="AI27" s="21"/>
    </row>
    <row r="28" spans="1:35" x14ac:dyDescent="0.25">
      <c r="A28" s="4"/>
      <c r="B28" s="4"/>
      <c r="C28" s="4"/>
      <c r="D28" s="4"/>
      <c r="F28" s="4"/>
      <c r="G28" s="4"/>
      <c r="J28" s="4"/>
    </row>
  </sheetData>
  <mergeCells count="33">
    <mergeCell ref="AC15:AC16"/>
    <mergeCell ref="V15:Z15"/>
    <mergeCell ref="U15:U16"/>
    <mergeCell ref="S15:S16"/>
    <mergeCell ref="T15:T16"/>
    <mergeCell ref="A26:J26"/>
    <mergeCell ref="M15:M16"/>
    <mergeCell ref="N15:N16"/>
    <mergeCell ref="O15:O16"/>
    <mergeCell ref="AA15:AA16"/>
    <mergeCell ref="J15:J16"/>
    <mergeCell ref="A23:F23"/>
    <mergeCell ref="A14:A17"/>
    <mergeCell ref="D15:D16"/>
    <mergeCell ref="E15:E16"/>
    <mergeCell ref="I15:I16"/>
    <mergeCell ref="G15:G16"/>
    <mergeCell ref="AD14:AE15"/>
    <mergeCell ref="AF14:AF16"/>
    <mergeCell ref="B14:I14"/>
    <mergeCell ref="S14:AC14"/>
    <mergeCell ref="F15:F16"/>
    <mergeCell ref="B15:B16"/>
    <mergeCell ref="L15:L16"/>
    <mergeCell ref="K15:K16"/>
    <mergeCell ref="AB15:AB16"/>
    <mergeCell ref="J14:N14"/>
    <mergeCell ref="O14:R14"/>
    <mergeCell ref="H15:H16"/>
    <mergeCell ref="P15:P16"/>
    <mergeCell ref="Q15:Q16"/>
    <mergeCell ref="R15:R16"/>
    <mergeCell ref="C15:C16"/>
  </mergeCells>
  <phoneticPr fontId="8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S18:S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SDTI DIÁRIAS SERVIDOR AGO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dcterms:created xsi:type="dcterms:W3CDTF">2013-10-11T22:14:02Z</dcterms:created>
  <dcterms:modified xsi:type="dcterms:W3CDTF">2024-09-26T14:26:53Z</dcterms:modified>
</cp:coreProperties>
</file>