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esktop\To Do - Sheets\Nova pasta\"/>
    </mc:Choice>
  </mc:AlternateContent>
  <bookViews>
    <workbookView xWindow="-120" yWindow="-120" windowWidth="29040" windowHeight="15840" tabRatio="779"/>
  </bookViews>
  <sheets>
    <sheet name="SASDH DIÁRIAS SERVIDOR 09 2024" sheetId="1" r:id="rId1"/>
  </sheets>
  <calcPr calcId="162913"/>
</workbook>
</file>

<file path=xl/calcChain.xml><?xml version="1.0" encoding="utf-8"?>
<calcChain xmlns="http://schemas.openxmlformats.org/spreadsheetml/2006/main">
  <c r="AD43" i="1" l="1"/>
  <c r="Y43" i="1"/>
  <c r="AD42" i="1"/>
  <c r="Y42" i="1"/>
  <c r="AD41" i="1" l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AA44" i="1"/>
  <c r="AC44" i="1"/>
  <c r="Y17" i="1"/>
  <c r="Z44" i="1"/>
  <c r="X44" i="1"/>
  <c r="W44" i="1"/>
  <c r="L44" i="1"/>
  <c r="AD17" i="1" l="1"/>
  <c r="AD44" i="1" l="1"/>
  <c r="Y44" i="1"/>
</calcChain>
</file>

<file path=xl/sharedStrings.xml><?xml version="1.0" encoding="utf-8"?>
<sst xmlns="http://schemas.openxmlformats.org/spreadsheetml/2006/main" count="509" uniqueCount="239">
  <si>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</si>
  <si>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</si>
  <si>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</si>
  <si>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</si>
  <si>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</si>
  <si>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</si>
  <si>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</si>
  <si>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</si>
  <si>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</si>
  <si>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</si>
  <si>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</si>
  <si>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</si>
  <si>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</si>
  <si>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</si>
  <si>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</si>
  <si>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</si>
  <si>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</si>
  <si>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</si>
  <si>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</si>
  <si>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</si>
  <si>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</si>
  <si>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</si>
  <si>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</si>
  <si>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</si>
  <si>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</si>
  <si>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</si>
  <si>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</si>
  <si>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</si>
  <si>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</si>
  <si>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</si>
  <si>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</si>
  <si>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</si>
  <si>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</si>
  <si>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</si>
  <si>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</si>
  <si>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</si>
  <si>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</si>
  <si>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</si>
  <si>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</si>
  <si>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</si>
  <si>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Manual de Referência - 10ª Edição - Anexos IV, VI, VII e IX</t>
  </si>
  <si>
    <t>TOTAL</t>
  </si>
  <si>
    <t>Situação quanto a aprovação (A/NA)</t>
  </si>
  <si>
    <t>Ações de regularização/ responsabilização</t>
  </si>
  <si>
    <t>PRESTAÇÃO DE CONTAS MENSAL - EXERCÍCIO 2024</t>
  </si>
  <si>
    <t>Data da emissão: 03/10/2024</t>
  </si>
  <si>
    <t>Nome do responsável pela elaboração: Ailton José Blazute Braga</t>
  </si>
  <si>
    <t>Nome do titular do Órgão/Entidade/Fundo (no exercício do cargo): Wellington Divino Chaves de Souza  - Secretario Munícipal de Assistencia Social e Direitos Humanos</t>
  </si>
  <si>
    <t>0236/2024</t>
  </si>
  <si>
    <t>092/2024</t>
  </si>
  <si>
    <t>0241/2024</t>
  </si>
  <si>
    <t>091/2024</t>
  </si>
  <si>
    <t>0380/2024</t>
  </si>
  <si>
    <t>150/2024</t>
  </si>
  <si>
    <t>0404/2024</t>
  </si>
  <si>
    <t>154/2024</t>
  </si>
  <si>
    <t>0426/2024</t>
  </si>
  <si>
    <t>0362/2024</t>
  </si>
  <si>
    <t>144/2024</t>
  </si>
  <si>
    <t>0475/2024</t>
  </si>
  <si>
    <t>193/2024</t>
  </si>
  <si>
    <t>0493/2024</t>
  </si>
  <si>
    <t>178/2024</t>
  </si>
  <si>
    <t>0495/2024</t>
  </si>
  <si>
    <t>0494/2024</t>
  </si>
  <si>
    <t>0434/2024</t>
  </si>
  <si>
    <t>73/2024</t>
  </si>
  <si>
    <t>0643/2024</t>
  </si>
  <si>
    <t>269/2024</t>
  </si>
  <si>
    <t>0648/2024</t>
  </si>
  <si>
    <t>222/2024</t>
  </si>
  <si>
    <t>0657/2024</t>
  </si>
  <si>
    <t>312/2024</t>
  </si>
  <si>
    <t>0659/2024</t>
  </si>
  <si>
    <t>0658/2024</t>
  </si>
  <si>
    <t>0706/2024</t>
  </si>
  <si>
    <t>289/2024</t>
  </si>
  <si>
    <t>0704/2024</t>
  </si>
  <si>
    <t>291/2024</t>
  </si>
  <si>
    <t>0703/2024</t>
  </si>
  <si>
    <t>292/2024</t>
  </si>
  <si>
    <t>0705/2024</t>
  </si>
  <si>
    <t>290/2024</t>
  </si>
  <si>
    <t>0733/2024</t>
  </si>
  <si>
    <t>334/2024</t>
  </si>
  <si>
    <t>0734/2024</t>
  </si>
  <si>
    <t>0996/2024</t>
  </si>
  <si>
    <t>415/2024</t>
  </si>
  <si>
    <t>0995/2024</t>
  </si>
  <si>
    <t>1000/2024</t>
  </si>
  <si>
    <t>432/2024</t>
  </si>
  <si>
    <t>DANNYELE SILVA</t>
  </si>
  <si>
    <t>NÃO</t>
  </si>
  <si>
    <t>ASSISTENTE SOCIAL</t>
  </si>
  <si>
    <t>EDUCANDÁRIO SANTA MARGARIDA</t>
  </si>
  <si>
    <t>VANESSA FERNANDES DA COSTA</t>
  </si>
  <si>
    <t xml:space="preserve">ASSISTENTE SOCIAL </t>
  </si>
  <si>
    <t>TERESA FIERRO</t>
  </si>
  <si>
    <t>CONSELHEIRA DO FMAS</t>
  </si>
  <si>
    <t>FMAS</t>
  </si>
  <si>
    <t>IRLAN DA SILVA MAGALHÃES</t>
  </si>
  <si>
    <t>SIM</t>
  </si>
  <si>
    <t>MOTORISTA</t>
  </si>
  <si>
    <t>SASDH</t>
  </si>
  <si>
    <t>IVÂNIA DA SILVA NASCIMENTO</t>
  </si>
  <si>
    <t>SUELEN ARAÚJO DA SILVA</t>
  </si>
  <si>
    <t>SECRETARIA MUNICIPAL</t>
  </si>
  <si>
    <t>JONAS LIMA MACHADO</t>
  </si>
  <si>
    <t>IZABELLE DE ARAÚJO VILA NOVA</t>
  </si>
  <si>
    <t>COORDENADORA</t>
  </si>
  <si>
    <t>FRANÇOISE MENDES DE SANTANA</t>
  </si>
  <si>
    <t>PSICÓLOGA</t>
  </si>
  <si>
    <t>IVAN FRANCISCO FERREIRA</t>
  </si>
  <si>
    <t>DIRETOR</t>
  </si>
  <si>
    <t>AGDA MARCELLY VASCONCELOS DE LIMA</t>
  </si>
  <si>
    <t>KAMYLLA LARYSSA MARTINS MALAQUIAS</t>
  </si>
  <si>
    <t>CRISPIM SARAIVA MACHADO FILHO</t>
  </si>
  <si>
    <t>COORDENADOR</t>
  </si>
  <si>
    <t>FRANCISCO DE ASSIS DE MORAES AMARIO</t>
  </si>
  <si>
    <t>JERCILANE FERREIRA REGE</t>
  </si>
  <si>
    <t>ELISEU SOARES COSTA</t>
  </si>
  <si>
    <t xml:space="preserve">Deslocamento até a cidade de Guarajá (AM), para acompanhar e entregar aos responsáveis 2 (dois) menores acolhidos no Educandário Santa Margarida, nos dias 20 a 22/02/2024, em cumprimento de Decisão Judicial </t>
  </si>
  <si>
    <t xml:space="preserve">Deslocamento até a cidade de Vilhena (RO), para acompanhar e entregar aos responsáveis o menor A.B, acolhido no Educandário Santa Margarida, nos dias 14 a 16/02/2024, em cumprimento de Decisão Judicial </t>
  </si>
  <si>
    <t>Deslocamento até a cidade de Curitiba-PR, para participar da atividade presencial no Laboratório Urbano de Políticas Alimentares-LAB, nos dias 18 a 22/03/2024</t>
  </si>
  <si>
    <t xml:space="preserve">Deslocamento até a cidade de Feijó (AC), para acompanhar e entregar aos responsáveis o menor A.B, acolhido no Educandário Santa Margarida, nos dias 14 a 16/02/2024, em cumprimento de Decisão Judicial </t>
  </si>
  <si>
    <t>Deslocamento até a cidade de Guarajá (AM), para acompanhar e entregar aos responsáveis 2 (dois) menores acolhidos no Educandário Santa Margarida, nos dias 20 a 22/02/2024, em cumprimento de Decisão Judicial - Pagamento de diferença</t>
  </si>
  <si>
    <t>Deslocamento até a cidade do Rio de Janeiro (RJ),  para participar da primeira Reunião Descentralizada e Ampliada do CNAS, nos dias 16 a 18/04/2024</t>
  </si>
  <si>
    <t xml:space="preserve">Deslocamento até a cidade de Cruzeiro do Sul (AC), nos dias 19 a 20/04/2024, para transportar e entregar aos responsáveis um menor acolhido no Educandário Santa Margarida, em cumprimento de Decisão Judicial </t>
  </si>
  <si>
    <t xml:space="preserve">Deslocamento até a cidade de Cruzeiro do Sul (AC), nos dias 19 a 20/04/2024, para acompanhar e entregar aos responsáveis um menor acolhido no Educandário Santa Margarida, em cumprimento de Decisão Judicial </t>
  </si>
  <si>
    <t xml:space="preserve">Deslocamento até a cidade de Guapirama (PR), nos dias 26 a 28/02/2024, para acompanhar e entregar aos responsáveis dois menores acolhido no Educandário Santa Margarida, em cumprimento de Decisão Judicial </t>
  </si>
  <si>
    <t xml:space="preserve">Deslocamento até a cidade de Brasília (DF), nos dias 14 a 15/05/2024, para participar do I Encontro da Estratégia Nacional de Segurança Alimentar e Nutricional nas Cidades </t>
  </si>
  <si>
    <t xml:space="preserve">Deslocamento até a cidade de Cascavel(PR), nos dias 09 a 12/05/2024, para acompanhar e entregar aos responsáveis um menor acolhido na Casa de Acolhimento Dra. Maria Tapajós, em cumprimento de Decisão Judicial </t>
  </si>
  <si>
    <t xml:space="preserve">Deslocamento até a cidade de Porto Velho (RO), nos dias 27 e 28/05/2024, para conduzir o veículo no transporte da equipe e os menores a serem entregues aos responsáveis conforme, em cumprimento de Decisão Judicial </t>
  </si>
  <si>
    <t xml:space="preserve">Deslocamento até a cidade de Porto Velho (RO), nos dias 27 e 28/05/2024, para acompanhar e entregar aos responsáveis três menores, em cumprimento de Decisão Judicial </t>
  </si>
  <si>
    <t xml:space="preserve">Deslocamento até a cidade de Porto Velho (RO), nos dias 30/04 a 02/05, para realizar Serviço de Acolhimento Familiar </t>
  </si>
  <si>
    <t xml:space="preserve">Deslocamento até a cidade de Cruzeiro do Sul (AC), nos dias 18 e 19/06/2024, para condução do veículo que transportou o menor A.V.P.K até aquela cidade </t>
  </si>
  <si>
    <t>Deslocamento até a cidade de Cruzeiro do Sul (AC), nos dias 18 e 19/06/2024, para acompanhar a menor A.V.P.K até aquela cidade, para entrega a sua genitora</t>
  </si>
  <si>
    <t>Deslocamento até a cidade de Assis Brasil (AC), nos dia 24/07/2024, para acompanhar a menor N.S.F até aquela cidade, para reintegração familiar</t>
  </si>
  <si>
    <t>Deslocamento até a cidade de Porto Velho (AC), nos dia 27/06/2024, para acompanhar da infante R, para reintegração familiar</t>
  </si>
  <si>
    <t>8 DIARIAS-CIVIL</t>
  </si>
  <si>
    <t>2 e 1/2</t>
  </si>
  <si>
    <t>4 e 1/2</t>
  </si>
  <si>
    <t>1 e 1/2</t>
  </si>
  <si>
    <t>3</t>
  </si>
  <si>
    <t>2</t>
  </si>
  <si>
    <t>1</t>
  </si>
  <si>
    <t>RIO BRANCO(AC)/GUAJARÁ(AM)/RIO BRANCO(AC)</t>
  </si>
  <si>
    <t>TERRESTRE</t>
  </si>
  <si>
    <t>3.3.90.14.00</t>
  </si>
  <si>
    <t>200010244/2024</t>
  </si>
  <si>
    <t>200010087/2024</t>
  </si>
  <si>
    <t>14/02/204</t>
  </si>
  <si>
    <t>RIOBRANCO(AC)VILHENA(RO)/RIO BRANCO(AC</t>
  </si>
  <si>
    <t>200010245/2024</t>
  </si>
  <si>
    <t>200010088/2024</t>
  </si>
  <si>
    <t>RIOBRANCO(AC)CURITIBA (PR)/RIO BRANCO(AC</t>
  </si>
  <si>
    <t>AÉREA</t>
  </si>
  <si>
    <t>200010303/2024</t>
  </si>
  <si>
    <t>200010184/2024</t>
  </si>
  <si>
    <t>RIOBRANCO(AC)FEIJÓ(AC)/RIO BRANCO(AC</t>
  </si>
  <si>
    <t>3.3.90.14</t>
  </si>
  <si>
    <t>200010319/2024</t>
  </si>
  <si>
    <t>200010215/2024</t>
  </si>
  <si>
    <t>200010325/2024</t>
  </si>
  <si>
    <t>200010232/2024</t>
  </si>
  <si>
    <t>RIO BRANCO(AC)/RIO DE JANEIRO(RJ)/RIO BRANCO(AC)</t>
  </si>
  <si>
    <t>200010331/2024</t>
  </si>
  <si>
    <t>200010233/2024</t>
  </si>
  <si>
    <t>RIO BRANCO(AC)/CRUZEIRO DO SUL(AC)/RIO BRANCO(AC)</t>
  </si>
  <si>
    <t>200010346/2024</t>
  </si>
  <si>
    <t>200010234/2024</t>
  </si>
  <si>
    <t>RIO BRANCO(AC)GUAPIRAMA(PR)RIO BRANCO9AC0</t>
  </si>
  <si>
    <t>AÉREO</t>
  </si>
  <si>
    <t>200010364/2024</t>
  </si>
  <si>
    <t>200010311/2024</t>
  </si>
  <si>
    <t>RIO BRANCO(AC)BRASÍLIA(DF)RIO BRANCO9AC0</t>
  </si>
  <si>
    <t>200010410/2024</t>
  </si>
  <si>
    <t>200010357/2024</t>
  </si>
  <si>
    <t>RIO BRANCO(AC)CASCAVEL(PR)RIO BRANCO(AC)</t>
  </si>
  <si>
    <t>200010414/2024</t>
  </si>
  <si>
    <t>RIO BRANCO(AC)PORTO VELHO (RO)RIO BRANCO(AC)</t>
  </si>
  <si>
    <t>200010435/2024</t>
  </si>
  <si>
    <t>200010388/2024</t>
  </si>
  <si>
    <t>200010434/2024</t>
  </si>
  <si>
    <t>200010387/2024</t>
  </si>
  <si>
    <t>200010433/2024</t>
  </si>
  <si>
    <t>200010389/2024</t>
  </si>
  <si>
    <t>200010461/2024</t>
  </si>
  <si>
    <t>200010429/2024</t>
  </si>
  <si>
    <t>200010459/2024</t>
  </si>
  <si>
    <t>2000103422/2024</t>
  </si>
  <si>
    <t>200010458/2024</t>
  </si>
  <si>
    <t>200010421/2024</t>
  </si>
  <si>
    <t>200010460/2024</t>
  </si>
  <si>
    <t>200010423/2024</t>
  </si>
  <si>
    <t>RIO BRANCO(AC)CRUZEIRO DO SUL(AC)RIO BRANCO(AC)</t>
  </si>
  <si>
    <t>200010474/2024</t>
  </si>
  <si>
    <t>200010444/2024</t>
  </si>
  <si>
    <t>200010477/2024</t>
  </si>
  <si>
    <t>200010445/2024</t>
  </si>
  <si>
    <t>RIO BRANCO 9AC)ASSIS BRASIL(AC)RIO BRANCO(AC0</t>
  </si>
  <si>
    <t>2000110618/2024</t>
  </si>
  <si>
    <t>200010600/2024</t>
  </si>
  <si>
    <t>2000110617/2024</t>
  </si>
  <si>
    <t>200010599/2024</t>
  </si>
  <si>
    <t>RIO BRANCO(AC)PORTO VELHO(RO)RIO BRANCO(AC)</t>
  </si>
  <si>
    <t>200010619/2024</t>
  </si>
  <si>
    <t>200010601/2024</t>
  </si>
  <si>
    <t>APROVADA</t>
  </si>
  <si>
    <t>A APROVAR</t>
  </si>
  <si>
    <t>17/04/2024</t>
  </si>
  <si>
    <t>23/04/2024</t>
  </si>
  <si>
    <t>24/05/2024</t>
  </si>
  <si>
    <t>16/04/2024</t>
  </si>
  <si>
    <t>13/05/2024</t>
  </si>
  <si>
    <t>30/04/2024</t>
  </si>
  <si>
    <t>13/06/2024</t>
  </si>
  <si>
    <t>03/06/2024</t>
  </si>
  <si>
    <t>17/06/2024</t>
  </si>
  <si>
    <t>17/07/2024</t>
  </si>
  <si>
    <t>04/07/2024</t>
  </si>
  <si>
    <t>23/09/2024</t>
  </si>
  <si>
    <t>BAIXADA</t>
  </si>
  <si>
    <t>0994/2024</t>
  </si>
  <si>
    <t>436/2024</t>
  </si>
  <si>
    <t>FRANCY WELLINGTON LOPES DA COSTA</t>
  </si>
  <si>
    <t>Deslocamento até a cidade de Aparecida - (GO), para condução do ônibus para transporte dos integrantes da quadrilha junina para a competição nacional de 16 a 26/09/2024</t>
  </si>
  <si>
    <t>RIO BRANCO(AC)APARECIDA DE GOIÂNIA (GO)RIO BRANCO(AC)</t>
  </si>
  <si>
    <t>200010653/2024</t>
  </si>
  <si>
    <t>200010671/2024</t>
  </si>
  <si>
    <t>22/10/2024</t>
  </si>
  <si>
    <t>437/2024</t>
  </si>
  <si>
    <t>LUCIANO SILVA DE SOUZA</t>
  </si>
  <si>
    <t>200010652/2024</t>
  </si>
  <si>
    <t>200010670/2024</t>
  </si>
  <si>
    <t>SECRETARIA MUNICIPAL DE ASSISTENCIA SOCIAL E DIREITOS HUMANOS - SASDH - UNIDADE 001</t>
  </si>
  <si>
    <t>JANEIRO A SETEMBRO DE 2024</t>
  </si>
  <si>
    <t xml:space="preserve">IDENTIFICAÇÃO DO ÓRGÃO/ENTIDADE/FUNDO: </t>
  </si>
  <si>
    <t xml:space="preserve">REALIZADO ATÉ O MÊS/ANO (ACUMULADO):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</si>
</sst>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43" fontId="2" fillId="0" borderId="16" xfId="1" applyFont="1" applyFill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0" xfId="2" applyFont="1" applyFill="1" applyAlignment="1">
      <alignment horizontal="center" vertical="center"/>
    </xf>
    <xf numFmtId="44" fontId="3" fillId="0" borderId="0" xfId="2" applyFont="1" applyFill="1" applyBorder="1" applyAlignment="1">
      <alignment vertical="center"/>
    </xf>
    <xf numFmtId="44" fontId="2" fillId="0" borderId="14" xfId="2" applyFont="1" applyFill="1" applyBorder="1" applyAlignment="1">
      <alignment vertical="center" wrapText="1"/>
    </xf>
    <xf numFmtId="44" fontId="3" fillId="0" borderId="5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16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5" xfId="2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2" fillId="0" borderId="26" xfId="2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44" fontId="2" fillId="0" borderId="26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43" fontId="2" fillId="0" borderId="16" xfId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4" fontId="3" fillId="0" borderId="1" xfId="2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44" fontId="3" fillId="0" borderId="2" xfId="2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4" fontId="3" fillId="0" borderId="2" xfId="2" applyFont="1" applyFill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</xdr:rowOff>
    </xdr:from>
    <xdr:to>
      <xdr:col>1</xdr:col>
      <xdr:colOff>619125</xdr:colOff>
      <xdr:row>2</xdr:row>
      <xdr:rowOff>123825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9525"/>
          <a:ext cx="409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L49"/>
  <sheetViews>
    <sheetView tabSelected="1" topLeftCell="A40" zoomScale="85" zoomScaleNormal="85" workbookViewId="0">
      <selection activeCell="F55" sqref="F55"/>
    </sheetView>
  </sheetViews>
  <sheetFormatPr defaultColWidth="9.140625" defaultRowHeight="12.75" x14ac:dyDescent="0.25"/>
  <cols>
    <col min="1" max="1" width="6.42578125" style="10" customWidth="1"/>
    <col min="2" max="2" width="14.7109375" style="10" bestFit="1" customWidth="1"/>
    <col min="3" max="3" width="10.140625" style="10" customWidth="1"/>
    <col min="4" max="4" width="13.42578125" style="10" customWidth="1"/>
    <col min="5" max="5" width="8.42578125" style="10" customWidth="1"/>
    <col min="6" max="6" width="78.7109375" style="10" customWidth="1"/>
    <col min="7" max="7" width="11.28515625" style="10" customWidth="1"/>
    <col min="8" max="8" width="9.28515625" style="10" customWidth="1"/>
    <col min="9" max="9" width="23" style="10" customWidth="1"/>
    <col min="10" max="10" width="33" style="10" customWidth="1"/>
    <col min="11" max="11" width="30.140625" style="10" customWidth="1"/>
    <col min="12" max="12" width="13.7109375" style="19" customWidth="1"/>
    <col min="13" max="13" width="15.5703125" style="10" customWidth="1"/>
    <col min="14" max="14" width="10.7109375" style="10" customWidth="1"/>
    <col min="15" max="15" width="11.42578125" style="10" customWidth="1"/>
    <col min="16" max="16" width="11.140625" style="10" customWidth="1"/>
    <col min="17" max="17" width="18.85546875" style="10" customWidth="1"/>
    <col min="18" max="19" width="17" style="10" customWidth="1"/>
    <col min="20" max="20" width="11.7109375" style="10" customWidth="1"/>
    <col min="21" max="22" width="15.7109375" style="10" customWidth="1"/>
    <col min="23" max="23" width="15" style="19" customWidth="1"/>
    <col min="24" max="24" width="15" style="19" bestFit="1" customWidth="1"/>
    <col min="25" max="25" width="11.5703125" style="19" customWidth="1"/>
    <col min="26" max="26" width="10.5703125" style="19" customWidth="1"/>
    <col min="27" max="27" width="19.42578125" style="19" customWidth="1"/>
    <col min="28" max="28" width="17" style="10" customWidth="1"/>
    <col min="29" max="29" width="14.85546875" style="19" customWidth="1"/>
    <col min="30" max="30" width="14.140625" style="19" customWidth="1"/>
    <col min="31" max="31" width="11.42578125" style="10" customWidth="1"/>
    <col min="32" max="33" width="16.42578125" style="10" customWidth="1"/>
    <col min="34" max="34" width="23.85546875" style="10" customWidth="1"/>
    <col min="35" max="35" width="26" style="10" customWidth="1"/>
    <col min="36" max="16384" width="9.140625" style="10"/>
  </cols>
  <sheetData>
    <row r="4" spans="1:38" s="11" customFormat="1" x14ac:dyDescent="0.25">
      <c r="A4" s="11" t="s">
        <v>24</v>
      </c>
      <c r="L4" s="20"/>
      <c r="W4" s="20"/>
      <c r="X4" s="20"/>
      <c r="Y4" s="20"/>
      <c r="Z4" s="20"/>
      <c r="AA4" s="20"/>
      <c r="AC4" s="20"/>
      <c r="AD4" s="20"/>
    </row>
    <row r="6" spans="1:38" s="11" customFormat="1" x14ac:dyDescent="0.25">
      <c r="A6" s="11" t="s">
        <v>44</v>
      </c>
      <c r="L6" s="20"/>
      <c r="W6" s="20"/>
      <c r="X6" s="20"/>
      <c r="Y6" s="20"/>
      <c r="Z6" s="20"/>
      <c r="AA6" s="20"/>
      <c r="AC6" s="20"/>
      <c r="AD6" s="20"/>
    </row>
    <row r="7" spans="1:38" x14ac:dyDescent="0.25">
      <c r="A7" s="10" t="s">
        <v>30</v>
      </c>
      <c r="O7" s="12"/>
      <c r="P7" s="12"/>
      <c r="Q7" s="12"/>
      <c r="R7" s="12"/>
      <c r="S7" s="12"/>
      <c r="T7" s="12"/>
      <c r="U7" s="12"/>
      <c r="V7" s="12"/>
      <c r="W7" s="21"/>
      <c r="X7" s="21"/>
      <c r="Y7" s="21"/>
      <c r="Z7" s="21"/>
      <c r="AA7" s="21"/>
      <c r="AB7" s="12"/>
      <c r="AC7" s="21"/>
      <c r="AD7" s="21"/>
      <c r="AE7" s="12"/>
      <c r="AF7" s="12"/>
      <c r="AG7" s="12"/>
      <c r="AH7" s="12"/>
      <c r="AI7" s="12"/>
      <c r="AJ7" s="12"/>
      <c r="AK7" s="12"/>
      <c r="AL7" s="12"/>
    </row>
    <row r="8" spans="1:38" x14ac:dyDescent="0.25">
      <c r="A8" s="10" t="s">
        <v>40</v>
      </c>
      <c r="K8" s="12"/>
      <c r="L8" s="21"/>
      <c r="M8" s="12"/>
      <c r="N8" s="12"/>
      <c r="O8" s="12"/>
      <c r="P8" s="12"/>
      <c r="Q8" s="12"/>
      <c r="R8" s="12"/>
      <c r="S8" s="12"/>
      <c r="T8" s="12"/>
      <c r="U8" s="12"/>
      <c r="V8" s="12"/>
      <c r="W8" s="21"/>
      <c r="X8" s="21"/>
      <c r="Y8" s="21"/>
      <c r="Z8" s="21"/>
      <c r="AA8" s="21"/>
      <c r="AB8" s="12"/>
      <c r="AC8" s="21"/>
      <c r="AD8" s="21"/>
      <c r="AE8" s="12"/>
      <c r="AF8" s="12"/>
      <c r="AG8" s="12"/>
      <c r="AH8" s="12"/>
      <c r="AI8" s="12"/>
      <c r="AJ8" s="12"/>
      <c r="AK8" s="12"/>
      <c r="AL8" s="12"/>
    </row>
    <row r="9" spans="1:38" ht="13.5" thickBot="1" x14ac:dyDescent="0.3">
      <c r="B9" s="13"/>
      <c r="C9" s="13"/>
      <c r="D9" s="13"/>
      <c r="E9" s="13"/>
      <c r="F9" s="13"/>
      <c r="G9" s="13"/>
      <c r="H9" s="13"/>
      <c r="I9" s="13"/>
      <c r="J9" s="13"/>
      <c r="K9" s="13"/>
      <c r="L9" s="22"/>
      <c r="M9" s="13"/>
      <c r="N9" s="13"/>
      <c r="O9" s="13"/>
      <c r="P9" s="13"/>
      <c r="Q9" s="13"/>
      <c r="R9" s="13"/>
      <c r="S9" s="13"/>
      <c r="T9" s="13"/>
      <c r="U9" s="13"/>
      <c r="V9" s="13"/>
      <c r="W9" s="22"/>
      <c r="X9" s="22"/>
      <c r="Y9" s="22"/>
      <c r="Z9" s="22"/>
      <c r="AA9" s="22"/>
      <c r="AB9" s="13"/>
      <c r="AC9" s="22"/>
      <c r="AD9" s="22"/>
      <c r="AE9" s="13"/>
      <c r="AF9" s="13"/>
      <c r="AG9" s="13"/>
      <c r="AH9" s="13"/>
      <c r="AI9" s="13"/>
      <c r="AJ9" s="13"/>
      <c r="AK9" s="13"/>
      <c r="AL9" s="13"/>
    </row>
    <row r="10" spans="1:38" ht="13.5" thickBot="1" x14ac:dyDescent="0.3">
      <c r="A10" s="10" t="s">
        <v>237</v>
      </c>
      <c r="E10" s="82"/>
      <c r="F10" s="83" t="s">
        <v>235</v>
      </c>
      <c r="G10" s="84"/>
      <c r="H10" s="82"/>
      <c r="L10" s="23"/>
    </row>
    <row r="11" spans="1:38" ht="13.5" thickBot="1" x14ac:dyDescent="0.3">
      <c r="A11" s="10" t="s">
        <v>238</v>
      </c>
      <c r="E11" s="82"/>
      <c r="F11" s="83" t="s">
        <v>236</v>
      </c>
      <c r="G11" s="84"/>
      <c r="H11" s="82"/>
      <c r="L11" s="23"/>
    </row>
    <row r="13" spans="1:38" ht="13.5" customHeight="1" thickBot="1" x14ac:dyDescent="0.3">
      <c r="A13" s="3" t="s">
        <v>27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24"/>
      <c r="M13" s="4"/>
      <c r="N13" s="4"/>
      <c r="O13" s="4"/>
      <c r="P13" s="4"/>
      <c r="Q13" s="4"/>
      <c r="R13" s="4"/>
      <c r="S13" s="4"/>
      <c r="T13" s="4"/>
      <c r="U13" s="4"/>
      <c r="V13" s="4"/>
      <c r="W13" s="24"/>
      <c r="X13" s="24"/>
      <c r="Y13" s="24"/>
      <c r="Z13" s="24"/>
      <c r="AA13" s="24"/>
      <c r="AB13" s="4"/>
      <c r="AC13" s="24"/>
      <c r="AD13" s="24"/>
      <c r="AE13" s="4"/>
      <c r="AF13" s="4"/>
      <c r="AG13" s="4"/>
      <c r="AH13" s="4"/>
      <c r="AI13" s="4"/>
    </row>
    <row r="14" spans="1:38" ht="12.95" customHeight="1" x14ac:dyDescent="0.25">
      <c r="A14" s="46" t="s">
        <v>13</v>
      </c>
      <c r="B14" s="66" t="s">
        <v>0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 t="s">
        <v>1</v>
      </c>
      <c r="P14" s="66"/>
      <c r="Q14" s="66"/>
      <c r="R14" s="66"/>
      <c r="S14" s="67" t="s">
        <v>2</v>
      </c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9"/>
      <c r="AE14" s="71" t="s">
        <v>3</v>
      </c>
      <c r="AF14" s="72"/>
      <c r="AG14" s="72"/>
      <c r="AH14" s="73"/>
      <c r="AI14" s="63" t="s">
        <v>43</v>
      </c>
    </row>
    <row r="15" spans="1:38" ht="12.95" customHeight="1" x14ac:dyDescent="0.25">
      <c r="A15" s="47"/>
      <c r="B15" s="57" t="s">
        <v>14</v>
      </c>
      <c r="C15" s="53" t="s">
        <v>4</v>
      </c>
      <c r="D15" s="55" t="s">
        <v>5</v>
      </c>
      <c r="E15" s="55" t="s">
        <v>6</v>
      </c>
      <c r="F15" s="57" t="s">
        <v>32</v>
      </c>
      <c r="G15" s="57" t="s">
        <v>8</v>
      </c>
      <c r="H15" s="57" t="s">
        <v>21</v>
      </c>
      <c r="I15" s="57" t="s">
        <v>33</v>
      </c>
      <c r="J15" s="57" t="s">
        <v>9</v>
      </c>
      <c r="K15" s="57" t="s">
        <v>11</v>
      </c>
      <c r="L15" s="51" t="s">
        <v>26</v>
      </c>
      <c r="M15" s="49" t="s">
        <v>28</v>
      </c>
      <c r="N15" s="61" t="s">
        <v>7</v>
      </c>
      <c r="O15" s="53" t="s">
        <v>35</v>
      </c>
      <c r="P15" s="53" t="s">
        <v>34</v>
      </c>
      <c r="Q15" s="55" t="s">
        <v>15</v>
      </c>
      <c r="R15" s="59" t="s">
        <v>10</v>
      </c>
      <c r="S15" s="49" t="s">
        <v>29</v>
      </c>
      <c r="T15" s="49" t="s">
        <v>25</v>
      </c>
      <c r="U15" s="49" t="s">
        <v>16</v>
      </c>
      <c r="V15" s="49" t="s">
        <v>36</v>
      </c>
      <c r="W15" s="70" t="s">
        <v>17</v>
      </c>
      <c r="X15" s="70"/>
      <c r="Y15" s="70"/>
      <c r="Z15" s="70"/>
      <c r="AA15" s="70"/>
      <c r="AB15" s="49" t="s">
        <v>31</v>
      </c>
      <c r="AC15" s="51" t="s">
        <v>37</v>
      </c>
      <c r="AD15" s="51" t="s">
        <v>20</v>
      </c>
      <c r="AE15" s="74"/>
      <c r="AF15" s="75"/>
      <c r="AG15" s="75"/>
      <c r="AH15" s="76"/>
      <c r="AI15" s="64"/>
    </row>
    <row r="16" spans="1:38" ht="44.45" customHeight="1" thickBot="1" x14ac:dyDescent="0.3">
      <c r="A16" s="48"/>
      <c r="B16" s="58"/>
      <c r="C16" s="54"/>
      <c r="D16" s="56"/>
      <c r="E16" s="56"/>
      <c r="F16" s="58"/>
      <c r="G16" s="58"/>
      <c r="H16" s="58"/>
      <c r="I16" s="58"/>
      <c r="J16" s="58"/>
      <c r="K16" s="58"/>
      <c r="L16" s="52"/>
      <c r="M16" s="50"/>
      <c r="N16" s="62"/>
      <c r="O16" s="54"/>
      <c r="P16" s="54"/>
      <c r="Q16" s="56"/>
      <c r="R16" s="60"/>
      <c r="S16" s="50"/>
      <c r="T16" s="50"/>
      <c r="U16" s="50"/>
      <c r="V16" s="50"/>
      <c r="W16" s="45" t="s">
        <v>18</v>
      </c>
      <c r="X16" s="45" t="s">
        <v>19</v>
      </c>
      <c r="Y16" s="45" t="s">
        <v>12</v>
      </c>
      <c r="Z16" s="45" t="s">
        <v>22</v>
      </c>
      <c r="AA16" s="45" t="s">
        <v>23</v>
      </c>
      <c r="AB16" s="50"/>
      <c r="AC16" s="52"/>
      <c r="AD16" s="52"/>
      <c r="AE16" s="17" t="s">
        <v>5</v>
      </c>
      <c r="AF16" s="17" t="s">
        <v>42</v>
      </c>
      <c r="AG16" s="18" t="s">
        <v>38</v>
      </c>
      <c r="AH16" s="18" t="s">
        <v>39</v>
      </c>
      <c r="AI16" s="65"/>
    </row>
    <row r="17" spans="1:35" ht="89.25" x14ac:dyDescent="0.25">
      <c r="A17" s="29">
        <v>1</v>
      </c>
      <c r="B17" s="1" t="s">
        <v>48</v>
      </c>
      <c r="C17" s="29" t="s">
        <v>49</v>
      </c>
      <c r="D17" s="30">
        <v>45343</v>
      </c>
      <c r="E17" s="31">
        <v>13715</v>
      </c>
      <c r="F17" s="35" t="s">
        <v>91</v>
      </c>
      <c r="G17" s="29">
        <v>200010001</v>
      </c>
      <c r="H17" s="29" t="s">
        <v>92</v>
      </c>
      <c r="I17" s="29" t="s">
        <v>93</v>
      </c>
      <c r="J17" s="29" t="s">
        <v>94</v>
      </c>
      <c r="K17" s="37" t="s">
        <v>121</v>
      </c>
      <c r="L17" s="39">
        <v>220.62</v>
      </c>
      <c r="M17" s="29" t="s">
        <v>139</v>
      </c>
      <c r="N17" s="40" t="s">
        <v>140</v>
      </c>
      <c r="O17" s="30">
        <v>45342</v>
      </c>
      <c r="P17" s="30">
        <v>45344</v>
      </c>
      <c r="Q17" s="43" t="s">
        <v>146</v>
      </c>
      <c r="R17" s="29" t="s">
        <v>147</v>
      </c>
      <c r="S17" s="29" t="s">
        <v>148</v>
      </c>
      <c r="T17" s="29">
        <v>1500</v>
      </c>
      <c r="U17" s="29" t="s">
        <v>149</v>
      </c>
      <c r="V17" s="29" t="s">
        <v>150</v>
      </c>
      <c r="W17" s="39">
        <v>551.54999999999995</v>
      </c>
      <c r="X17" s="39">
        <v>551.54999999999995</v>
      </c>
      <c r="Y17" s="25">
        <f>W17-X17</f>
        <v>0</v>
      </c>
      <c r="Z17" s="25"/>
      <c r="AA17" s="25"/>
      <c r="AB17" s="1"/>
      <c r="AC17" s="39">
        <v>0</v>
      </c>
      <c r="AD17" s="25">
        <f>X17+AC17</f>
        <v>551.54999999999995</v>
      </c>
      <c r="AE17" s="30">
        <v>45352</v>
      </c>
      <c r="AF17" s="29" t="s">
        <v>208</v>
      </c>
      <c r="AG17" s="98" t="s">
        <v>210</v>
      </c>
      <c r="AH17" s="98" t="s">
        <v>222</v>
      </c>
      <c r="AI17" s="1"/>
    </row>
    <row r="18" spans="1:35" ht="89.25" x14ac:dyDescent="0.25">
      <c r="A18" s="32">
        <v>2</v>
      </c>
      <c r="B18" s="2" t="s">
        <v>50</v>
      </c>
      <c r="C18" s="32" t="s">
        <v>51</v>
      </c>
      <c r="D18" s="33">
        <v>45329</v>
      </c>
      <c r="E18" s="34">
        <v>13715</v>
      </c>
      <c r="F18" s="36" t="s">
        <v>95</v>
      </c>
      <c r="G18" s="32">
        <v>200010002</v>
      </c>
      <c r="H18" s="32" t="s">
        <v>92</v>
      </c>
      <c r="I18" s="32" t="s">
        <v>96</v>
      </c>
      <c r="J18" s="32" t="s">
        <v>94</v>
      </c>
      <c r="K18" s="38" t="s">
        <v>122</v>
      </c>
      <c r="L18" s="41">
        <v>413.66</v>
      </c>
      <c r="M18" s="32" t="s">
        <v>139</v>
      </c>
      <c r="N18" s="42" t="s">
        <v>140</v>
      </c>
      <c r="O18" s="33" t="s">
        <v>151</v>
      </c>
      <c r="P18" s="33">
        <v>45338</v>
      </c>
      <c r="Q18" s="44" t="s">
        <v>152</v>
      </c>
      <c r="R18" s="32" t="s">
        <v>147</v>
      </c>
      <c r="S18" s="32" t="s">
        <v>148</v>
      </c>
      <c r="T18" s="32">
        <v>1500</v>
      </c>
      <c r="U18" s="32" t="s">
        <v>153</v>
      </c>
      <c r="V18" s="32" t="s">
        <v>154</v>
      </c>
      <c r="W18" s="41">
        <v>1034.1500000000001</v>
      </c>
      <c r="X18" s="41">
        <v>1034.1500000000001</v>
      </c>
      <c r="Y18" s="85">
        <f t="shared" ref="Y18:Y41" si="0">W18-X18</f>
        <v>0</v>
      </c>
      <c r="Z18" s="85"/>
      <c r="AA18" s="85"/>
      <c r="AB18" s="2"/>
      <c r="AC18" s="41">
        <v>0</v>
      </c>
      <c r="AD18" s="85">
        <f t="shared" ref="AD18:AD41" si="1">X18+AC18</f>
        <v>1034.1500000000001</v>
      </c>
      <c r="AE18" s="33">
        <v>45350</v>
      </c>
      <c r="AF18" s="32" t="s">
        <v>208</v>
      </c>
      <c r="AG18" s="86" t="s">
        <v>210</v>
      </c>
      <c r="AH18" s="86" t="s">
        <v>222</v>
      </c>
      <c r="AI18" s="2"/>
    </row>
    <row r="19" spans="1:35" ht="63.75" x14ac:dyDescent="0.25">
      <c r="A19" s="32">
        <v>3</v>
      </c>
      <c r="B19" s="2" t="s">
        <v>52</v>
      </c>
      <c r="C19" s="32" t="s">
        <v>53</v>
      </c>
      <c r="D19" s="33">
        <v>45469</v>
      </c>
      <c r="E19" s="34">
        <v>13742</v>
      </c>
      <c r="F19" s="36" t="s">
        <v>97</v>
      </c>
      <c r="G19" s="32">
        <v>200010003</v>
      </c>
      <c r="H19" s="32" t="s">
        <v>92</v>
      </c>
      <c r="I19" s="32" t="s">
        <v>98</v>
      </c>
      <c r="J19" s="32" t="s">
        <v>99</v>
      </c>
      <c r="K19" s="38" t="s">
        <v>123</v>
      </c>
      <c r="L19" s="41">
        <v>413.66</v>
      </c>
      <c r="M19" s="32" t="s">
        <v>139</v>
      </c>
      <c r="N19" s="42" t="s">
        <v>141</v>
      </c>
      <c r="O19" s="33">
        <v>45369</v>
      </c>
      <c r="P19" s="33">
        <v>45373</v>
      </c>
      <c r="Q19" s="44" t="s">
        <v>155</v>
      </c>
      <c r="R19" s="32" t="s">
        <v>156</v>
      </c>
      <c r="S19" s="32" t="s">
        <v>148</v>
      </c>
      <c r="T19" s="32">
        <v>1500</v>
      </c>
      <c r="U19" s="32" t="s">
        <v>157</v>
      </c>
      <c r="V19" s="32" t="s">
        <v>158</v>
      </c>
      <c r="W19" s="41">
        <v>1861.47</v>
      </c>
      <c r="X19" s="41">
        <v>1861.47</v>
      </c>
      <c r="Y19" s="85">
        <f t="shared" si="0"/>
        <v>0</v>
      </c>
      <c r="Z19" s="85"/>
      <c r="AA19" s="85"/>
      <c r="AB19" s="2"/>
      <c r="AC19" s="41">
        <v>0</v>
      </c>
      <c r="AD19" s="85">
        <f t="shared" si="1"/>
        <v>1861.47</v>
      </c>
      <c r="AE19" s="33">
        <v>45401</v>
      </c>
      <c r="AF19" s="32" t="s">
        <v>208</v>
      </c>
      <c r="AG19" s="86" t="s">
        <v>211</v>
      </c>
      <c r="AH19" s="86" t="s">
        <v>222</v>
      </c>
      <c r="AI19" s="2"/>
    </row>
    <row r="20" spans="1:35" ht="89.25" x14ac:dyDescent="0.25">
      <c r="A20" s="32">
        <v>4</v>
      </c>
      <c r="B20" s="2" t="s">
        <v>54</v>
      </c>
      <c r="C20" s="32" t="s">
        <v>55</v>
      </c>
      <c r="D20" s="33">
        <v>45384</v>
      </c>
      <c r="E20" s="34">
        <v>13752</v>
      </c>
      <c r="F20" s="36" t="s">
        <v>100</v>
      </c>
      <c r="G20" s="32">
        <v>200010004</v>
      </c>
      <c r="H20" s="32" t="s">
        <v>101</v>
      </c>
      <c r="I20" s="32" t="s">
        <v>102</v>
      </c>
      <c r="J20" s="32" t="s">
        <v>103</v>
      </c>
      <c r="K20" s="38" t="s">
        <v>124</v>
      </c>
      <c r="L20" s="41">
        <v>220.62</v>
      </c>
      <c r="M20" s="32" t="s">
        <v>139</v>
      </c>
      <c r="N20" s="42" t="s">
        <v>142</v>
      </c>
      <c r="O20" s="33">
        <v>45372</v>
      </c>
      <c r="P20" s="33">
        <v>45373</v>
      </c>
      <c r="Q20" s="44" t="s">
        <v>159</v>
      </c>
      <c r="R20" s="32" t="s">
        <v>147</v>
      </c>
      <c r="S20" s="32" t="s">
        <v>160</v>
      </c>
      <c r="T20" s="32">
        <v>1500</v>
      </c>
      <c r="U20" s="32" t="s">
        <v>161</v>
      </c>
      <c r="V20" s="32" t="s">
        <v>162</v>
      </c>
      <c r="W20" s="41">
        <v>330.93</v>
      </c>
      <c r="X20" s="41">
        <v>330.93</v>
      </c>
      <c r="Y20" s="85">
        <f t="shared" si="0"/>
        <v>0</v>
      </c>
      <c r="Z20" s="85"/>
      <c r="AA20" s="85"/>
      <c r="AB20" s="2"/>
      <c r="AC20" s="41">
        <v>0</v>
      </c>
      <c r="AD20" s="85">
        <f t="shared" si="1"/>
        <v>330.93</v>
      </c>
      <c r="AE20" s="33">
        <v>45415</v>
      </c>
      <c r="AF20" s="32" t="s">
        <v>208</v>
      </c>
      <c r="AG20" s="86" t="s">
        <v>213</v>
      </c>
      <c r="AH20" s="86" t="s">
        <v>222</v>
      </c>
      <c r="AI20" s="2"/>
    </row>
    <row r="21" spans="1:35" ht="89.25" x14ac:dyDescent="0.25">
      <c r="A21" s="32">
        <v>5</v>
      </c>
      <c r="B21" s="2" t="s">
        <v>56</v>
      </c>
      <c r="C21" s="32" t="s">
        <v>55</v>
      </c>
      <c r="D21" s="33">
        <v>45384</v>
      </c>
      <c r="E21" s="34">
        <v>13752</v>
      </c>
      <c r="F21" s="36" t="s">
        <v>104</v>
      </c>
      <c r="G21" s="32">
        <v>200010005</v>
      </c>
      <c r="H21" s="32" t="s">
        <v>92</v>
      </c>
      <c r="I21" s="32" t="s">
        <v>93</v>
      </c>
      <c r="J21" s="32" t="s">
        <v>94</v>
      </c>
      <c r="K21" s="38" t="s">
        <v>124</v>
      </c>
      <c r="L21" s="41">
        <v>220.62</v>
      </c>
      <c r="M21" s="32" t="s">
        <v>139</v>
      </c>
      <c r="N21" s="42" t="s">
        <v>142</v>
      </c>
      <c r="O21" s="33">
        <v>45372</v>
      </c>
      <c r="P21" s="33">
        <v>45373</v>
      </c>
      <c r="Q21" s="44" t="s">
        <v>159</v>
      </c>
      <c r="R21" s="32" t="s">
        <v>147</v>
      </c>
      <c r="S21" s="32" t="s">
        <v>160</v>
      </c>
      <c r="T21" s="32">
        <v>1500</v>
      </c>
      <c r="U21" s="32" t="s">
        <v>161</v>
      </c>
      <c r="V21" s="32" t="s">
        <v>162</v>
      </c>
      <c r="W21" s="41">
        <v>330.93</v>
      </c>
      <c r="X21" s="41">
        <v>330.93</v>
      </c>
      <c r="Y21" s="85">
        <f t="shared" si="0"/>
        <v>0</v>
      </c>
      <c r="Z21" s="85"/>
      <c r="AA21" s="85"/>
      <c r="AB21" s="2"/>
      <c r="AC21" s="41">
        <v>0</v>
      </c>
      <c r="AD21" s="85">
        <f t="shared" si="1"/>
        <v>330.93</v>
      </c>
      <c r="AE21" s="33">
        <v>45415</v>
      </c>
      <c r="AF21" s="32" t="s">
        <v>208</v>
      </c>
      <c r="AG21" s="86" t="s">
        <v>214</v>
      </c>
      <c r="AH21" s="86" t="s">
        <v>222</v>
      </c>
      <c r="AI21" s="2"/>
    </row>
    <row r="22" spans="1:35" ht="102" x14ac:dyDescent="0.25">
      <c r="A22" s="32">
        <v>6</v>
      </c>
      <c r="B22" s="2" t="s">
        <v>57</v>
      </c>
      <c r="C22" s="32" t="s">
        <v>58</v>
      </c>
      <c r="D22" s="33">
        <v>45372</v>
      </c>
      <c r="E22" s="34">
        <v>13741</v>
      </c>
      <c r="F22" s="36" t="s">
        <v>91</v>
      </c>
      <c r="G22" s="32">
        <v>200010006</v>
      </c>
      <c r="H22" s="32" t="s">
        <v>92</v>
      </c>
      <c r="I22" s="32" t="s">
        <v>93</v>
      </c>
      <c r="J22" s="32" t="s">
        <v>94</v>
      </c>
      <c r="K22" s="38" t="s">
        <v>125</v>
      </c>
      <c r="L22" s="41">
        <v>413.66</v>
      </c>
      <c r="M22" s="32" t="s">
        <v>139</v>
      </c>
      <c r="N22" s="42" t="s">
        <v>142</v>
      </c>
      <c r="O22" s="33">
        <v>45342</v>
      </c>
      <c r="P22" s="33">
        <v>45344</v>
      </c>
      <c r="Q22" s="44" t="s">
        <v>146</v>
      </c>
      <c r="R22" s="32" t="s">
        <v>147</v>
      </c>
      <c r="S22" s="32" t="s">
        <v>160</v>
      </c>
      <c r="T22" s="32">
        <v>1500</v>
      </c>
      <c r="U22" s="32" t="s">
        <v>163</v>
      </c>
      <c r="V22" s="32" t="s">
        <v>164</v>
      </c>
      <c r="W22" s="41">
        <v>482.6</v>
      </c>
      <c r="X22" s="41">
        <v>482.6</v>
      </c>
      <c r="Y22" s="85">
        <f t="shared" si="0"/>
        <v>0</v>
      </c>
      <c r="Z22" s="85"/>
      <c r="AA22" s="85"/>
      <c r="AB22" s="2"/>
      <c r="AC22" s="41">
        <v>0</v>
      </c>
      <c r="AD22" s="85">
        <f t="shared" si="1"/>
        <v>482.6</v>
      </c>
      <c r="AE22" s="33">
        <v>45415</v>
      </c>
      <c r="AF22" s="32" t="s">
        <v>208</v>
      </c>
      <c r="AG22" s="86" t="s">
        <v>215</v>
      </c>
      <c r="AH22" s="86" t="s">
        <v>222</v>
      </c>
      <c r="AI22" s="2"/>
    </row>
    <row r="23" spans="1:35" ht="63.75" x14ac:dyDescent="0.25">
      <c r="A23" s="32">
        <v>7</v>
      </c>
      <c r="B23" s="2" t="s">
        <v>59</v>
      </c>
      <c r="C23" s="32" t="s">
        <v>60</v>
      </c>
      <c r="D23" s="33">
        <v>45398</v>
      </c>
      <c r="E23" s="34">
        <v>13755</v>
      </c>
      <c r="F23" s="36" t="s">
        <v>105</v>
      </c>
      <c r="G23" s="32">
        <v>200010007</v>
      </c>
      <c r="H23" s="32" t="s">
        <v>101</v>
      </c>
      <c r="I23" s="32" t="s">
        <v>106</v>
      </c>
      <c r="J23" s="32" t="s">
        <v>103</v>
      </c>
      <c r="K23" s="38" t="s">
        <v>126</v>
      </c>
      <c r="L23" s="41">
        <v>689.43</v>
      </c>
      <c r="M23" s="32" t="s">
        <v>139</v>
      </c>
      <c r="N23" s="42" t="s">
        <v>141</v>
      </c>
      <c r="O23" s="33">
        <v>45397</v>
      </c>
      <c r="P23" s="33">
        <v>45401</v>
      </c>
      <c r="Q23" s="44" t="s">
        <v>165</v>
      </c>
      <c r="R23" s="32" t="s">
        <v>147</v>
      </c>
      <c r="S23" s="32" t="s">
        <v>160</v>
      </c>
      <c r="T23" s="32">
        <v>1500</v>
      </c>
      <c r="U23" s="32" t="s">
        <v>166</v>
      </c>
      <c r="V23" s="32" t="s">
        <v>167</v>
      </c>
      <c r="W23" s="41">
        <v>3102.44</v>
      </c>
      <c r="X23" s="41">
        <v>3102.44</v>
      </c>
      <c r="Y23" s="85">
        <f t="shared" si="0"/>
        <v>0</v>
      </c>
      <c r="Z23" s="85"/>
      <c r="AA23" s="85"/>
      <c r="AB23" s="2"/>
      <c r="AC23" s="41">
        <v>0</v>
      </c>
      <c r="AD23" s="85">
        <f t="shared" si="1"/>
        <v>3102.44</v>
      </c>
      <c r="AE23" s="33">
        <v>45414</v>
      </c>
      <c r="AF23" s="32" t="s">
        <v>208</v>
      </c>
      <c r="AG23" s="86" t="s">
        <v>214</v>
      </c>
      <c r="AH23" s="86" t="s">
        <v>222</v>
      </c>
      <c r="AI23" s="2"/>
    </row>
    <row r="24" spans="1:35" ht="89.25" x14ac:dyDescent="0.25">
      <c r="A24" s="32">
        <v>8</v>
      </c>
      <c r="B24" s="2" t="s">
        <v>61</v>
      </c>
      <c r="C24" s="32" t="s">
        <v>62</v>
      </c>
      <c r="D24" s="33">
        <v>45392</v>
      </c>
      <c r="E24" s="34">
        <v>13757</v>
      </c>
      <c r="F24" s="36" t="s">
        <v>107</v>
      </c>
      <c r="G24" s="32">
        <v>200010009</v>
      </c>
      <c r="H24" s="32" t="s">
        <v>101</v>
      </c>
      <c r="I24" s="32" t="s">
        <v>102</v>
      </c>
      <c r="J24" s="32" t="s">
        <v>103</v>
      </c>
      <c r="K24" s="38" t="s">
        <v>127</v>
      </c>
      <c r="L24" s="41">
        <v>220.62</v>
      </c>
      <c r="M24" s="32" t="s">
        <v>139</v>
      </c>
      <c r="N24" s="42" t="s">
        <v>142</v>
      </c>
      <c r="O24" s="33">
        <v>45401</v>
      </c>
      <c r="P24" s="33">
        <v>45402</v>
      </c>
      <c r="Q24" s="44" t="s">
        <v>168</v>
      </c>
      <c r="R24" s="32" t="s">
        <v>147</v>
      </c>
      <c r="S24" s="32" t="s">
        <v>160</v>
      </c>
      <c r="T24" s="32">
        <v>1500</v>
      </c>
      <c r="U24" s="32" t="s">
        <v>169</v>
      </c>
      <c r="V24" s="32" t="s">
        <v>170</v>
      </c>
      <c r="W24" s="41">
        <v>330.93</v>
      </c>
      <c r="X24" s="41">
        <v>330.93</v>
      </c>
      <c r="Y24" s="85">
        <f t="shared" si="0"/>
        <v>0</v>
      </c>
      <c r="Z24" s="85"/>
      <c r="AA24" s="85"/>
      <c r="AB24" s="2"/>
      <c r="AC24" s="41">
        <v>0</v>
      </c>
      <c r="AD24" s="85">
        <f t="shared" si="1"/>
        <v>330.93</v>
      </c>
      <c r="AE24" s="33">
        <v>45418</v>
      </c>
      <c r="AF24" s="32" t="s">
        <v>208</v>
      </c>
      <c r="AG24" s="86" t="s">
        <v>216</v>
      </c>
      <c r="AH24" s="86" t="s">
        <v>222</v>
      </c>
      <c r="AI24" s="2"/>
    </row>
    <row r="25" spans="1:35" ht="89.25" x14ac:dyDescent="0.25">
      <c r="A25" s="32">
        <v>9</v>
      </c>
      <c r="B25" s="2" t="s">
        <v>63</v>
      </c>
      <c r="C25" s="32" t="s">
        <v>62</v>
      </c>
      <c r="D25" s="33">
        <v>45392</v>
      </c>
      <c r="E25" s="34">
        <v>13757</v>
      </c>
      <c r="F25" s="36" t="s">
        <v>108</v>
      </c>
      <c r="G25" s="32">
        <v>200010010</v>
      </c>
      <c r="H25" s="32" t="s">
        <v>92</v>
      </c>
      <c r="I25" s="32" t="s">
        <v>109</v>
      </c>
      <c r="J25" s="32" t="s">
        <v>103</v>
      </c>
      <c r="K25" s="38" t="s">
        <v>128</v>
      </c>
      <c r="L25" s="41">
        <v>220.62</v>
      </c>
      <c r="M25" s="32" t="s">
        <v>139</v>
      </c>
      <c r="N25" s="42" t="s">
        <v>142</v>
      </c>
      <c r="O25" s="33">
        <v>45401</v>
      </c>
      <c r="P25" s="33">
        <v>45402</v>
      </c>
      <c r="Q25" s="44" t="s">
        <v>168</v>
      </c>
      <c r="R25" s="32" t="s">
        <v>147</v>
      </c>
      <c r="S25" s="32" t="s">
        <v>160</v>
      </c>
      <c r="T25" s="32">
        <v>1500</v>
      </c>
      <c r="U25" s="32" t="s">
        <v>169</v>
      </c>
      <c r="V25" s="32" t="s">
        <v>170</v>
      </c>
      <c r="W25" s="41">
        <v>330.93</v>
      </c>
      <c r="X25" s="41">
        <v>330.93</v>
      </c>
      <c r="Y25" s="85">
        <f t="shared" si="0"/>
        <v>0</v>
      </c>
      <c r="Z25" s="85"/>
      <c r="AA25" s="85"/>
      <c r="AB25" s="2"/>
      <c r="AC25" s="41">
        <v>0</v>
      </c>
      <c r="AD25" s="85">
        <f t="shared" si="1"/>
        <v>330.93</v>
      </c>
      <c r="AE25" s="33">
        <v>45418</v>
      </c>
      <c r="AF25" s="32" t="s">
        <v>208</v>
      </c>
      <c r="AG25" s="86" t="s">
        <v>214</v>
      </c>
      <c r="AH25" s="86" t="s">
        <v>222</v>
      </c>
      <c r="AI25" s="2"/>
    </row>
    <row r="26" spans="1:35" ht="89.25" x14ac:dyDescent="0.25">
      <c r="A26" s="32">
        <v>10</v>
      </c>
      <c r="B26" s="2" t="s">
        <v>64</v>
      </c>
      <c r="C26" s="32" t="s">
        <v>62</v>
      </c>
      <c r="D26" s="33">
        <v>45392</v>
      </c>
      <c r="E26" s="34">
        <v>13757</v>
      </c>
      <c r="F26" s="36" t="s">
        <v>110</v>
      </c>
      <c r="G26" s="32">
        <v>200010008</v>
      </c>
      <c r="H26" s="32" t="s">
        <v>92</v>
      </c>
      <c r="I26" s="32" t="s">
        <v>111</v>
      </c>
      <c r="J26" s="32" t="s">
        <v>103</v>
      </c>
      <c r="K26" s="38" t="s">
        <v>128</v>
      </c>
      <c r="L26" s="41">
        <v>220.62</v>
      </c>
      <c r="M26" s="32" t="s">
        <v>139</v>
      </c>
      <c r="N26" s="42" t="s">
        <v>142</v>
      </c>
      <c r="O26" s="33">
        <v>45401</v>
      </c>
      <c r="P26" s="33">
        <v>45402</v>
      </c>
      <c r="Q26" s="44" t="s">
        <v>168</v>
      </c>
      <c r="R26" s="32" t="s">
        <v>147</v>
      </c>
      <c r="S26" s="32" t="s">
        <v>160</v>
      </c>
      <c r="T26" s="32">
        <v>1500</v>
      </c>
      <c r="U26" s="32" t="s">
        <v>169</v>
      </c>
      <c r="V26" s="32" t="s">
        <v>170</v>
      </c>
      <c r="W26" s="41">
        <v>330.93</v>
      </c>
      <c r="X26" s="41">
        <v>330.93</v>
      </c>
      <c r="Y26" s="85">
        <f t="shared" si="0"/>
        <v>0</v>
      </c>
      <c r="Z26" s="85"/>
      <c r="AA26" s="85"/>
      <c r="AB26" s="2"/>
      <c r="AC26" s="41">
        <v>0</v>
      </c>
      <c r="AD26" s="85">
        <f t="shared" si="1"/>
        <v>330.93</v>
      </c>
      <c r="AE26" s="33">
        <v>45418</v>
      </c>
      <c r="AF26" s="32" t="s">
        <v>208</v>
      </c>
      <c r="AG26" s="86" t="s">
        <v>217</v>
      </c>
      <c r="AH26" s="86" t="s">
        <v>222</v>
      </c>
      <c r="AI26" s="2"/>
    </row>
    <row r="27" spans="1:35" ht="89.25" x14ac:dyDescent="0.25">
      <c r="A27" s="32">
        <v>11</v>
      </c>
      <c r="B27" s="2" t="s">
        <v>65</v>
      </c>
      <c r="C27" s="32" t="s">
        <v>66</v>
      </c>
      <c r="D27" s="33">
        <v>45329</v>
      </c>
      <c r="E27" s="34">
        <v>13757</v>
      </c>
      <c r="F27" s="36" t="s">
        <v>91</v>
      </c>
      <c r="G27" s="32">
        <v>200010011</v>
      </c>
      <c r="H27" s="32" t="s">
        <v>92</v>
      </c>
      <c r="I27" s="32" t="s">
        <v>93</v>
      </c>
      <c r="J27" s="32" t="s">
        <v>94</v>
      </c>
      <c r="K27" s="38" t="s">
        <v>129</v>
      </c>
      <c r="L27" s="41">
        <v>413.66</v>
      </c>
      <c r="M27" s="32" t="s">
        <v>139</v>
      </c>
      <c r="N27" s="42" t="s">
        <v>140</v>
      </c>
      <c r="O27" s="33">
        <v>45348</v>
      </c>
      <c r="P27" s="33">
        <v>45350</v>
      </c>
      <c r="Q27" s="44" t="s">
        <v>171</v>
      </c>
      <c r="R27" s="32" t="s">
        <v>172</v>
      </c>
      <c r="S27" s="32" t="s">
        <v>160</v>
      </c>
      <c r="T27" s="32">
        <v>1500</v>
      </c>
      <c r="U27" s="32" t="s">
        <v>173</v>
      </c>
      <c r="V27" s="32" t="s">
        <v>174</v>
      </c>
      <c r="W27" s="41">
        <v>1034.1500000000001</v>
      </c>
      <c r="X27" s="41">
        <v>1034.1500000000001</v>
      </c>
      <c r="Y27" s="85">
        <f t="shared" si="0"/>
        <v>0</v>
      </c>
      <c r="Z27" s="85"/>
      <c r="AA27" s="85"/>
      <c r="AB27" s="2"/>
      <c r="AC27" s="41">
        <v>4217.41</v>
      </c>
      <c r="AD27" s="85">
        <f t="shared" si="1"/>
        <v>5251.5599999999995</v>
      </c>
      <c r="AE27" s="33">
        <v>45364</v>
      </c>
      <c r="AF27" s="32" t="s">
        <v>208</v>
      </c>
      <c r="AG27" s="86" t="s">
        <v>212</v>
      </c>
      <c r="AH27" s="86" t="s">
        <v>222</v>
      </c>
      <c r="AI27" s="2"/>
    </row>
    <row r="28" spans="1:35" ht="76.5" x14ac:dyDescent="0.25">
      <c r="A28" s="32">
        <v>12</v>
      </c>
      <c r="B28" s="2" t="s">
        <v>67</v>
      </c>
      <c r="C28" s="32" t="s">
        <v>68</v>
      </c>
      <c r="D28" s="33">
        <v>45428</v>
      </c>
      <c r="E28" s="34">
        <v>13777</v>
      </c>
      <c r="F28" s="36" t="s">
        <v>112</v>
      </c>
      <c r="G28" s="32">
        <v>200010012</v>
      </c>
      <c r="H28" s="32" t="s">
        <v>101</v>
      </c>
      <c r="I28" s="32" t="s">
        <v>113</v>
      </c>
      <c r="J28" s="32" t="s">
        <v>103</v>
      </c>
      <c r="K28" s="38" t="s">
        <v>130</v>
      </c>
      <c r="L28" s="41">
        <v>413.66</v>
      </c>
      <c r="M28" s="32" t="s">
        <v>139</v>
      </c>
      <c r="N28" s="42" t="s">
        <v>142</v>
      </c>
      <c r="O28" s="33">
        <v>45426</v>
      </c>
      <c r="P28" s="33">
        <v>45427</v>
      </c>
      <c r="Q28" s="44" t="s">
        <v>175</v>
      </c>
      <c r="R28" s="32" t="s">
        <v>172</v>
      </c>
      <c r="S28" s="32" t="s">
        <v>160</v>
      </c>
      <c r="T28" s="32">
        <v>1500</v>
      </c>
      <c r="U28" s="32" t="s">
        <v>176</v>
      </c>
      <c r="V28" s="32" t="s">
        <v>177</v>
      </c>
      <c r="W28" s="41">
        <v>620.49</v>
      </c>
      <c r="X28" s="41">
        <v>620.49</v>
      </c>
      <c r="Y28" s="85">
        <f t="shared" si="0"/>
        <v>0</v>
      </c>
      <c r="Z28" s="85"/>
      <c r="AA28" s="85"/>
      <c r="AB28" s="2"/>
      <c r="AC28" s="41">
        <v>5677.87</v>
      </c>
      <c r="AD28" s="85">
        <f t="shared" si="1"/>
        <v>6298.36</v>
      </c>
      <c r="AE28" s="33">
        <v>45436</v>
      </c>
      <c r="AF28" s="32" t="s">
        <v>208</v>
      </c>
      <c r="AG28" s="86" t="s">
        <v>217</v>
      </c>
      <c r="AH28" s="86" t="s">
        <v>222</v>
      </c>
      <c r="AI28" s="2"/>
    </row>
    <row r="29" spans="1:35" ht="102" x14ac:dyDescent="0.25">
      <c r="A29" s="32">
        <v>13</v>
      </c>
      <c r="B29" s="2" t="s">
        <v>69</v>
      </c>
      <c r="C29" s="32" t="s">
        <v>70</v>
      </c>
      <c r="D29" s="33">
        <v>45425</v>
      </c>
      <c r="E29" s="34">
        <v>13782</v>
      </c>
      <c r="F29" s="36" t="s">
        <v>108</v>
      </c>
      <c r="G29" s="32">
        <v>200010013</v>
      </c>
      <c r="H29" s="32" t="s">
        <v>101</v>
      </c>
      <c r="I29" s="32" t="s">
        <v>109</v>
      </c>
      <c r="J29" s="32" t="s">
        <v>103</v>
      </c>
      <c r="K29" s="38" t="s">
        <v>131</v>
      </c>
      <c r="L29" s="41">
        <v>413.66</v>
      </c>
      <c r="M29" s="32" t="s">
        <v>139</v>
      </c>
      <c r="N29" s="42" t="s">
        <v>143</v>
      </c>
      <c r="O29" s="33">
        <v>45421</v>
      </c>
      <c r="P29" s="33">
        <v>45424</v>
      </c>
      <c r="Q29" s="44" t="s">
        <v>178</v>
      </c>
      <c r="R29" s="32" t="s">
        <v>172</v>
      </c>
      <c r="S29" s="32" t="s">
        <v>160</v>
      </c>
      <c r="T29" s="32">
        <v>1500</v>
      </c>
      <c r="U29" s="32" t="s">
        <v>179</v>
      </c>
      <c r="V29" s="32" t="s">
        <v>174</v>
      </c>
      <c r="W29" s="41">
        <v>1240.98</v>
      </c>
      <c r="X29" s="41">
        <v>1240.98</v>
      </c>
      <c r="Y29" s="85">
        <f t="shared" si="0"/>
        <v>0</v>
      </c>
      <c r="Z29" s="85"/>
      <c r="AA29" s="85"/>
      <c r="AB29" s="2"/>
      <c r="AC29" s="41">
        <v>3599.94</v>
      </c>
      <c r="AD29" s="85">
        <f t="shared" si="1"/>
        <v>4840.92</v>
      </c>
      <c r="AE29" s="33">
        <v>45446</v>
      </c>
      <c r="AF29" s="32" t="s">
        <v>208</v>
      </c>
      <c r="AG29" s="86" t="s">
        <v>218</v>
      </c>
      <c r="AH29" s="86" t="s">
        <v>222</v>
      </c>
      <c r="AI29" s="2"/>
    </row>
    <row r="30" spans="1:35" ht="89.25" x14ac:dyDescent="0.25">
      <c r="A30" s="32">
        <v>14</v>
      </c>
      <c r="B30" s="2" t="s">
        <v>71</v>
      </c>
      <c r="C30" s="32" t="s">
        <v>72</v>
      </c>
      <c r="D30" s="33">
        <v>45440</v>
      </c>
      <c r="E30" s="34">
        <v>13785</v>
      </c>
      <c r="F30" s="36" t="s">
        <v>107</v>
      </c>
      <c r="G30" s="32">
        <v>200010016</v>
      </c>
      <c r="H30" s="32" t="s">
        <v>101</v>
      </c>
      <c r="I30" s="32" t="s">
        <v>102</v>
      </c>
      <c r="J30" s="32" t="s">
        <v>103</v>
      </c>
      <c r="K30" s="38" t="s">
        <v>132</v>
      </c>
      <c r="L30" s="41">
        <v>413.66</v>
      </c>
      <c r="M30" s="32" t="s">
        <v>139</v>
      </c>
      <c r="N30" s="42" t="s">
        <v>143</v>
      </c>
      <c r="O30" s="33">
        <v>45439</v>
      </c>
      <c r="P30" s="33">
        <v>45440</v>
      </c>
      <c r="Q30" s="44" t="s">
        <v>180</v>
      </c>
      <c r="R30" s="32" t="s">
        <v>147</v>
      </c>
      <c r="S30" s="32" t="s">
        <v>160</v>
      </c>
      <c r="T30" s="32">
        <v>1500</v>
      </c>
      <c r="U30" s="32" t="s">
        <v>181</v>
      </c>
      <c r="V30" s="32" t="s">
        <v>182</v>
      </c>
      <c r="W30" s="41">
        <v>620.49</v>
      </c>
      <c r="X30" s="41">
        <v>620.49</v>
      </c>
      <c r="Y30" s="85">
        <f t="shared" si="0"/>
        <v>0</v>
      </c>
      <c r="Z30" s="85"/>
      <c r="AA30" s="85"/>
      <c r="AB30" s="2"/>
      <c r="AC30" s="41">
        <v>0</v>
      </c>
      <c r="AD30" s="85">
        <f t="shared" si="1"/>
        <v>620.49</v>
      </c>
      <c r="AE30" s="33">
        <v>45441</v>
      </c>
      <c r="AF30" s="32" t="s">
        <v>208</v>
      </c>
      <c r="AG30" s="86" t="s">
        <v>218</v>
      </c>
      <c r="AH30" s="86" t="s">
        <v>222</v>
      </c>
      <c r="AI30" s="2"/>
    </row>
    <row r="31" spans="1:35" ht="76.5" x14ac:dyDescent="0.25">
      <c r="A31" s="32">
        <v>15</v>
      </c>
      <c r="B31" s="2" t="s">
        <v>73</v>
      </c>
      <c r="C31" s="32" t="s">
        <v>72</v>
      </c>
      <c r="D31" s="33">
        <v>45440</v>
      </c>
      <c r="E31" s="34">
        <v>13785</v>
      </c>
      <c r="F31" s="36" t="s">
        <v>114</v>
      </c>
      <c r="G31" s="32">
        <v>200010014</v>
      </c>
      <c r="H31" s="32" t="s">
        <v>101</v>
      </c>
      <c r="I31" s="32" t="s">
        <v>93</v>
      </c>
      <c r="J31" s="32" t="s">
        <v>103</v>
      </c>
      <c r="K31" s="38" t="s">
        <v>133</v>
      </c>
      <c r="L31" s="41">
        <v>413.66</v>
      </c>
      <c r="M31" s="32" t="s">
        <v>139</v>
      </c>
      <c r="N31" s="42" t="s">
        <v>143</v>
      </c>
      <c r="O31" s="33">
        <v>45439</v>
      </c>
      <c r="P31" s="33">
        <v>45440</v>
      </c>
      <c r="Q31" s="44" t="s">
        <v>180</v>
      </c>
      <c r="R31" s="32" t="s">
        <v>147</v>
      </c>
      <c r="S31" s="32" t="s">
        <v>160</v>
      </c>
      <c r="T31" s="32">
        <v>1500</v>
      </c>
      <c r="U31" s="32" t="s">
        <v>183</v>
      </c>
      <c r="V31" s="32" t="s">
        <v>184</v>
      </c>
      <c r="W31" s="41">
        <v>620.49</v>
      </c>
      <c r="X31" s="41">
        <v>620.49</v>
      </c>
      <c r="Y31" s="85">
        <f t="shared" si="0"/>
        <v>0</v>
      </c>
      <c r="Z31" s="85"/>
      <c r="AA31" s="85"/>
      <c r="AB31" s="2"/>
      <c r="AC31" s="41">
        <v>0</v>
      </c>
      <c r="AD31" s="85">
        <f t="shared" si="1"/>
        <v>620.49</v>
      </c>
      <c r="AE31" s="33">
        <v>45441</v>
      </c>
      <c r="AF31" s="32" t="s">
        <v>208</v>
      </c>
      <c r="AG31" s="86" t="s">
        <v>218</v>
      </c>
      <c r="AH31" s="86" t="s">
        <v>222</v>
      </c>
      <c r="AI31" s="2"/>
    </row>
    <row r="32" spans="1:35" ht="76.5" x14ac:dyDescent="0.25">
      <c r="A32" s="32">
        <v>16</v>
      </c>
      <c r="B32" s="2" t="s">
        <v>74</v>
      </c>
      <c r="C32" s="32" t="s">
        <v>72</v>
      </c>
      <c r="D32" s="33">
        <v>45440</v>
      </c>
      <c r="E32" s="34">
        <v>13785</v>
      </c>
      <c r="F32" s="36" t="s">
        <v>115</v>
      </c>
      <c r="G32" s="32">
        <v>200010015</v>
      </c>
      <c r="H32" s="32" t="s">
        <v>101</v>
      </c>
      <c r="I32" s="32" t="s">
        <v>111</v>
      </c>
      <c r="J32" s="32" t="s">
        <v>103</v>
      </c>
      <c r="K32" s="38" t="s">
        <v>133</v>
      </c>
      <c r="L32" s="41">
        <v>413.66</v>
      </c>
      <c r="M32" s="32" t="s">
        <v>139</v>
      </c>
      <c r="N32" s="42" t="s">
        <v>142</v>
      </c>
      <c r="O32" s="33">
        <v>45439</v>
      </c>
      <c r="P32" s="33">
        <v>45440</v>
      </c>
      <c r="Q32" s="44" t="s">
        <v>180</v>
      </c>
      <c r="R32" s="32" t="s">
        <v>147</v>
      </c>
      <c r="S32" s="32" t="s">
        <v>160</v>
      </c>
      <c r="T32" s="32">
        <v>1500</v>
      </c>
      <c r="U32" s="32" t="s">
        <v>185</v>
      </c>
      <c r="V32" s="32" t="s">
        <v>186</v>
      </c>
      <c r="W32" s="41">
        <v>620.49</v>
      </c>
      <c r="X32" s="41">
        <v>620.49</v>
      </c>
      <c r="Y32" s="85">
        <f t="shared" si="0"/>
        <v>0</v>
      </c>
      <c r="Z32" s="85"/>
      <c r="AA32" s="85"/>
      <c r="AB32" s="2"/>
      <c r="AC32" s="41">
        <v>0</v>
      </c>
      <c r="AD32" s="85">
        <f t="shared" si="1"/>
        <v>620.49</v>
      </c>
      <c r="AE32" s="33">
        <v>45441</v>
      </c>
      <c r="AF32" s="32" t="s">
        <v>208</v>
      </c>
      <c r="AG32" s="86" t="s">
        <v>218</v>
      </c>
      <c r="AH32" s="86" t="s">
        <v>222</v>
      </c>
      <c r="AI32" s="2"/>
    </row>
    <row r="33" spans="1:38" ht="51" x14ac:dyDescent="0.25">
      <c r="A33" s="32">
        <v>17</v>
      </c>
      <c r="B33" s="2" t="s">
        <v>75</v>
      </c>
      <c r="C33" s="32" t="s">
        <v>76</v>
      </c>
      <c r="D33" s="33">
        <v>45435</v>
      </c>
      <c r="E33" s="34">
        <v>13799</v>
      </c>
      <c r="F33" s="36" t="s">
        <v>116</v>
      </c>
      <c r="G33" s="32">
        <v>200010020</v>
      </c>
      <c r="H33" s="32" t="s">
        <v>101</v>
      </c>
      <c r="I33" s="32" t="s">
        <v>117</v>
      </c>
      <c r="J33" s="32" t="s">
        <v>103</v>
      </c>
      <c r="K33" s="38" t="s">
        <v>134</v>
      </c>
      <c r="L33" s="41">
        <v>413.66</v>
      </c>
      <c r="M33" s="32" t="s">
        <v>139</v>
      </c>
      <c r="N33" s="42" t="s">
        <v>140</v>
      </c>
      <c r="O33" s="33">
        <v>45412</v>
      </c>
      <c r="P33" s="33">
        <v>45414</v>
      </c>
      <c r="Q33" s="44" t="s">
        <v>180</v>
      </c>
      <c r="R33" s="32" t="s">
        <v>147</v>
      </c>
      <c r="S33" s="32" t="s">
        <v>160</v>
      </c>
      <c r="T33" s="32">
        <v>1500</v>
      </c>
      <c r="U33" s="32" t="s">
        <v>187</v>
      </c>
      <c r="V33" s="32" t="s">
        <v>188</v>
      </c>
      <c r="W33" s="41">
        <v>1034.1500000000001</v>
      </c>
      <c r="X33" s="41">
        <v>1034.1500000000001</v>
      </c>
      <c r="Y33" s="85">
        <f t="shared" si="0"/>
        <v>0</v>
      </c>
      <c r="Z33" s="85"/>
      <c r="AA33" s="85"/>
      <c r="AB33" s="2"/>
      <c r="AC33" s="41">
        <v>0</v>
      </c>
      <c r="AD33" s="85">
        <f t="shared" si="1"/>
        <v>1034.1500000000001</v>
      </c>
      <c r="AE33" s="33">
        <v>45463</v>
      </c>
      <c r="AF33" s="32" t="s">
        <v>208</v>
      </c>
      <c r="AG33" s="86" t="s">
        <v>220</v>
      </c>
      <c r="AH33" s="86" t="s">
        <v>222</v>
      </c>
      <c r="AI33" s="2"/>
    </row>
    <row r="34" spans="1:38" ht="51" x14ac:dyDescent="0.25">
      <c r="A34" s="32">
        <v>18</v>
      </c>
      <c r="B34" s="2" t="s">
        <v>77</v>
      </c>
      <c r="C34" s="32" t="s">
        <v>78</v>
      </c>
      <c r="D34" s="33">
        <v>45435</v>
      </c>
      <c r="E34" s="34">
        <v>13799</v>
      </c>
      <c r="F34" s="36" t="s">
        <v>115</v>
      </c>
      <c r="G34" s="32">
        <v>200010018</v>
      </c>
      <c r="H34" s="32" t="s">
        <v>101</v>
      </c>
      <c r="I34" s="32" t="s">
        <v>111</v>
      </c>
      <c r="J34" s="32" t="s">
        <v>103</v>
      </c>
      <c r="K34" s="38" t="s">
        <v>134</v>
      </c>
      <c r="L34" s="41">
        <v>413.66</v>
      </c>
      <c r="M34" s="32" t="s">
        <v>139</v>
      </c>
      <c r="N34" s="42" t="s">
        <v>140</v>
      </c>
      <c r="O34" s="33">
        <v>45412</v>
      </c>
      <c r="P34" s="33">
        <v>45414</v>
      </c>
      <c r="Q34" s="44" t="s">
        <v>180</v>
      </c>
      <c r="R34" s="32" t="s">
        <v>147</v>
      </c>
      <c r="S34" s="32" t="s">
        <v>160</v>
      </c>
      <c r="T34" s="32">
        <v>1500</v>
      </c>
      <c r="U34" s="32" t="s">
        <v>189</v>
      </c>
      <c r="V34" s="32" t="s">
        <v>190</v>
      </c>
      <c r="W34" s="41">
        <v>1034.1500000000001</v>
      </c>
      <c r="X34" s="41">
        <v>1034.1500000000001</v>
      </c>
      <c r="Y34" s="85">
        <f t="shared" si="0"/>
        <v>0</v>
      </c>
      <c r="Z34" s="85"/>
      <c r="AA34" s="85"/>
      <c r="AB34" s="2"/>
      <c r="AC34" s="41">
        <v>0</v>
      </c>
      <c r="AD34" s="85">
        <f t="shared" si="1"/>
        <v>1034.1500000000001</v>
      </c>
      <c r="AE34" s="33">
        <v>45463</v>
      </c>
      <c r="AF34" s="32" t="s">
        <v>208</v>
      </c>
      <c r="AG34" s="86" t="s">
        <v>220</v>
      </c>
      <c r="AH34" s="86" t="s">
        <v>222</v>
      </c>
      <c r="AI34" s="2"/>
    </row>
    <row r="35" spans="1:38" ht="51" x14ac:dyDescent="0.25">
      <c r="A35" s="32">
        <v>19</v>
      </c>
      <c r="B35" s="2" t="s">
        <v>79</v>
      </c>
      <c r="C35" s="32" t="s">
        <v>80</v>
      </c>
      <c r="D35" s="33">
        <v>45435</v>
      </c>
      <c r="E35" s="34">
        <v>13800</v>
      </c>
      <c r="F35" s="36" t="s">
        <v>114</v>
      </c>
      <c r="G35" s="32">
        <v>200010017</v>
      </c>
      <c r="H35" s="32" t="s">
        <v>101</v>
      </c>
      <c r="I35" s="32" t="s">
        <v>93</v>
      </c>
      <c r="J35" s="32" t="s">
        <v>103</v>
      </c>
      <c r="K35" s="38" t="s">
        <v>134</v>
      </c>
      <c r="L35" s="41">
        <v>413.66</v>
      </c>
      <c r="M35" s="32" t="s">
        <v>139</v>
      </c>
      <c r="N35" s="42" t="s">
        <v>140</v>
      </c>
      <c r="O35" s="33">
        <v>45412</v>
      </c>
      <c r="P35" s="33">
        <v>45414</v>
      </c>
      <c r="Q35" s="44" t="s">
        <v>180</v>
      </c>
      <c r="R35" s="32" t="s">
        <v>147</v>
      </c>
      <c r="S35" s="32" t="s">
        <v>160</v>
      </c>
      <c r="T35" s="32">
        <v>1500</v>
      </c>
      <c r="U35" s="32" t="s">
        <v>191</v>
      </c>
      <c r="V35" s="32" t="s">
        <v>192</v>
      </c>
      <c r="W35" s="41">
        <v>1034.1500000000001</v>
      </c>
      <c r="X35" s="41">
        <v>1034.1500000000001</v>
      </c>
      <c r="Y35" s="85">
        <f t="shared" si="0"/>
        <v>0</v>
      </c>
      <c r="Z35" s="85"/>
      <c r="AA35" s="85"/>
      <c r="AB35" s="2"/>
      <c r="AC35" s="41">
        <v>0</v>
      </c>
      <c r="AD35" s="85">
        <f t="shared" si="1"/>
        <v>1034.1500000000001</v>
      </c>
      <c r="AE35" s="33">
        <v>45463</v>
      </c>
      <c r="AF35" s="32" t="s">
        <v>208</v>
      </c>
      <c r="AG35" s="86" t="s">
        <v>220</v>
      </c>
      <c r="AH35" s="86" t="s">
        <v>222</v>
      </c>
      <c r="AI35" s="2"/>
    </row>
    <row r="36" spans="1:38" ht="51" x14ac:dyDescent="0.25">
      <c r="A36" s="32">
        <v>20</v>
      </c>
      <c r="B36" s="2" t="s">
        <v>81</v>
      </c>
      <c r="C36" s="32" t="s">
        <v>82</v>
      </c>
      <c r="D36" s="33">
        <v>45435</v>
      </c>
      <c r="E36" s="34">
        <v>13799</v>
      </c>
      <c r="F36" s="36" t="s">
        <v>100</v>
      </c>
      <c r="G36" s="32">
        <v>200010019</v>
      </c>
      <c r="H36" s="32" t="s">
        <v>101</v>
      </c>
      <c r="I36" s="32" t="s">
        <v>102</v>
      </c>
      <c r="J36" s="32" t="s">
        <v>103</v>
      </c>
      <c r="K36" s="38" t="s">
        <v>134</v>
      </c>
      <c r="L36" s="41">
        <v>413.66</v>
      </c>
      <c r="M36" s="32" t="s">
        <v>139</v>
      </c>
      <c r="N36" s="42" t="s">
        <v>140</v>
      </c>
      <c r="O36" s="33">
        <v>45412</v>
      </c>
      <c r="P36" s="33">
        <v>45414</v>
      </c>
      <c r="Q36" s="44" t="s">
        <v>180</v>
      </c>
      <c r="R36" s="32" t="s">
        <v>147</v>
      </c>
      <c r="S36" s="32" t="s">
        <v>160</v>
      </c>
      <c r="T36" s="32">
        <v>1500</v>
      </c>
      <c r="U36" s="32" t="s">
        <v>193</v>
      </c>
      <c r="V36" s="32" t="s">
        <v>194</v>
      </c>
      <c r="W36" s="41">
        <v>1034.1500000000001</v>
      </c>
      <c r="X36" s="41">
        <v>1034.1500000000001</v>
      </c>
      <c r="Y36" s="85">
        <f t="shared" si="0"/>
        <v>0</v>
      </c>
      <c r="Z36" s="85"/>
      <c r="AA36" s="85"/>
      <c r="AB36" s="2"/>
      <c r="AC36" s="41">
        <v>0</v>
      </c>
      <c r="AD36" s="85">
        <f t="shared" si="1"/>
        <v>1034.1500000000001</v>
      </c>
      <c r="AE36" s="33">
        <v>45463</v>
      </c>
      <c r="AF36" s="32" t="s">
        <v>208</v>
      </c>
      <c r="AG36" s="86" t="s">
        <v>220</v>
      </c>
      <c r="AH36" s="86" t="s">
        <v>222</v>
      </c>
      <c r="AI36" s="2"/>
    </row>
    <row r="37" spans="1:38" ht="63.75" x14ac:dyDescent="0.25">
      <c r="A37" s="32">
        <v>21</v>
      </c>
      <c r="B37" s="2" t="s">
        <v>83</v>
      </c>
      <c r="C37" s="32" t="s">
        <v>84</v>
      </c>
      <c r="D37" s="33">
        <v>45461</v>
      </c>
      <c r="E37" s="34">
        <v>13807</v>
      </c>
      <c r="F37" s="36" t="s">
        <v>118</v>
      </c>
      <c r="G37" s="32">
        <v>200010021</v>
      </c>
      <c r="H37" s="32" t="s">
        <v>101</v>
      </c>
      <c r="I37" s="32" t="s">
        <v>102</v>
      </c>
      <c r="J37" s="32" t="s">
        <v>103</v>
      </c>
      <c r="K37" s="38" t="s">
        <v>135</v>
      </c>
      <c r="L37" s="41">
        <v>220.62</v>
      </c>
      <c r="M37" s="32" t="s">
        <v>139</v>
      </c>
      <c r="N37" s="42" t="s">
        <v>142</v>
      </c>
      <c r="O37" s="33">
        <v>45461</v>
      </c>
      <c r="P37" s="33">
        <v>45462</v>
      </c>
      <c r="Q37" s="44" t="s">
        <v>195</v>
      </c>
      <c r="R37" s="32" t="s">
        <v>147</v>
      </c>
      <c r="S37" s="32" t="s">
        <v>160</v>
      </c>
      <c r="T37" s="32">
        <v>1500</v>
      </c>
      <c r="U37" s="32" t="s">
        <v>196</v>
      </c>
      <c r="V37" s="32" t="s">
        <v>197</v>
      </c>
      <c r="W37" s="41">
        <v>330.93</v>
      </c>
      <c r="X37" s="41">
        <v>330.93</v>
      </c>
      <c r="Y37" s="85">
        <f t="shared" si="0"/>
        <v>0</v>
      </c>
      <c r="Z37" s="85"/>
      <c r="AA37" s="85"/>
      <c r="AB37" s="2"/>
      <c r="AC37" s="41">
        <v>0</v>
      </c>
      <c r="AD37" s="85">
        <f t="shared" si="1"/>
        <v>330.93</v>
      </c>
      <c r="AE37" s="33">
        <v>45489</v>
      </c>
      <c r="AF37" s="32" t="s">
        <v>208</v>
      </c>
      <c r="AG37" s="86" t="s">
        <v>219</v>
      </c>
      <c r="AH37" s="86" t="s">
        <v>222</v>
      </c>
      <c r="AI37" s="2"/>
    </row>
    <row r="38" spans="1:38" ht="63.75" x14ac:dyDescent="0.25">
      <c r="A38" s="32">
        <v>22</v>
      </c>
      <c r="B38" s="2" t="s">
        <v>85</v>
      </c>
      <c r="C38" s="32" t="s">
        <v>84</v>
      </c>
      <c r="D38" s="33">
        <v>45461</v>
      </c>
      <c r="E38" s="34">
        <v>13807</v>
      </c>
      <c r="F38" s="36" t="s">
        <v>119</v>
      </c>
      <c r="G38" s="32">
        <v>200010022</v>
      </c>
      <c r="H38" s="32" t="s">
        <v>101</v>
      </c>
      <c r="I38" s="32" t="s">
        <v>109</v>
      </c>
      <c r="J38" s="32" t="s">
        <v>103</v>
      </c>
      <c r="K38" s="38" t="s">
        <v>136</v>
      </c>
      <c r="L38" s="41">
        <v>413.66</v>
      </c>
      <c r="M38" s="32" t="s">
        <v>139</v>
      </c>
      <c r="N38" s="42" t="s">
        <v>142</v>
      </c>
      <c r="O38" s="33">
        <v>45461</v>
      </c>
      <c r="P38" s="33">
        <v>45462</v>
      </c>
      <c r="Q38" s="44" t="s">
        <v>195</v>
      </c>
      <c r="R38" s="32" t="s">
        <v>147</v>
      </c>
      <c r="S38" s="32" t="s">
        <v>160</v>
      </c>
      <c r="T38" s="32">
        <v>1500</v>
      </c>
      <c r="U38" s="32" t="s">
        <v>198</v>
      </c>
      <c r="V38" s="32" t="s">
        <v>199</v>
      </c>
      <c r="W38" s="41">
        <v>330.93</v>
      </c>
      <c r="X38" s="41">
        <v>330.93</v>
      </c>
      <c r="Y38" s="85">
        <f t="shared" si="0"/>
        <v>0</v>
      </c>
      <c r="Z38" s="85"/>
      <c r="AA38" s="85"/>
      <c r="AB38" s="2"/>
      <c r="AC38" s="41">
        <v>0</v>
      </c>
      <c r="AD38" s="85">
        <f t="shared" si="1"/>
        <v>330.93</v>
      </c>
      <c r="AE38" s="33">
        <v>45489</v>
      </c>
      <c r="AF38" s="32" t="s">
        <v>208</v>
      </c>
      <c r="AG38" s="86" t="s">
        <v>219</v>
      </c>
      <c r="AH38" s="86" t="s">
        <v>222</v>
      </c>
      <c r="AI38" s="2"/>
    </row>
    <row r="39" spans="1:38" ht="63.75" x14ac:dyDescent="0.25">
      <c r="A39" s="32">
        <v>23</v>
      </c>
      <c r="B39" s="2" t="s">
        <v>86</v>
      </c>
      <c r="C39" s="32" t="s">
        <v>87</v>
      </c>
      <c r="D39" s="33">
        <v>45504</v>
      </c>
      <c r="E39" s="34">
        <v>13844</v>
      </c>
      <c r="F39" s="36" t="s">
        <v>120</v>
      </c>
      <c r="G39" s="32">
        <v>200010025</v>
      </c>
      <c r="H39" s="32" t="s">
        <v>101</v>
      </c>
      <c r="I39" s="32" t="s">
        <v>102</v>
      </c>
      <c r="J39" s="32" t="s">
        <v>103</v>
      </c>
      <c r="K39" s="38" t="s">
        <v>137</v>
      </c>
      <c r="L39" s="41">
        <v>220.62</v>
      </c>
      <c r="M39" s="32" t="s">
        <v>139</v>
      </c>
      <c r="N39" s="42" t="s">
        <v>144</v>
      </c>
      <c r="O39" s="33">
        <v>45497</v>
      </c>
      <c r="P39" s="33">
        <v>45497</v>
      </c>
      <c r="Q39" s="44" t="s">
        <v>200</v>
      </c>
      <c r="R39" s="32" t="s">
        <v>147</v>
      </c>
      <c r="S39" s="32" t="s">
        <v>160</v>
      </c>
      <c r="T39" s="32">
        <v>1500</v>
      </c>
      <c r="U39" s="32" t="s">
        <v>201</v>
      </c>
      <c r="V39" s="32" t="s">
        <v>202</v>
      </c>
      <c r="W39" s="41">
        <v>220.62</v>
      </c>
      <c r="X39" s="41">
        <v>220.62</v>
      </c>
      <c r="Y39" s="85">
        <f t="shared" si="0"/>
        <v>0</v>
      </c>
      <c r="Z39" s="85"/>
      <c r="AA39" s="85"/>
      <c r="AB39" s="2"/>
      <c r="AC39" s="41">
        <v>0</v>
      </c>
      <c r="AD39" s="85">
        <f t="shared" si="1"/>
        <v>220.62</v>
      </c>
      <c r="AE39" s="33">
        <v>45530</v>
      </c>
      <c r="AF39" s="32" t="s">
        <v>209</v>
      </c>
      <c r="AG39" s="86"/>
      <c r="AH39" s="86"/>
      <c r="AI39" s="2"/>
    </row>
    <row r="40" spans="1:38" ht="63.75" x14ac:dyDescent="0.25">
      <c r="A40" s="32">
        <v>24</v>
      </c>
      <c r="B40" s="2" t="s">
        <v>88</v>
      </c>
      <c r="C40" s="32" t="s">
        <v>87</v>
      </c>
      <c r="D40" s="33">
        <v>45504</v>
      </c>
      <c r="E40" s="34">
        <v>13844</v>
      </c>
      <c r="F40" s="36" t="s">
        <v>108</v>
      </c>
      <c r="G40" s="32">
        <v>200010024</v>
      </c>
      <c r="H40" s="32" t="s">
        <v>101</v>
      </c>
      <c r="I40" s="32" t="s">
        <v>109</v>
      </c>
      <c r="J40" s="32" t="s">
        <v>103</v>
      </c>
      <c r="K40" s="38" t="s">
        <v>137</v>
      </c>
      <c r="L40" s="41">
        <v>220.62</v>
      </c>
      <c r="M40" s="32" t="s">
        <v>139</v>
      </c>
      <c r="N40" s="42" t="s">
        <v>144</v>
      </c>
      <c r="O40" s="33">
        <v>45497</v>
      </c>
      <c r="P40" s="33">
        <v>45497</v>
      </c>
      <c r="Q40" s="44" t="s">
        <v>200</v>
      </c>
      <c r="R40" s="32" t="s">
        <v>147</v>
      </c>
      <c r="S40" s="32" t="s">
        <v>160</v>
      </c>
      <c r="T40" s="32">
        <v>1500</v>
      </c>
      <c r="U40" s="32" t="s">
        <v>203</v>
      </c>
      <c r="V40" s="32" t="s">
        <v>204</v>
      </c>
      <c r="W40" s="41">
        <v>220.62</v>
      </c>
      <c r="X40" s="41">
        <v>220.62</v>
      </c>
      <c r="Y40" s="85">
        <f t="shared" si="0"/>
        <v>0</v>
      </c>
      <c r="Z40" s="85"/>
      <c r="AA40" s="85"/>
      <c r="AB40" s="2"/>
      <c r="AC40" s="41">
        <v>0</v>
      </c>
      <c r="AD40" s="85">
        <f t="shared" si="1"/>
        <v>220.62</v>
      </c>
      <c r="AE40" s="33">
        <v>45530</v>
      </c>
      <c r="AF40" s="32" t="s">
        <v>209</v>
      </c>
      <c r="AG40" s="86"/>
      <c r="AH40" s="86"/>
      <c r="AI40" s="2"/>
    </row>
    <row r="41" spans="1:38" ht="63.75" x14ac:dyDescent="0.25">
      <c r="A41" s="32">
        <v>25</v>
      </c>
      <c r="B41" s="2" t="s">
        <v>89</v>
      </c>
      <c r="C41" s="32" t="s">
        <v>90</v>
      </c>
      <c r="D41" s="33">
        <v>45524</v>
      </c>
      <c r="E41" s="34">
        <v>13845</v>
      </c>
      <c r="F41" s="36" t="s">
        <v>119</v>
      </c>
      <c r="G41" s="32">
        <v>200010026</v>
      </c>
      <c r="H41" s="32" t="s">
        <v>101</v>
      </c>
      <c r="I41" s="32" t="s">
        <v>109</v>
      </c>
      <c r="J41" s="32" t="s">
        <v>103</v>
      </c>
      <c r="K41" s="38" t="s">
        <v>138</v>
      </c>
      <c r="L41" s="41">
        <v>413.66</v>
      </c>
      <c r="M41" s="32" t="s">
        <v>139</v>
      </c>
      <c r="N41" s="42" t="s">
        <v>145</v>
      </c>
      <c r="O41" s="33">
        <v>45470</v>
      </c>
      <c r="P41" s="33">
        <v>45470</v>
      </c>
      <c r="Q41" s="44" t="s">
        <v>205</v>
      </c>
      <c r="R41" s="32" t="s">
        <v>147</v>
      </c>
      <c r="S41" s="32" t="s">
        <v>160</v>
      </c>
      <c r="T41" s="32">
        <v>1500</v>
      </c>
      <c r="U41" s="32" t="s">
        <v>206</v>
      </c>
      <c r="V41" s="32" t="s">
        <v>207</v>
      </c>
      <c r="W41" s="41">
        <v>413.66</v>
      </c>
      <c r="X41" s="41">
        <v>413.66</v>
      </c>
      <c r="Y41" s="85">
        <f t="shared" si="0"/>
        <v>0</v>
      </c>
      <c r="Z41" s="85"/>
      <c r="AA41" s="85"/>
      <c r="AB41" s="2"/>
      <c r="AC41" s="41">
        <v>0</v>
      </c>
      <c r="AD41" s="85">
        <f t="shared" si="1"/>
        <v>413.66</v>
      </c>
      <c r="AE41" s="33">
        <v>45489</v>
      </c>
      <c r="AF41" s="32" t="s">
        <v>208</v>
      </c>
      <c r="AG41" s="86" t="s">
        <v>221</v>
      </c>
      <c r="AH41" s="86" t="s">
        <v>222</v>
      </c>
      <c r="AI41" s="2"/>
    </row>
    <row r="42" spans="1:38" ht="76.5" x14ac:dyDescent="0.25">
      <c r="A42" s="32">
        <v>28</v>
      </c>
      <c r="B42" s="2" t="s">
        <v>223</v>
      </c>
      <c r="C42" s="32" t="s">
        <v>224</v>
      </c>
      <c r="D42" s="33">
        <v>45526</v>
      </c>
      <c r="E42" s="34">
        <v>13862</v>
      </c>
      <c r="F42" s="36" t="s">
        <v>225</v>
      </c>
      <c r="G42" s="32">
        <v>200010030</v>
      </c>
      <c r="H42" s="32" t="s">
        <v>101</v>
      </c>
      <c r="I42" s="32" t="s">
        <v>102</v>
      </c>
      <c r="J42" s="32" t="s">
        <v>103</v>
      </c>
      <c r="K42" s="38" t="s">
        <v>226</v>
      </c>
      <c r="L42" s="41">
        <v>4316.6000000000004</v>
      </c>
      <c r="M42" s="32" t="s">
        <v>139</v>
      </c>
      <c r="N42" s="42" t="s">
        <v>145</v>
      </c>
      <c r="O42" s="33">
        <v>45551</v>
      </c>
      <c r="P42" s="33">
        <v>45561</v>
      </c>
      <c r="Q42" s="44" t="s">
        <v>227</v>
      </c>
      <c r="R42" s="32" t="s">
        <v>147</v>
      </c>
      <c r="S42" s="32" t="s">
        <v>160</v>
      </c>
      <c r="T42" s="32">
        <v>1500</v>
      </c>
      <c r="U42" s="32" t="s">
        <v>228</v>
      </c>
      <c r="V42" s="32" t="s">
        <v>229</v>
      </c>
      <c r="W42" s="41">
        <v>4136.6000000000004</v>
      </c>
      <c r="X42" s="41">
        <v>4136.6000000000004</v>
      </c>
      <c r="Y42" s="85">
        <f t="shared" ref="Y42" si="2">W42-X42</f>
        <v>0</v>
      </c>
      <c r="Z42" s="85"/>
      <c r="AA42" s="85"/>
      <c r="AB42" s="2"/>
      <c r="AC42" s="41">
        <v>0</v>
      </c>
      <c r="AD42" s="85">
        <f t="shared" ref="AD42" si="3">X42+AC42</f>
        <v>4136.6000000000004</v>
      </c>
      <c r="AE42" s="33">
        <v>45562</v>
      </c>
      <c r="AF42" s="32" t="s">
        <v>208</v>
      </c>
      <c r="AG42" s="86" t="s">
        <v>230</v>
      </c>
      <c r="AH42" s="86" t="s">
        <v>222</v>
      </c>
      <c r="AI42" s="2"/>
    </row>
    <row r="43" spans="1:38" ht="77.25" thickBot="1" x14ac:dyDescent="0.3">
      <c r="A43" s="87">
        <v>29</v>
      </c>
      <c r="B43" s="88" t="s">
        <v>223</v>
      </c>
      <c r="C43" s="87" t="s">
        <v>231</v>
      </c>
      <c r="D43" s="89">
        <v>45526</v>
      </c>
      <c r="E43" s="90">
        <v>13862</v>
      </c>
      <c r="F43" s="91" t="s">
        <v>232</v>
      </c>
      <c r="G43" s="87">
        <v>200010029</v>
      </c>
      <c r="H43" s="87" t="s">
        <v>101</v>
      </c>
      <c r="I43" s="87" t="s">
        <v>102</v>
      </c>
      <c r="J43" s="87" t="s">
        <v>103</v>
      </c>
      <c r="K43" s="92" t="s">
        <v>226</v>
      </c>
      <c r="L43" s="93">
        <v>4316.6000000000004</v>
      </c>
      <c r="M43" s="87" t="s">
        <v>139</v>
      </c>
      <c r="N43" s="94" t="s">
        <v>145</v>
      </c>
      <c r="O43" s="89">
        <v>45551</v>
      </c>
      <c r="P43" s="89">
        <v>45561</v>
      </c>
      <c r="Q43" s="95" t="s">
        <v>227</v>
      </c>
      <c r="R43" s="87" t="s">
        <v>147</v>
      </c>
      <c r="S43" s="87" t="s">
        <v>160</v>
      </c>
      <c r="T43" s="87">
        <v>1500</v>
      </c>
      <c r="U43" s="87" t="s">
        <v>233</v>
      </c>
      <c r="V43" s="87" t="s">
        <v>234</v>
      </c>
      <c r="W43" s="93">
        <v>4136.6000000000004</v>
      </c>
      <c r="X43" s="93">
        <v>4136.6000000000004</v>
      </c>
      <c r="Y43" s="96">
        <f t="shared" ref="Y43" si="4">W43-X43</f>
        <v>0</v>
      </c>
      <c r="Z43" s="96"/>
      <c r="AA43" s="96"/>
      <c r="AB43" s="88"/>
      <c r="AC43" s="93">
        <v>0</v>
      </c>
      <c r="AD43" s="96">
        <f t="shared" ref="AD43" si="5">X43+AC43</f>
        <v>4136.6000000000004</v>
      </c>
      <c r="AE43" s="89">
        <v>45562</v>
      </c>
      <c r="AF43" s="87" t="s">
        <v>208</v>
      </c>
      <c r="AG43" s="97" t="s">
        <v>230</v>
      </c>
      <c r="AH43" s="97" t="s">
        <v>222</v>
      </c>
      <c r="AI43" s="88"/>
    </row>
    <row r="44" spans="1:38" ht="15.75" customHeight="1" thickBot="1" x14ac:dyDescent="0.3">
      <c r="A44" s="77" t="s">
        <v>41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27">
        <f>SUM(L17:L43)</f>
        <v>17513.11</v>
      </c>
      <c r="M44" s="79"/>
      <c r="N44" s="79"/>
      <c r="O44" s="79"/>
      <c r="P44" s="79"/>
      <c r="Q44" s="79"/>
      <c r="R44" s="79"/>
      <c r="S44" s="80"/>
      <c r="T44" s="80"/>
      <c r="U44" s="81"/>
      <c r="V44" s="81"/>
      <c r="W44" s="27">
        <f>SUM(W17:W43)</f>
        <v>27370.509999999995</v>
      </c>
      <c r="X44" s="27">
        <f>SUM(X17:X43)</f>
        <v>27370.509999999995</v>
      </c>
      <c r="Y44" s="27">
        <f>SUM(Y17:Y43)</f>
        <v>0</v>
      </c>
      <c r="Z44" s="27">
        <f>SUM(Z17:Z43)</f>
        <v>0</v>
      </c>
      <c r="AA44" s="27">
        <f>SUM(AA17:AA43)</f>
        <v>0</v>
      </c>
      <c r="AB44" s="5"/>
      <c r="AC44" s="27">
        <f>SUM(AC17:AC43)</f>
        <v>13495.22</v>
      </c>
      <c r="AD44" s="27">
        <f>SUM(AD17:AD43)</f>
        <v>40865.730000000003</v>
      </c>
      <c r="AE44" s="6"/>
      <c r="AF44" s="6"/>
      <c r="AG44" s="6"/>
      <c r="AH44" s="6"/>
      <c r="AI44" s="14"/>
    </row>
    <row r="45" spans="1:38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26"/>
      <c r="M45" s="15"/>
      <c r="N45" s="15"/>
      <c r="O45" s="15"/>
      <c r="P45" s="15"/>
      <c r="Q45" s="15"/>
      <c r="R45" s="15"/>
      <c r="S45" s="15"/>
      <c r="T45" s="15"/>
      <c r="U45" s="7"/>
      <c r="V45" s="7"/>
      <c r="W45" s="28"/>
      <c r="X45" s="28"/>
      <c r="Y45" s="28"/>
      <c r="Z45" s="28"/>
      <c r="AA45" s="28"/>
      <c r="AB45" s="8"/>
      <c r="AC45" s="28"/>
      <c r="AD45" s="28"/>
      <c r="AE45" s="9"/>
      <c r="AF45" s="9"/>
      <c r="AG45" s="9"/>
      <c r="AH45" s="9"/>
      <c r="AI45" s="11"/>
    </row>
    <row r="46" spans="1:38" x14ac:dyDescent="0.25">
      <c r="A46" s="11" t="s">
        <v>45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20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20"/>
      <c r="X46" s="20"/>
      <c r="Y46" s="20"/>
      <c r="Z46" s="20"/>
      <c r="AA46" s="20"/>
      <c r="AB46" s="11"/>
      <c r="AC46" s="20"/>
      <c r="AD46" s="20"/>
      <c r="AE46" s="11"/>
      <c r="AF46" s="11"/>
      <c r="AG46" s="11"/>
      <c r="AH46" s="11"/>
      <c r="AI46" s="11"/>
      <c r="AJ46" s="11"/>
      <c r="AK46" s="11"/>
      <c r="AL46" s="11"/>
    </row>
    <row r="47" spans="1:38" x14ac:dyDescent="0.25">
      <c r="A47" s="11" t="s">
        <v>46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20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20"/>
      <c r="X47" s="20"/>
      <c r="Y47" s="20"/>
      <c r="Z47" s="20"/>
      <c r="AA47" s="20"/>
      <c r="AB47" s="11"/>
      <c r="AC47" s="20"/>
      <c r="AD47" s="20"/>
      <c r="AE47" s="11"/>
      <c r="AF47" s="11"/>
      <c r="AG47" s="11"/>
      <c r="AH47" s="11"/>
      <c r="AI47" s="11"/>
      <c r="AJ47" s="11"/>
      <c r="AK47" s="11"/>
      <c r="AL47" s="11"/>
    </row>
    <row r="48" spans="1:38" x14ac:dyDescent="0.25">
      <c r="A48" s="16" t="s">
        <v>47</v>
      </c>
      <c r="B48" s="16"/>
      <c r="C48" s="16"/>
      <c r="D48" s="16"/>
      <c r="E48" s="16"/>
      <c r="F48" s="16"/>
      <c r="G48" s="16"/>
      <c r="H48" s="16"/>
      <c r="I48" s="16"/>
      <c r="J48" s="16"/>
      <c r="K48" s="11"/>
      <c r="L48" s="20"/>
      <c r="M48" s="11"/>
      <c r="N48" s="16"/>
      <c r="O48" s="11"/>
      <c r="P48" s="11"/>
      <c r="Q48" s="11"/>
      <c r="R48" s="11"/>
      <c r="S48" s="11"/>
      <c r="T48" s="11"/>
      <c r="U48" s="11"/>
      <c r="V48" s="11"/>
      <c r="W48" s="20"/>
      <c r="X48" s="20"/>
      <c r="Y48" s="20"/>
      <c r="Z48" s="20"/>
      <c r="AA48" s="20"/>
      <c r="AB48" s="11"/>
      <c r="AC48" s="20"/>
      <c r="AD48" s="20"/>
      <c r="AE48" s="11"/>
      <c r="AF48" s="11"/>
      <c r="AG48" s="11"/>
      <c r="AH48" s="11"/>
      <c r="AI48" s="11"/>
      <c r="AJ48" s="11"/>
      <c r="AK48" s="11"/>
      <c r="AL48" s="11"/>
    </row>
    <row r="49" spans="1:14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21"/>
      <c r="M49" s="12"/>
      <c r="N49" s="12"/>
    </row>
  </sheetData>
  <mergeCells count="34">
    <mergeCell ref="F10:G10"/>
    <mergeCell ref="F11:G11"/>
    <mergeCell ref="AB15:AB16"/>
    <mergeCell ref="AI14:AI16"/>
    <mergeCell ref="B14:N14"/>
    <mergeCell ref="S14:AD14"/>
    <mergeCell ref="K15:K16"/>
    <mergeCell ref="B15:B16"/>
    <mergeCell ref="AC15:AC16"/>
    <mergeCell ref="AD15:AD16"/>
    <mergeCell ref="W15:AA15"/>
    <mergeCell ref="U15:U16"/>
    <mergeCell ref="S15:S16"/>
    <mergeCell ref="AE14:AH15"/>
    <mergeCell ref="M15:M16"/>
    <mergeCell ref="O14:R14"/>
    <mergeCell ref="F15:F16"/>
    <mergeCell ref="G15:G16"/>
    <mergeCell ref="A44:K44"/>
    <mergeCell ref="A14:A16"/>
    <mergeCell ref="T15:T16"/>
    <mergeCell ref="V15:V16"/>
    <mergeCell ref="L15:L16"/>
    <mergeCell ref="O15:O16"/>
    <mergeCell ref="C15:C16"/>
    <mergeCell ref="D15:D16"/>
    <mergeCell ref="E15:E16"/>
    <mergeCell ref="H15:H16"/>
    <mergeCell ref="I15:I16"/>
    <mergeCell ref="J15:J16"/>
    <mergeCell ref="P15:P16"/>
    <mergeCell ref="Q15:Q16"/>
    <mergeCell ref="R15:R16"/>
    <mergeCell ref="N15:N16"/>
  </mergeCells>
  <pageMargins left="0.511811024" right="0.511811024" top="0.78740157499999996" bottom="0.78740157499999996" header="0.31496062000000002" footer="0.31496062000000002"/>
  <pageSetup paperSize="9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SASDH DIÁRIAS SERVIDOR 09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Bruno Melo</cp:lastModifiedBy>
  <cp:lastPrinted>2024-10-23T13:00:51Z</cp:lastPrinted>
  <dcterms:created xsi:type="dcterms:W3CDTF">2013-10-11T22:14:02Z</dcterms:created>
  <dcterms:modified xsi:type="dcterms:W3CDTF">2024-11-01T16:34:23Z</dcterms:modified>
</cp:coreProperties>
</file>