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766"/>
  </bookViews>
  <sheets>
    <sheet name="SASDH DIÁRIAS NOV 2022" sheetId="7" r:id="rId1"/>
  </sheets>
  <calcPr calcId="145621"/>
</workbook>
</file>

<file path=xl/calcChain.xml><?xml version="1.0" encoding="utf-8"?>
<calcChain xmlns="http://schemas.openxmlformats.org/spreadsheetml/2006/main">
  <c r="AD19" i="7" l="1"/>
  <c r="AD20" i="7"/>
  <c r="AD30" i="7" s="1"/>
  <c r="AD21" i="7"/>
  <c r="AD22" i="7"/>
  <c r="AD23" i="7"/>
  <c r="AD24" i="7"/>
  <c r="AD25" i="7"/>
  <c r="AD26" i="7"/>
  <c r="AD27" i="7"/>
  <c r="AD28" i="7"/>
  <c r="AD29" i="7"/>
  <c r="AD18" i="7"/>
  <c r="Y19" i="7"/>
  <c r="Y20" i="7"/>
  <c r="Y30" i="7" s="1"/>
  <c r="Y21" i="7"/>
  <c r="Y22" i="7"/>
  <c r="Y23" i="7"/>
  <c r="Y24" i="7"/>
  <c r="Y25" i="7"/>
  <c r="Y26" i="7"/>
  <c r="Y27" i="7"/>
  <c r="Y28" i="7"/>
  <c r="Y29" i="7"/>
  <c r="Y18" i="7"/>
  <c r="AC30" i="7"/>
  <c r="AA30" i="7"/>
  <c r="Z30" i="7"/>
  <c r="X30" i="7"/>
  <c r="W30" i="7"/>
  <c r="G30" i="7"/>
</calcChain>
</file>

<file path=xl/sharedStrings.xml><?xml version="1.0" encoding="utf-8"?>
<sst xmlns="http://schemas.openxmlformats.org/spreadsheetml/2006/main" count="273" uniqueCount="181">
  <si>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</si>
  <si>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</si>
  <si>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</si>
  <si>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</si>
  <si>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</si>
  <si>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</si>
  <si>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</si>
  <si>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</si>
  <si>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</si>
  <si>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</si>
  <si>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</si>
  <si>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</si>
  <si>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</si>
  <si>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</si>
  <si>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</si>
  <si>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</si>
  <si>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</si>
  <si>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</si>
  <si>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</si>
  <si>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</si>
  <si>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</si>
  <si>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</si>
  <si>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</si>
  <si>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</si>
  <si>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</si>
  <si>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</si>
  <si>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</si>
  <si>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</si>
  <si>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</si>
  <si>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</si>
  <si>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</si>
  <si>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</si>
  <si>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</si>
  <si>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</si>
  <si>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</si>
  <si>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</si>
  <si>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</si>
  <si>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</si>
  <si>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</si>
  <si>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</si>
  <si>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</si>
  <si>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</si>
  <si>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</si>
  <si>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</si>
  <si>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</si>
  <si>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</si>
  <si>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</si>
  <si>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</si>
  <si>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</si>
  <si>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</si>
  <si>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</si>
  <si>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</si>
  <si>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</si>
  <si>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</si>
  <si>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</si>
  <si>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</si>
  <si>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</si>
  <si>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</si>
  <si>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</si>
  <si>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</si>
  <si>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</si>
  <si>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</si>
  <si>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</si>
  <si>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</si>
  <si>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</si>
  <si>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</si>
  <si>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</si>
  <si>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</si>
  <si>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</si>
  <si>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</si>
  <si>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</si>
  <si>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</si>
  <si>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PRESTAÇÃO DE CONTAS  - EXERCÍCIO 2022</t>
  </si>
  <si>
    <t>8 DIARIAS-CIVIL</t>
  </si>
  <si>
    <t>NÃO</t>
  </si>
  <si>
    <t>AÉREO</t>
  </si>
  <si>
    <t>3.3.90.14.00</t>
  </si>
  <si>
    <t>0258/2022</t>
  </si>
  <si>
    <t>056/2022</t>
  </si>
  <si>
    <t>Participação no XXIV Encontro Nacional do Fórum CB27, referente ao Desenvolvimento Circular na cidade de Recife - PE, representando o Senhor Prefeito</t>
  </si>
  <si>
    <t>6 e 1/2</t>
  </si>
  <si>
    <t>MARFIZA DE LIMA GALVÃO</t>
  </si>
  <si>
    <t>SECRETARIA MUNICIPAL</t>
  </si>
  <si>
    <t>SASDH</t>
  </si>
  <si>
    <t>RIO BRANCO(AC)/RECIFE(PE)/RIO BRANCO(AC)</t>
  </si>
  <si>
    <t>200010121/2022</t>
  </si>
  <si>
    <t>200010082/2022</t>
  </si>
  <si>
    <t>-</t>
  </si>
  <si>
    <t>SIM</t>
  </si>
  <si>
    <t>0098/2022</t>
  </si>
  <si>
    <t>201/2021</t>
  </si>
  <si>
    <t>Realização de visita técnica ao Centro Integrado dos Direitos da Criança e do Adolescente, em Vitória da Conquista-BA</t>
  </si>
  <si>
    <t>8-DIÁRIAS-CIVIL</t>
  </si>
  <si>
    <t>3 e 1/2</t>
  </si>
  <si>
    <t>REBECA DE ABREU PAULA</t>
  </si>
  <si>
    <t>GERENTE DA PROMOÇÃO DE DIREITOS HUMANOS</t>
  </si>
  <si>
    <t>RIO BRANCO(AC)/VITÓRIA DA CONQUISTA (BA)(PE)/RIO BRANCO(AC)</t>
  </si>
  <si>
    <t>3.3.90.14</t>
  </si>
  <si>
    <t>20010232/2022</t>
  </si>
  <si>
    <t>200010184/2022</t>
  </si>
  <si>
    <t>1018/2022</t>
  </si>
  <si>
    <t>228/2022</t>
  </si>
  <si>
    <t>1019/2022</t>
  </si>
  <si>
    <t>1</t>
  </si>
  <si>
    <t>HARA-ANA MENEZES DE ALMEIDA</t>
  </si>
  <si>
    <t>JONAS LIMA MACHADO</t>
  </si>
  <si>
    <t>ASSISTENTE SOCIAL</t>
  </si>
  <si>
    <t>MOTORISTA</t>
  </si>
  <si>
    <t>RIO BRANCO(AC)/BOCA DO ACRE(AM)/RIO BRANCO(AC)</t>
  </si>
  <si>
    <t>TERRESTRE</t>
  </si>
  <si>
    <t>TERRESTE</t>
  </si>
  <si>
    <t>20010418/2022</t>
  </si>
  <si>
    <t>20010417/2022</t>
  </si>
  <si>
    <t>200010373/2022</t>
  </si>
  <si>
    <t>200010374/2022</t>
  </si>
  <si>
    <t>Acompanhamento de menor e sua genitora até o município de Boca do Acre (AM), conforme solicitado pelo 1º Conselho Tutelar de Rio Branco (AC)</t>
  </si>
  <si>
    <t>Translado de menor e sua genitora até o município de Boca do Acre (AM), conforme solicitado pelo 1º Conselho Tutelar de Rio Branco (AC)</t>
  </si>
  <si>
    <t>1042/2022</t>
  </si>
  <si>
    <t>371/2022</t>
  </si>
  <si>
    <t>1041/2022</t>
  </si>
  <si>
    <t>370/2022</t>
  </si>
  <si>
    <t>229/2022</t>
  </si>
  <si>
    <t>Acompanhamento de menor até o município de Porto Velho (RO), conforme solicitado pelo 3º Conselho Tutelar de Rio Branco (AC), em veículo oficial</t>
  </si>
  <si>
    <t>IZABELLE DE ARAÚJO VILA NOVA</t>
  </si>
  <si>
    <t>NAIR DA SILVA SOUZA</t>
  </si>
  <si>
    <t>PSICÓLOGA</t>
  </si>
  <si>
    <t>RIO BANCO (AC)/PORTO VELHO (RO)/RIO BRANCO</t>
  </si>
  <si>
    <t>20010425/2022</t>
  </si>
  <si>
    <t>200010378/2022</t>
  </si>
  <si>
    <t>20010427/2022</t>
  </si>
  <si>
    <t>200010381/2022</t>
  </si>
  <si>
    <t>1040/2022</t>
  </si>
  <si>
    <t>369/2022</t>
  </si>
  <si>
    <t>585/2022</t>
  </si>
  <si>
    <t>1490/2022</t>
  </si>
  <si>
    <t>Participação no 8º Fórum Global do Pacto de Milão para Política de Alimentação urbana no Estado do Rio de Janeiro (RJ)</t>
  </si>
  <si>
    <t>4 e 1/2</t>
  </si>
  <si>
    <t>VICE PREFEITA</t>
  </si>
  <si>
    <t>RIO BANCO (AC)/PORTO VELHO (RO)/RIO BRANCO(AC)</t>
  </si>
  <si>
    <t>RIOBRANCO (AC)/RIO DE JANEIRO(RJ)RIO BRANCO(AC)</t>
  </si>
  <si>
    <t>200010602/2022</t>
  </si>
  <si>
    <t>200010539/2022</t>
  </si>
  <si>
    <t>1491/2022</t>
  </si>
  <si>
    <t>586/2022</t>
  </si>
  <si>
    <t>SERGIANE DOS SANTOS COSTA</t>
  </si>
  <si>
    <t>ASSESSORA DA VICE PREFEITA</t>
  </si>
  <si>
    <t>200010603/2022</t>
  </si>
  <si>
    <t>200010538/2022</t>
  </si>
  <si>
    <t>1516/2022</t>
  </si>
  <si>
    <t>524/2022</t>
  </si>
  <si>
    <t>1 e 1/2</t>
  </si>
  <si>
    <t>KAROLINY ROSAS DE OLIVEIRA</t>
  </si>
  <si>
    <t>SUPERVISORA PROGRAMA CRIANÇA FELIZ</t>
  </si>
  <si>
    <t>RIO BRANCO(AC)CRUZEIRO DO SUL(AC) RIO BRANCO (AC)</t>
  </si>
  <si>
    <t>200010616/2022</t>
  </si>
  <si>
    <t>200010594/2022</t>
  </si>
  <si>
    <t>1663/2022</t>
  </si>
  <si>
    <t>345/2022</t>
  </si>
  <si>
    <t>Acompanhamento de menor até o Município de Cruzeiro do Sul, conforme solicitação do 1º Conselho Tutelar de Rio Branco (AC)</t>
  </si>
  <si>
    <t>Condução de veículo para transporte de menor até o Município de Tarauacá (AC), conforme solicitação do 1º Conselho Tutelar de Rio Branco (AC)</t>
  </si>
  <si>
    <t>IRLAN DA SILVA MAGALHÃES</t>
  </si>
  <si>
    <t>RIO BRANCO(AC)TARAUCÁ(AC) RIO BRANCO (AC)</t>
  </si>
  <si>
    <t>200010690/2022</t>
  </si>
  <si>
    <t>200010641/2022</t>
  </si>
  <si>
    <t>Data da emissão: 05/12/2022</t>
  </si>
  <si>
    <t>1583/2022</t>
  </si>
  <si>
    <t>083/2022</t>
  </si>
  <si>
    <t>PASSAGENS AÉREAS PARA PARTICIPAÇÃO NO 8º FÓRUM GLOBAL DO PACTO DE MILÃO NOS DIAS 17 A 19/10/2022</t>
  </si>
  <si>
    <t>MARFIZA DE LIMA GALVÃO E SERGIANE SANTOS COSTA</t>
  </si>
  <si>
    <t>RIO BRANCO(AC)RIO DE JANIERO(RJ)RIO BRANCO(AC)</t>
  </si>
  <si>
    <t>SECRETARIA MUNICIPAL E GERENTE DO DEPARTAMENTO DE SEGURANÇA ALIMENTAR NUTRICIONAL</t>
  </si>
  <si>
    <t>200010642/2022</t>
  </si>
  <si>
    <t>200010617/2022</t>
  </si>
  <si>
    <t>3.3.90.33</t>
  </si>
  <si>
    <t>Nome do responsável pela elaboração: Ailton José Blazute Braga - Gerente Financeiro - SASDH</t>
  </si>
  <si>
    <t>Nome do responsável pelo Órgão: MARFISA DE LIMA GALVÃO</t>
  </si>
  <si>
    <t>TOTAL</t>
  </si>
  <si>
    <r>
      <t xml:space="preserve">IDENTIFICAÇÃO DO ÓRGÃO/ENTIDADE: </t>
    </r>
    <r>
      <rPr>
        <b/>
        <sz val="11"/>
        <color theme="1"/>
        <rFont val="Calibri"/>
        <family val="2"/>
        <scheme val="minor"/>
      </rPr>
      <t xml:space="preserve">SECRETARIA MUNICIPAL DE ASSISTENCIA SOCIAL E DIREITOS HUMANOS - SASDH </t>
    </r>
  </si>
  <si>
    <r>
      <t xml:space="preserve">REALIZADO ATÉ O MÊS/ANO (ACUMULADO): </t>
    </r>
    <r>
      <rPr>
        <b/>
        <sz val="11"/>
        <color theme="1"/>
        <rFont val="Calibri"/>
        <family val="2"/>
        <scheme val="minor"/>
      </rPr>
      <t>JANEIRO A NOVEMBRO DE 2022</t>
    </r>
  </si>
  <si>
    <t>Ações de regularização/ responsabilização</t>
  </si>
  <si>
    <t>Manual de Referência - 8ª Edição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</si>
</sst>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7" fontId="8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44" fontId="1" fillId="0" borderId="0" xfId="1" applyFont="1" applyAlignment="1"/>
    <xf numFmtId="0" fontId="1" fillId="0" borderId="0" xfId="0" applyFont="1" applyAlignment="1"/>
    <xf numFmtId="44" fontId="2" fillId="0" borderId="0" xfId="1" applyFont="1" applyAlignment="1"/>
    <xf numFmtId="0" fontId="2" fillId="0" borderId="0" xfId="0" applyFont="1" applyAlignment="1"/>
    <xf numFmtId="0" fontId="0" fillId="0" borderId="0" xfId="0" applyFont="1" applyAlignment="1"/>
    <xf numFmtId="0" fontId="2" fillId="0" borderId="0" xfId="0" applyFont="1" applyBorder="1" applyAlignment="1"/>
    <xf numFmtId="0" fontId="1" fillId="0" borderId="0" xfId="0" applyFont="1" applyBorder="1" applyAlignment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4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" fontId="8" fillId="0" borderId="8" xfId="0" applyNumberFormat="1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44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4" fontId="1" fillId="0" borderId="0" xfId="1" applyFont="1" applyBorder="1" applyAlignment="1"/>
    <xf numFmtId="44" fontId="4" fillId="0" borderId="1" xfId="1" applyFont="1" applyBorder="1" applyAlignment="1">
      <alignment horizontal="center" vertical="center" wrapText="1"/>
    </xf>
    <xf numFmtId="44" fontId="4" fillId="0" borderId="15" xfId="1" applyFont="1" applyBorder="1" applyAlignment="1">
      <alignment horizontal="center"/>
    </xf>
    <xf numFmtId="44" fontId="3" fillId="0" borderId="8" xfId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44" fontId="4" fillId="0" borderId="3" xfId="1" applyFont="1" applyBorder="1"/>
    <xf numFmtId="44" fontId="3" fillId="0" borderId="0" xfId="1" applyFont="1"/>
    <xf numFmtId="44" fontId="4" fillId="0" borderId="0" xfId="1" applyFont="1" applyAlignment="1">
      <alignment horizontal="left"/>
    </xf>
    <xf numFmtId="44" fontId="4" fillId="0" borderId="0" xfId="1" applyFont="1"/>
    <xf numFmtId="44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44" fontId="6" fillId="0" borderId="1" xfId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 wrapText="1"/>
    </xf>
    <xf numFmtId="44" fontId="6" fillId="0" borderId="15" xfId="1" applyFont="1" applyBorder="1" applyAlignment="1">
      <alignment horizontal="center"/>
    </xf>
    <xf numFmtId="44" fontId="8" fillId="0" borderId="8" xfId="1" applyFont="1" applyFill="1" applyBorder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44" fontId="8" fillId="0" borderId="2" xfId="1" applyFont="1" applyFill="1" applyBorder="1" applyAlignment="1">
      <alignment horizontal="center" vertical="center"/>
    </xf>
    <xf numFmtId="44" fontId="8" fillId="0" borderId="2" xfId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 wrapText="1"/>
    </xf>
    <xf numFmtId="44" fontId="4" fillId="0" borderId="15" xfId="1" applyFont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118783</xdr:colOff>
      <xdr:row>0</xdr:row>
      <xdr:rowOff>31937</xdr:rowOff>
    </xdr:from>
    <xdr:to>
      <xdr:col>1</xdr:col>
      <xdr:colOff>566458</xdr:colOff>
      <xdr:row>2</xdr:row>
      <xdr:rowOff>123265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383" y="31937"/>
          <a:ext cx="447675" cy="472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5"/>
  <sheetViews>
    <sheetView tabSelected="1" zoomScaleNormal="100" workbookViewId="0">
      <selection activeCell="C13" sqref="C13"/>
    </sheetView>
  </sheetViews>
  <sheetFormatPr defaultRowHeight="12.75" x14ac:dyDescent="0.2"/>
  <cols>
    <col min="1" max="1" width="6" style="31" customWidth="1"/>
    <col min="2" max="2" width="12.85546875" style="31" bestFit="1" customWidth="1"/>
    <col min="3" max="3" width="12.140625" style="31" bestFit="1" customWidth="1"/>
    <col min="4" max="4" width="10.42578125" style="31" bestFit="1" customWidth="1"/>
    <col min="5" max="5" width="6.42578125" style="31" bestFit="1" customWidth="1"/>
    <col min="6" max="6" width="50.7109375" style="80" customWidth="1"/>
    <col min="7" max="7" width="14.7109375" style="88" customWidth="1"/>
    <col min="8" max="8" width="13.28515625" style="31" bestFit="1" customWidth="1"/>
    <col min="9" max="9" width="11" style="31" bestFit="1" customWidth="1"/>
    <col min="10" max="10" width="26.85546875" style="32" bestFit="1" customWidth="1"/>
    <col min="11" max="11" width="10" style="31" bestFit="1" customWidth="1"/>
    <col min="12" max="12" width="6.7109375" style="31" bestFit="1" customWidth="1"/>
    <col min="13" max="13" width="20.7109375" style="31" customWidth="1"/>
    <col min="14" max="14" width="7" style="31" bestFit="1" customWidth="1"/>
    <col min="15" max="15" width="10.42578125" style="31" bestFit="1" customWidth="1"/>
    <col min="16" max="16" width="10.42578125" style="37" bestFit="1" customWidth="1"/>
    <col min="17" max="17" width="38.7109375" style="37" bestFit="1" customWidth="1"/>
    <col min="18" max="18" width="11.42578125" style="37" customWidth="1"/>
    <col min="19" max="19" width="12" style="31" customWidth="1"/>
    <col min="20" max="20" width="9.5703125" style="31" customWidth="1"/>
    <col min="21" max="21" width="14.85546875" style="31" customWidth="1"/>
    <col min="22" max="22" width="15.42578125" style="31" customWidth="1"/>
    <col min="23" max="24" width="12.42578125" style="88" bestFit="1" customWidth="1"/>
    <col min="25" max="25" width="11.28515625" style="88" bestFit="1" customWidth="1"/>
    <col min="26" max="26" width="8.7109375" style="88" bestFit="1" customWidth="1"/>
    <col min="27" max="27" width="15" style="88" customWidth="1"/>
    <col min="28" max="28" width="12.140625" style="31" customWidth="1"/>
    <col min="29" max="29" width="14" style="88" bestFit="1" customWidth="1"/>
    <col min="30" max="30" width="12.42578125" style="88" bestFit="1" customWidth="1"/>
    <col min="31" max="31" width="10.85546875" style="31" customWidth="1"/>
    <col min="32" max="32" width="9.140625" style="31"/>
    <col min="33" max="33" width="15" style="31" customWidth="1"/>
    <col min="34" max="16384" width="9.140625" style="31"/>
  </cols>
  <sheetData>
    <row r="1" spans="1:36" s="40" customFormat="1" ht="15" x14ac:dyDescent="0.25">
      <c r="B1" s="39"/>
      <c r="C1" s="39"/>
      <c r="D1" s="39"/>
      <c r="E1" s="39"/>
      <c r="F1" s="74"/>
      <c r="G1" s="39"/>
      <c r="H1" s="39"/>
      <c r="I1" s="39"/>
      <c r="J1" s="91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36" s="40" customFormat="1" ht="15" x14ac:dyDescent="0.25">
      <c r="A2" s="39"/>
      <c r="B2" s="39"/>
      <c r="C2" s="39"/>
      <c r="D2" s="39"/>
      <c r="E2" s="39"/>
      <c r="F2" s="74"/>
      <c r="G2" s="39"/>
      <c r="H2" s="39"/>
      <c r="I2" s="39"/>
      <c r="J2" s="91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spans="1:36" s="40" customFormat="1" ht="15" x14ac:dyDescent="0.25">
      <c r="A3" s="39"/>
      <c r="B3" s="39"/>
      <c r="C3" s="39"/>
      <c r="D3" s="39"/>
      <c r="E3" s="39"/>
      <c r="F3" s="74"/>
      <c r="G3" s="39"/>
      <c r="H3" s="39"/>
      <c r="I3" s="39"/>
      <c r="J3" s="91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1:36" s="40" customFormat="1" ht="15" x14ac:dyDescent="0.25">
      <c r="A4" s="41" t="s">
        <v>17</v>
      </c>
      <c r="B4" s="39"/>
      <c r="C4" s="39"/>
      <c r="D4" s="39"/>
      <c r="E4" s="39"/>
      <c r="F4" s="74"/>
      <c r="G4" s="39"/>
      <c r="H4" s="39"/>
      <c r="I4" s="39"/>
      <c r="J4" s="91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8"/>
      <c r="AI4" s="38"/>
      <c r="AJ4" s="38"/>
    </row>
    <row r="5" spans="1:36" s="40" customFormat="1" ht="15" x14ac:dyDescent="0.25">
      <c r="A5" s="41"/>
      <c r="B5" s="39"/>
      <c r="C5" s="39"/>
      <c r="D5" s="39"/>
      <c r="E5" s="39"/>
      <c r="F5" s="74"/>
      <c r="G5" s="39"/>
      <c r="H5" s="39"/>
      <c r="I5" s="39"/>
      <c r="J5" s="91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8"/>
      <c r="AI5" s="38"/>
      <c r="AJ5" s="38"/>
    </row>
    <row r="6" spans="1:36" s="40" customFormat="1" ht="15" x14ac:dyDescent="0.25">
      <c r="A6" s="42" t="s">
        <v>72</v>
      </c>
      <c r="F6" s="75"/>
      <c r="G6" s="39"/>
      <c r="J6" s="92"/>
      <c r="W6" s="39"/>
      <c r="X6" s="39"/>
      <c r="Y6" s="39"/>
      <c r="Z6" s="39"/>
      <c r="AA6" s="39"/>
      <c r="AC6" s="39"/>
      <c r="AD6" s="39"/>
    </row>
    <row r="7" spans="1:36" s="40" customFormat="1" ht="15" x14ac:dyDescent="0.25">
      <c r="A7" s="40" t="s">
        <v>18</v>
      </c>
      <c r="F7" s="75"/>
      <c r="G7" s="39"/>
      <c r="J7" s="92"/>
      <c r="W7" s="39"/>
      <c r="X7" s="39"/>
      <c r="Y7" s="39"/>
      <c r="Z7" s="39"/>
      <c r="AA7" s="39"/>
      <c r="AC7" s="39"/>
      <c r="AD7" s="39"/>
    </row>
    <row r="8" spans="1:36" s="40" customFormat="1" ht="15" x14ac:dyDescent="0.25">
      <c r="A8" s="43" t="s">
        <v>180</v>
      </c>
      <c r="F8" s="75"/>
      <c r="G8" s="39"/>
      <c r="J8" s="92"/>
      <c r="W8" s="39"/>
      <c r="X8" s="39"/>
      <c r="Y8" s="39"/>
      <c r="Z8" s="39"/>
      <c r="AA8" s="39"/>
      <c r="AC8" s="39"/>
      <c r="AD8" s="39"/>
    </row>
    <row r="9" spans="1:36" s="40" customFormat="1" ht="15" x14ac:dyDescent="0.25">
      <c r="F9" s="75"/>
      <c r="G9" s="39"/>
      <c r="J9" s="92"/>
      <c r="W9" s="39"/>
      <c r="X9" s="39"/>
      <c r="Y9" s="39"/>
      <c r="Z9" s="39"/>
      <c r="AA9" s="39"/>
      <c r="AC9" s="39"/>
      <c r="AD9" s="39"/>
    </row>
    <row r="10" spans="1:36" s="40" customFormat="1" ht="15" x14ac:dyDescent="0.25">
      <c r="A10" s="43" t="s">
        <v>177</v>
      </c>
      <c r="F10" s="75"/>
      <c r="G10" s="39"/>
      <c r="J10" s="92"/>
      <c r="W10" s="39"/>
      <c r="X10" s="39"/>
      <c r="Y10" s="39"/>
      <c r="Z10" s="39"/>
      <c r="AA10" s="39"/>
      <c r="AC10" s="39"/>
      <c r="AD10" s="39"/>
    </row>
    <row r="11" spans="1:36" s="40" customFormat="1" ht="15" x14ac:dyDescent="0.25">
      <c r="A11" s="43" t="s">
        <v>178</v>
      </c>
      <c r="F11" s="75"/>
      <c r="G11" s="39"/>
      <c r="J11" s="92"/>
      <c r="W11" s="39"/>
      <c r="X11" s="39"/>
      <c r="Y11" s="39"/>
      <c r="Z11" s="39"/>
      <c r="AA11" s="39"/>
      <c r="AC11" s="39"/>
      <c r="AD11" s="39"/>
    </row>
    <row r="12" spans="1:36" s="40" customFormat="1" ht="15" x14ac:dyDescent="0.25">
      <c r="A12" s="43"/>
      <c r="F12" s="75"/>
      <c r="G12" s="39"/>
      <c r="J12" s="92"/>
      <c r="W12" s="39"/>
      <c r="X12" s="39"/>
      <c r="Y12" s="39"/>
      <c r="Z12" s="39"/>
      <c r="AA12" s="39"/>
      <c r="AC12" s="39"/>
      <c r="AD12" s="39"/>
    </row>
    <row r="13" spans="1:36" s="40" customFormat="1" ht="15" customHeight="1" thickBot="1" x14ac:dyDescent="0.3">
      <c r="A13" s="44" t="s">
        <v>19</v>
      </c>
      <c r="B13" s="45"/>
      <c r="C13" s="45"/>
      <c r="D13" s="45"/>
      <c r="E13" s="45"/>
      <c r="F13" s="76"/>
      <c r="G13" s="81"/>
      <c r="H13" s="45"/>
      <c r="I13" s="45"/>
      <c r="J13" s="9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81"/>
      <c r="X13" s="81"/>
      <c r="Y13" s="81"/>
      <c r="Z13" s="81"/>
      <c r="AA13" s="81"/>
      <c r="AB13" s="45"/>
      <c r="AC13" s="81"/>
      <c r="AD13" s="81"/>
      <c r="AE13" s="45"/>
      <c r="AF13" s="45"/>
      <c r="AG13" s="45"/>
    </row>
    <row r="14" spans="1:36" x14ac:dyDescent="0.2">
      <c r="A14" s="63" t="s">
        <v>20</v>
      </c>
      <c r="B14" s="57" t="s">
        <v>9</v>
      </c>
      <c r="C14" s="57"/>
      <c r="D14" s="57"/>
      <c r="E14" s="57"/>
      <c r="F14" s="57"/>
      <c r="G14" s="57"/>
      <c r="H14" s="57"/>
      <c r="I14" s="57"/>
      <c r="J14" s="58" t="s">
        <v>21</v>
      </c>
      <c r="K14" s="58"/>
      <c r="L14" s="58"/>
      <c r="M14" s="58"/>
      <c r="N14" s="58"/>
      <c r="O14" s="58" t="s">
        <v>11</v>
      </c>
      <c r="P14" s="58"/>
      <c r="Q14" s="58"/>
      <c r="R14" s="58"/>
      <c r="S14" s="59" t="s">
        <v>15</v>
      </c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60" t="s">
        <v>10</v>
      </c>
      <c r="AF14" s="60"/>
      <c r="AG14" s="61" t="s">
        <v>179</v>
      </c>
    </row>
    <row r="15" spans="1:36" x14ac:dyDescent="0.2">
      <c r="A15" s="64"/>
      <c r="B15" s="1" t="s">
        <v>22</v>
      </c>
      <c r="C15" s="4" t="s">
        <v>8</v>
      </c>
      <c r="D15" s="1" t="s">
        <v>1</v>
      </c>
      <c r="E15" s="1" t="s">
        <v>7</v>
      </c>
      <c r="F15" s="1" t="s">
        <v>5</v>
      </c>
      <c r="G15" s="82" t="s">
        <v>23</v>
      </c>
      <c r="H15" s="4" t="s">
        <v>24</v>
      </c>
      <c r="I15" s="4" t="s">
        <v>12</v>
      </c>
      <c r="J15" s="2" t="s">
        <v>2</v>
      </c>
      <c r="K15" s="2" t="s">
        <v>3</v>
      </c>
      <c r="L15" s="2" t="s">
        <v>25</v>
      </c>
      <c r="M15" s="65" t="s">
        <v>13</v>
      </c>
      <c r="N15" s="2" t="s">
        <v>4</v>
      </c>
      <c r="O15" s="2" t="s">
        <v>0</v>
      </c>
      <c r="P15" s="2" t="s">
        <v>6</v>
      </c>
      <c r="Q15" s="2" t="s">
        <v>26</v>
      </c>
      <c r="R15" s="65" t="s">
        <v>14</v>
      </c>
      <c r="S15" s="65" t="s">
        <v>27</v>
      </c>
      <c r="T15" s="65" t="s">
        <v>28</v>
      </c>
      <c r="U15" s="65" t="s">
        <v>29</v>
      </c>
      <c r="V15" s="65" t="s">
        <v>30</v>
      </c>
      <c r="W15" s="98" t="s">
        <v>31</v>
      </c>
      <c r="X15" s="98"/>
      <c r="Y15" s="98"/>
      <c r="Z15" s="98"/>
      <c r="AA15" s="98"/>
      <c r="AB15" s="66" t="s">
        <v>32</v>
      </c>
      <c r="AC15" s="107" t="s">
        <v>33</v>
      </c>
      <c r="AD15" s="107" t="s">
        <v>34</v>
      </c>
      <c r="AE15" s="3"/>
      <c r="AF15" s="3"/>
      <c r="AG15" s="62"/>
    </row>
    <row r="16" spans="1:36" ht="63.75" x14ac:dyDescent="0.2">
      <c r="A16" s="64"/>
      <c r="B16" s="1"/>
      <c r="C16" s="4"/>
      <c r="D16" s="1"/>
      <c r="E16" s="1"/>
      <c r="F16" s="1"/>
      <c r="G16" s="82"/>
      <c r="H16" s="4"/>
      <c r="I16" s="4"/>
      <c r="J16" s="2"/>
      <c r="K16" s="2"/>
      <c r="L16" s="2"/>
      <c r="M16" s="65"/>
      <c r="N16" s="2"/>
      <c r="O16" s="2"/>
      <c r="P16" s="2"/>
      <c r="Q16" s="2"/>
      <c r="R16" s="65"/>
      <c r="S16" s="65"/>
      <c r="T16" s="65"/>
      <c r="U16" s="65"/>
      <c r="V16" s="65"/>
      <c r="W16" s="99" t="s">
        <v>35</v>
      </c>
      <c r="X16" s="99" t="s">
        <v>36</v>
      </c>
      <c r="Y16" s="99" t="s">
        <v>16</v>
      </c>
      <c r="Z16" s="99" t="s">
        <v>37</v>
      </c>
      <c r="AA16" s="99" t="s">
        <v>38</v>
      </c>
      <c r="AB16" s="66"/>
      <c r="AC16" s="107"/>
      <c r="AD16" s="107"/>
      <c r="AE16" s="67" t="s">
        <v>1</v>
      </c>
      <c r="AF16" s="67" t="s">
        <v>39</v>
      </c>
      <c r="AG16" s="62"/>
    </row>
    <row r="17" spans="1:36" ht="26.25" thickBot="1" x14ac:dyDescent="0.25">
      <c r="A17" s="68"/>
      <c r="B17" s="69" t="s">
        <v>40</v>
      </c>
      <c r="C17" s="69" t="s">
        <v>41</v>
      </c>
      <c r="D17" s="69" t="s">
        <v>42</v>
      </c>
      <c r="E17" s="69" t="s">
        <v>43</v>
      </c>
      <c r="F17" s="69" t="s">
        <v>44</v>
      </c>
      <c r="G17" s="83" t="s">
        <v>45</v>
      </c>
      <c r="H17" s="69" t="s">
        <v>46</v>
      </c>
      <c r="I17" s="70" t="s">
        <v>47</v>
      </c>
      <c r="J17" s="70" t="s">
        <v>48</v>
      </c>
      <c r="K17" s="70" t="s">
        <v>49</v>
      </c>
      <c r="L17" s="70" t="s">
        <v>50</v>
      </c>
      <c r="M17" s="70" t="s">
        <v>51</v>
      </c>
      <c r="N17" s="70" t="s">
        <v>52</v>
      </c>
      <c r="O17" s="70" t="s">
        <v>53</v>
      </c>
      <c r="P17" s="70" t="s">
        <v>54</v>
      </c>
      <c r="Q17" s="70" t="s">
        <v>55</v>
      </c>
      <c r="R17" s="70" t="s">
        <v>56</v>
      </c>
      <c r="S17" s="70" t="s">
        <v>57</v>
      </c>
      <c r="T17" s="70" t="s">
        <v>58</v>
      </c>
      <c r="U17" s="71" t="s">
        <v>59</v>
      </c>
      <c r="V17" s="71" t="s">
        <v>60</v>
      </c>
      <c r="W17" s="100" t="s">
        <v>61</v>
      </c>
      <c r="X17" s="100" t="s">
        <v>62</v>
      </c>
      <c r="Y17" s="100" t="s">
        <v>63</v>
      </c>
      <c r="Z17" s="100" t="s">
        <v>64</v>
      </c>
      <c r="AA17" s="100" t="s">
        <v>65</v>
      </c>
      <c r="AB17" s="71" t="s">
        <v>66</v>
      </c>
      <c r="AC17" s="100" t="s">
        <v>67</v>
      </c>
      <c r="AD17" s="108" t="s">
        <v>68</v>
      </c>
      <c r="AE17" s="72" t="s">
        <v>69</v>
      </c>
      <c r="AF17" s="69" t="s">
        <v>70</v>
      </c>
      <c r="AG17" s="73" t="s">
        <v>71</v>
      </c>
      <c r="AH17" s="6"/>
      <c r="AI17" s="6"/>
      <c r="AJ17" s="6"/>
    </row>
    <row r="18" spans="1:36" ht="38.25" x14ac:dyDescent="0.2">
      <c r="A18" s="46">
        <v>1</v>
      </c>
      <c r="B18" s="47" t="s">
        <v>77</v>
      </c>
      <c r="C18" s="46" t="s">
        <v>78</v>
      </c>
      <c r="D18" s="48">
        <v>44630</v>
      </c>
      <c r="E18" s="49">
        <v>13242</v>
      </c>
      <c r="F18" s="77" t="s">
        <v>79</v>
      </c>
      <c r="G18" s="84">
        <v>1000</v>
      </c>
      <c r="H18" s="51" t="s">
        <v>73</v>
      </c>
      <c r="I18" s="52" t="s">
        <v>80</v>
      </c>
      <c r="J18" s="94" t="s">
        <v>81</v>
      </c>
      <c r="K18" s="51">
        <v>200010002</v>
      </c>
      <c r="L18" s="51" t="s">
        <v>74</v>
      </c>
      <c r="M18" s="50" t="s">
        <v>82</v>
      </c>
      <c r="N18" s="51" t="s">
        <v>83</v>
      </c>
      <c r="O18" s="53">
        <v>44633</v>
      </c>
      <c r="P18" s="53">
        <v>44639</v>
      </c>
      <c r="Q18" s="54" t="s">
        <v>84</v>
      </c>
      <c r="R18" s="51" t="s">
        <v>75</v>
      </c>
      <c r="S18" s="51" t="s">
        <v>76</v>
      </c>
      <c r="T18" s="51">
        <v>101</v>
      </c>
      <c r="U18" s="51" t="s">
        <v>85</v>
      </c>
      <c r="V18" s="51" t="s">
        <v>86</v>
      </c>
      <c r="W18" s="101">
        <v>6500</v>
      </c>
      <c r="X18" s="101">
        <v>6500</v>
      </c>
      <c r="Y18" s="102">
        <f>W18-X18</f>
        <v>0</v>
      </c>
      <c r="Z18" s="102">
        <v>0</v>
      </c>
      <c r="AA18" s="102">
        <v>0</v>
      </c>
      <c r="AB18" s="55" t="s">
        <v>87</v>
      </c>
      <c r="AC18" s="102">
        <v>4579.75</v>
      </c>
      <c r="AD18" s="102">
        <f>X18+AC18</f>
        <v>11079.75</v>
      </c>
      <c r="AE18" s="56">
        <v>44651</v>
      </c>
      <c r="AF18" s="51" t="s">
        <v>88</v>
      </c>
      <c r="AG18" s="46" t="s">
        <v>74</v>
      </c>
    </row>
    <row r="19" spans="1:36" ht="25.5" x14ac:dyDescent="0.2">
      <c r="A19" s="7">
        <v>2</v>
      </c>
      <c r="B19" s="33" t="s">
        <v>89</v>
      </c>
      <c r="C19" s="7" t="s">
        <v>90</v>
      </c>
      <c r="D19" s="8">
        <v>44497</v>
      </c>
      <c r="E19" s="9">
        <v>13182</v>
      </c>
      <c r="F19" s="78" t="s">
        <v>91</v>
      </c>
      <c r="G19" s="85">
        <v>413.66</v>
      </c>
      <c r="H19" s="11" t="s">
        <v>92</v>
      </c>
      <c r="I19" s="12" t="s">
        <v>93</v>
      </c>
      <c r="J19" s="95" t="s">
        <v>94</v>
      </c>
      <c r="K19" s="11">
        <v>200010003</v>
      </c>
      <c r="L19" s="11" t="s">
        <v>74</v>
      </c>
      <c r="M19" s="10" t="s">
        <v>95</v>
      </c>
      <c r="N19" s="11" t="s">
        <v>83</v>
      </c>
      <c r="O19" s="13">
        <v>44497</v>
      </c>
      <c r="P19" s="13">
        <v>44865</v>
      </c>
      <c r="Q19" s="5" t="s">
        <v>96</v>
      </c>
      <c r="R19" s="11" t="s">
        <v>75</v>
      </c>
      <c r="S19" s="11" t="s">
        <v>97</v>
      </c>
      <c r="T19" s="11">
        <v>101</v>
      </c>
      <c r="U19" s="11" t="s">
        <v>98</v>
      </c>
      <c r="V19" s="11" t="s">
        <v>99</v>
      </c>
      <c r="W19" s="103">
        <v>1447.81</v>
      </c>
      <c r="X19" s="103">
        <v>1447.81</v>
      </c>
      <c r="Y19" s="102">
        <f t="shared" ref="Y19:Y29" si="0">W19-X19</f>
        <v>0</v>
      </c>
      <c r="Z19" s="104">
        <v>0</v>
      </c>
      <c r="AA19" s="104">
        <v>0</v>
      </c>
      <c r="AB19" s="14"/>
      <c r="AC19" s="104">
        <v>5470</v>
      </c>
      <c r="AD19" s="102">
        <f t="shared" ref="AD19:AD29" si="1">X19+AC19</f>
        <v>6917.8099999999995</v>
      </c>
      <c r="AE19" s="15">
        <v>44522</v>
      </c>
      <c r="AF19" s="11" t="s">
        <v>88</v>
      </c>
      <c r="AG19" s="7" t="s">
        <v>74</v>
      </c>
    </row>
    <row r="20" spans="1:36" ht="38.25" x14ac:dyDescent="0.2">
      <c r="A20" s="7">
        <v>3</v>
      </c>
      <c r="B20" s="33" t="s">
        <v>100</v>
      </c>
      <c r="C20" s="7" t="s">
        <v>101</v>
      </c>
      <c r="D20" s="8">
        <v>44770</v>
      </c>
      <c r="E20" s="9">
        <v>13312</v>
      </c>
      <c r="F20" s="78" t="s">
        <v>115</v>
      </c>
      <c r="G20" s="85">
        <v>413.66</v>
      </c>
      <c r="H20" s="11" t="s">
        <v>92</v>
      </c>
      <c r="I20" s="12" t="s">
        <v>103</v>
      </c>
      <c r="J20" s="95" t="s">
        <v>104</v>
      </c>
      <c r="K20" s="11">
        <v>200010006</v>
      </c>
      <c r="L20" s="11" t="s">
        <v>74</v>
      </c>
      <c r="M20" s="10" t="s">
        <v>106</v>
      </c>
      <c r="N20" s="11" t="s">
        <v>83</v>
      </c>
      <c r="O20" s="13">
        <v>44712</v>
      </c>
      <c r="P20" s="13">
        <v>44713</v>
      </c>
      <c r="Q20" s="5" t="s">
        <v>108</v>
      </c>
      <c r="R20" s="11" t="s">
        <v>109</v>
      </c>
      <c r="S20" s="11" t="s">
        <v>97</v>
      </c>
      <c r="T20" s="11">
        <v>101</v>
      </c>
      <c r="U20" s="11" t="s">
        <v>112</v>
      </c>
      <c r="V20" s="11" t="s">
        <v>113</v>
      </c>
      <c r="W20" s="103">
        <v>413.66</v>
      </c>
      <c r="X20" s="103">
        <v>413.66</v>
      </c>
      <c r="Y20" s="102">
        <f t="shared" si="0"/>
        <v>0</v>
      </c>
      <c r="Z20" s="104">
        <v>0</v>
      </c>
      <c r="AA20" s="104">
        <v>0</v>
      </c>
      <c r="AB20" s="14"/>
      <c r="AC20" s="104">
        <v>0</v>
      </c>
      <c r="AD20" s="102">
        <f t="shared" si="1"/>
        <v>413.66</v>
      </c>
      <c r="AE20" s="15">
        <v>44714</v>
      </c>
      <c r="AF20" s="11" t="s">
        <v>88</v>
      </c>
      <c r="AG20" s="7" t="s">
        <v>74</v>
      </c>
    </row>
    <row r="21" spans="1:36" ht="38.25" x14ac:dyDescent="0.2">
      <c r="A21" s="7">
        <v>4</v>
      </c>
      <c r="B21" s="33" t="s">
        <v>102</v>
      </c>
      <c r="C21" s="7" t="s">
        <v>121</v>
      </c>
      <c r="D21" s="8">
        <v>44770</v>
      </c>
      <c r="E21" s="9">
        <v>13312</v>
      </c>
      <c r="F21" s="78" t="s">
        <v>116</v>
      </c>
      <c r="G21" s="85">
        <v>413.66</v>
      </c>
      <c r="H21" s="11" t="s">
        <v>92</v>
      </c>
      <c r="I21" s="12" t="s">
        <v>103</v>
      </c>
      <c r="J21" s="95" t="s">
        <v>105</v>
      </c>
      <c r="K21" s="11">
        <v>200010005</v>
      </c>
      <c r="L21" s="11" t="s">
        <v>74</v>
      </c>
      <c r="M21" s="10" t="s">
        <v>107</v>
      </c>
      <c r="N21" s="11" t="s">
        <v>83</v>
      </c>
      <c r="O21" s="13">
        <v>44712</v>
      </c>
      <c r="P21" s="13">
        <v>44713</v>
      </c>
      <c r="Q21" s="5" t="s">
        <v>108</v>
      </c>
      <c r="R21" s="11" t="s">
        <v>110</v>
      </c>
      <c r="S21" s="11" t="s">
        <v>97</v>
      </c>
      <c r="T21" s="11">
        <v>101</v>
      </c>
      <c r="U21" s="11" t="s">
        <v>111</v>
      </c>
      <c r="V21" s="11" t="s">
        <v>114</v>
      </c>
      <c r="W21" s="103">
        <v>413.66</v>
      </c>
      <c r="X21" s="103">
        <v>413.66</v>
      </c>
      <c r="Y21" s="102">
        <f t="shared" si="0"/>
        <v>0</v>
      </c>
      <c r="Z21" s="104">
        <v>0</v>
      </c>
      <c r="AA21" s="104">
        <v>0</v>
      </c>
      <c r="AB21" s="14"/>
      <c r="AC21" s="104">
        <v>0</v>
      </c>
      <c r="AD21" s="102">
        <f t="shared" si="1"/>
        <v>413.66</v>
      </c>
      <c r="AE21" s="15">
        <v>44714</v>
      </c>
      <c r="AF21" s="11" t="s">
        <v>88</v>
      </c>
      <c r="AG21" s="7" t="s">
        <v>74</v>
      </c>
    </row>
    <row r="22" spans="1:36" ht="38.25" x14ac:dyDescent="0.2">
      <c r="A22" s="7">
        <v>5</v>
      </c>
      <c r="B22" s="33" t="s">
        <v>117</v>
      </c>
      <c r="C22" s="7" t="s">
        <v>118</v>
      </c>
      <c r="D22" s="8">
        <v>44764</v>
      </c>
      <c r="E22" s="9">
        <v>13333</v>
      </c>
      <c r="F22" s="78" t="s">
        <v>122</v>
      </c>
      <c r="G22" s="85">
        <v>413.66</v>
      </c>
      <c r="H22" s="11" t="s">
        <v>92</v>
      </c>
      <c r="I22" s="12" t="s">
        <v>103</v>
      </c>
      <c r="J22" s="95" t="s">
        <v>123</v>
      </c>
      <c r="K22" s="11">
        <v>20010007</v>
      </c>
      <c r="L22" s="11" t="s">
        <v>74</v>
      </c>
      <c r="M22" s="10" t="s">
        <v>106</v>
      </c>
      <c r="N22" s="11" t="s">
        <v>83</v>
      </c>
      <c r="O22" s="13">
        <v>44677</v>
      </c>
      <c r="P22" s="13">
        <v>44677</v>
      </c>
      <c r="Q22" s="5" t="s">
        <v>126</v>
      </c>
      <c r="R22" s="11" t="s">
        <v>109</v>
      </c>
      <c r="S22" s="11" t="s">
        <v>97</v>
      </c>
      <c r="T22" s="11">
        <v>101</v>
      </c>
      <c r="U22" s="11" t="s">
        <v>127</v>
      </c>
      <c r="V22" s="11" t="s">
        <v>128</v>
      </c>
      <c r="W22" s="103">
        <v>413.66</v>
      </c>
      <c r="X22" s="103">
        <v>413.66</v>
      </c>
      <c r="Y22" s="102">
        <f t="shared" si="0"/>
        <v>0</v>
      </c>
      <c r="Z22" s="104">
        <v>0</v>
      </c>
      <c r="AA22" s="104">
        <v>0</v>
      </c>
      <c r="AB22" s="14"/>
      <c r="AC22" s="104">
        <v>0</v>
      </c>
      <c r="AD22" s="102">
        <f t="shared" si="1"/>
        <v>413.66</v>
      </c>
      <c r="AE22" s="15">
        <v>44776</v>
      </c>
      <c r="AF22" s="11" t="s">
        <v>88</v>
      </c>
      <c r="AG22" s="7" t="s">
        <v>74</v>
      </c>
    </row>
    <row r="23" spans="1:36" ht="38.25" x14ac:dyDescent="0.2">
      <c r="A23" s="7">
        <v>6</v>
      </c>
      <c r="B23" s="33" t="s">
        <v>119</v>
      </c>
      <c r="C23" s="7" t="s">
        <v>120</v>
      </c>
      <c r="D23" s="8">
        <v>44764</v>
      </c>
      <c r="E23" s="9">
        <v>13333</v>
      </c>
      <c r="F23" s="78" t="s">
        <v>122</v>
      </c>
      <c r="G23" s="85">
        <v>413.66</v>
      </c>
      <c r="H23" s="11" t="s">
        <v>92</v>
      </c>
      <c r="I23" s="12" t="s">
        <v>103</v>
      </c>
      <c r="J23" s="95" t="s">
        <v>124</v>
      </c>
      <c r="K23" s="11">
        <v>200010005</v>
      </c>
      <c r="L23" s="11" t="s">
        <v>74</v>
      </c>
      <c r="M23" s="10" t="s">
        <v>125</v>
      </c>
      <c r="N23" s="11" t="s">
        <v>83</v>
      </c>
      <c r="O23" s="13">
        <v>44677</v>
      </c>
      <c r="P23" s="13">
        <v>44677</v>
      </c>
      <c r="Q23" s="5" t="s">
        <v>138</v>
      </c>
      <c r="R23" s="11" t="s">
        <v>110</v>
      </c>
      <c r="S23" s="11" t="s">
        <v>97</v>
      </c>
      <c r="T23" s="11">
        <v>101</v>
      </c>
      <c r="U23" s="11" t="s">
        <v>129</v>
      </c>
      <c r="V23" s="11" t="s">
        <v>130</v>
      </c>
      <c r="W23" s="103">
        <v>413.66</v>
      </c>
      <c r="X23" s="103">
        <v>413.66</v>
      </c>
      <c r="Y23" s="102">
        <f t="shared" si="0"/>
        <v>0</v>
      </c>
      <c r="Z23" s="104">
        <v>0</v>
      </c>
      <c r="AA23" s="104">
        <v>0</v>
      </c>
      <c r="AB23" s="14"/>
      <c r="AC23" s="104">
        <v>0</v>
      </c>
      <c r="AD23" s="102">
        <f t="shared" si="1"/>
        <v>413.66</v>
      </c>
      <c r="AE23" s="15">
        <v>44776</v>
      </c>
      <c r="AF23" s="11" t="s">
        <v>88</v>
      </c>
      <c r="AG23" s="7" t="s">
        <v>74</v>
      </c>
    </row>
    <row r="24" spans="1:36" ht="38.25" x14ac:dyDescent="0.2">
      <c r="A24" s="7">
        <v>7</v>
      </c>
      <c r="B24" s="33" t="s">
        <v>131</v>
      </c>
      <c r="C24" s="7" t="s">
        <v>132</v>
      </c>
      <c r="D24" s="8">
        <v>44764</v>
      </c>
      <c r="E24" s="9">
        <v>13333</v>
      </c>
      <c r="F24" s="78" t="s">
        <v>122</v>
      </c>
      <c r="G24" s="85">
        <v>413.66</v>
      </c>
      <c r="H24" s="11" t="s">
        <v>92</v>
      </c>
      <c r="I24" s="12" t="s">
        <v>103</v>
      </c>
      <c r="J24" s="95" t="s">
        <v>105</v>
      </c>
      <c r="K24" s="11">
        <v>200010009</v>
      </c>
      <c r="L24" s="11" t="s">
        <v>74</v>
      </c>
      <c r="M24" s="10" t="s">
        <v>107</v>
      </c>
      <c r="N24" s="11" t="s">
        <v>83</v>
      </c>
      <c r="O24" s="13">
        <v>44677</v>
      </c>
      <c r="P24" s="13">
        <v>44677</v>
      </c>
      <c r="Q24" s="5" t="s">
        <v>138</v>
      </c>
      <c r="R24" s="11" t="s">
        <v>110</v>
      </c>
      <c r="S24" s="11" t="s">
        <v>97</v>
      </c>
      <c r="T24" s="11">
        <v>101</v>
      </c>
      <c r="U24" s="11" t="s">
        <v>129</v>
      </c>
      <c r="V24" s="11" t="s">
        <v>130</v>
      </c>
      <c r="W24" s="103">
        <v>413.66</v>
      </c>
      <c r="X24" s="103">
        <v>413.66</v>
      </c>
      <c r="Y24" s="102">
        <f t="shared" si="0"/>
        <v>0</v>
      </c>
      <c r="Z24" s="104">
        <v>0</v>
      </c>
      <c r="AA24" s="104">
        <v>0</v>
      </c>
      <c r="AB24" s="14"/>
      <c r="AC24" s="104">
        <v>0</v>
      </c>
      <c r="AD24" s="102">
        <f t="shared" si="1"/>
        <v>413.66</v>
      </c>
      <c r="AE24" s="15">
        <v>44776</v>
      </c>
      <c r="AF24" s="11" t="s">
        <v>88</v>
      </c>
      <c r="AG24" s="7" t="s">
        <v>74</v>
      </c>
    </row>
    <row r="25" spans="1:36" ht="38.25" x14ac:dyDescent="0.2">
      <c r="A25" s="7">
        <v>8</v>
      </c>
      <c r="B25" s="33" t="s">
        <v>134</v>
      </c>
      <c r="C25" s="7" t="s">
        <v>133</v>
      </c>
      <c r="D25" s="8">
        <v>44851</v>
      </c>
      <c r="E25" s="9">
        <v>13392</v>
      </c>
      <c r="F25" s="78" t="s">
        <v>135</v>
      </c>
      <c r="G25" s="85">
        <v>1000</v>
      </c>
      <c r="H25" s="11" t="s">
        <v>92</v>
      </c>
      <c r="I25" s="12" t="s">
        <v>136</v>
      </c>
      <c r="J25" s="95" t="s">
        <v>81</v>
      </c>
      <c r="K25" s="11">
        <v>200010010</v>
      </c>
      <c r="L25" s="11" t="s">
        <v>74</v>
      </c>
      <c r="M25" s="10" t="s">
        <v>137</v>
      </c>
      <c r="N25" s="11" t="s">
        <v>83</v>
      </c>
      <c r="O25" s="13">
        <v>44850</v>
      </c>
      <c r="P25" s="13">
        <v>44854</v>
      </c>
      <c r="Q25" s="5" t="s">
        <v>139</v>
      </c>
      <c r="R25" s="11" t="s">
        <v>75</v>
      </c>
      <c r="S25" s="11" t="s">
        <v>97</v>
      </c>
      <c r="T25" s="11">
        <v>101</v>
      </c>
      <c r="U25" s="11" t="s">
        <v>140</v>
      </c>
      <c r="V25" s="11" t="s">
        <v>141</v>
      </c>
      <c r="W25" s="103">
        <v>4500</v>
      </c>
      <c r="X25" s="103">
        <v>4500</v>
      </c>
      <c r="Y25" s="102">
        <f t="shared" si="0"/>
        <v>0</v>
      </c>
      <c r="Z25" s="104">
        <v>0</v>
      </c>
      <c r="AA25" s="104">
        <v>0</v>
      </c>
      <c r="AB25" s="14"/>
      <c r="AC25" s="104">
        <v>5985.1</v>
      </c>
      <c r="AD25" s="102">
        <f t="shared" si="1"/>
        <v>10485.1</v>
      </c>
      <c r="AE25" s="15">
        <v>44865</v>
      </c>
      <c r="AF25" s="11" t="s">
        <v>88</v>
      </c>
      <c r="AG25" s="7" t="s">
        <v>74</v>
      </c>
    </row>
    <row r="26" spans="1:36" ht="38.25" x14ac:dyDescent="0.2">
      <c r="A26" s="7">
        <v>9</v>
      </c>
      <c r="B26" s="33" t="s">
        <v>142</v>
      </c>
      <c r="C26" s="7" t="s">
        <v>143</v>
      </c>
      <c r="D26" s="8">
        <v>44851</v>
      </c>
      <c r="E26" s="9">
        <v>13392</v>
      </c>
      <c r="F26" s="78" t="s">
        <v>135</v>
      </c>
      <c r="G26" s="85">
        <v>1000</v>
      </c>
      <c r="H26" s="11" t="s">
        <v>92</v>
      </c>
      <c r="I26" s="12" t="s">
        <v>136</v>
      </c>
      <c r="J26" s="95" t="s">
        <v>144</v>
      </c>
      <c r="K26" s="11">
        <v>200010012</v>
      </c>
      <c r="L26" s="11" t="s">
        <v>74</v>
      </c>
      <c r="M26" s="10" t="s">
        <v>145</v>
      </c>
      <c r="N26" s="11" t="s">
        <v>83</v>
      </c>
      <c r="O26" s="13">
        <v>44850</v>
      </c>
      <c r="P26" s="13">
        <v>44854</v>
      </c>
      <c r="Q26" s="5" t="s">
        <v>139</v>
      </c>
      <c r="R26" s="11" t="s">
        <v>75</v>
      </c>
      <c r="S26" s="11" t="s">
        <v>97</v>
      </c>
      <c r="T26" s="11">
        <v>101</v>
      </c>
      <c r="U26" s="11" t="s">
        <v>146</v>
      </c>
      <c r="V26" s="11" t="s">
        <v>147</v>
      </c>
      <c r="W26" s="103">
        <v>4500</v>
      </c>
      <c r="X26" s="103">
        <v>4500</v>
      </c>
      <c r="Y26" s="102">
        <f t="shared" si="0"/>
        <v>0</v>
      </c>
      <c r="Z26" s="104">
        <v>0</v>
      </c>
      <c r="AA26" s="104">
        <v>0</v>
      </c>
      <c r="AB26" s="14"/>
      <c r="AC26" s="104">
        <v>5985.1</v>
      </c>
      <c r="AD26" s="102">
        <f t="shared" si="1"/>
        <v>10485.1</v>
      </c>
      <c r="AE26" s="15">
        <v>44865</v>
      </c>
      <c r="AF26" s="11" t="s">
        <v>88</v>
      </c>
      <c r="AG26" s="7" t="s">
        <v>74</v>
      </c>
    </row>
    <row r="27" spans="1:36" ht="38.25" x14ac:dyDescent="0.2">
      <c r="A27" s="7">
        <v>10</v>
      </c>
      <c r="B27" s="33" t="s">
        <v>148</v>
      </c>
      <c r="C27" s="7" t="s">
        <v>149</v>
      </c>
      <c r="D27" s="8">
        <v>44818</v>
      </c>
      <c r="E27" s="9">
        <v>13375</v>
      </c>
      <c r="F27" s="78" t="s">
        <v>158</v>
      </c>
      <c r="G27" s="85">
        <v>330.93</v>
      </c>
      <c r="H27" s="11" t="s">
        <v>92</v>
      </c>
      <c r="I27" s="12" t="s">
        <v>150</v>
      </c>
      <c r="J27" s="95" t="s">
        <v>151</v>
      </c>
      <c r="K27" s="11">
        <v>200010013</v>
      </c>
      <c r="L27" s="11" t="s">
        <v>74</v>
      </c>
      <c r="M27" s="10" t="s">
        <v>152</v>
      </c>
      <c r="N27" s="11" t="s">
        <v>83</v>
      </c>
      <c r="O27" s="13">
        <v>44764</v>
      </c>
      <c r="P27" s="13">
        <v>44765</v>
      </c>
      <c r="Q27" s="5" t="s">
        <v>153</v>
      </c>
      <c r="R27" s="11" t="s">
        <v>110</v>
      </c>
      <c r="S27" s="11" t="s">
        <v>97</v>
      </c>
      <c r="T27" s="11">
        <v>101</v>
      </c>
      <c r="U27" s="11" t="s">
        <v>154</v>
      </c>
      <c r="V27" s="11" t="s">
        <v>155</v>
      </c>
      <c r="W27" s="103">
        <v>330.93</v>
      </c>
      <c r="X27" s="103">
        <v>330.93</v>
      </c>
      <c r="Y27" s="102">
        <f t="shared" si="0"/>
        <v>0</v>
      </c>
      <c r="Z27" s="104">
        <v>0</v>
      </c>
      <c r="AA27" s="104">
        <v>0</v>
      </c>
      <c r="AB27" s="14"/>
      <c r="AC27" s="104">
        <v>0</v>
      </c>
      <c r="AD27" s="102">
        <f t="shared" si="1"/>
        <v>330.93</v>
      </c>
      <c r="AE27" s="15">
        <v>44868</v>
      </c>
      <c r="AF27" s="11" t="s">
        <v>88</v>
      </c>
      <c r="AG27" s="7" t="s">
        <v>74</v>
      </c>
    </row>
    <row r="28" spans="1:36" ht="38.25" x14ac:dyDescent="0.2">
      <c r="A28" s="7">
        <v>11</v>
      </c>
      <c r="B28" s="33" t="s">
        <v>156</v>
      </c>
      <c r="C28" s="7" t="s">
        <v>157</v>
      </c>
      <c r="D28" s="8">
        <v>44748</v>
      </c>
      <c r="E28" s="9">
        <v>13321</v>
      </c>
      <c r="F28" s="78" t="s">
        <v>159</v>
      </c>
      <c r="G28" s="85">
        <v>220.62</v>
      </c>
      <c r="H28" s="11" t="s">
        <v>92</v>
      </c>
      <c r="I28" s="12" t="s">
        <v>103</v>
      </c>
      <c r="J28" s="95" t="s">
        <v>160</v>
      </c>
      <c r="K28" s="11">
        <v>200010014</v>
      </c>
      <c r="L28" s="11" t="s">
        <v>74</v>
      </c>
      <c r="M28" s="10" t="s">
        <v>107</v>
      </c>
      <c r="N28" s="11" t="s">
        <v>83</v>
      </c>
      <c r="O28" s="13">
        <v>44739</v>
      </c>
      <c r="P28" s="13">
        <v>44740</v>
      </c>
      <c r="Q28" s="5" t="s">
        <v>161</v>
      </c>
      <c r="R28" s="11" t="s">
        <v>110</v>
      </c>
      <c r="S28" s="11" t="s">
        <v>97</v>
      </c>
      <c r="T28" s="11">
        <v>101</v>
      </c>
      <c r="U28" s="11" t="s">
        <v>162</v>
      </c>
      <c r="V28" s="11" t="s">
        <v>163</v>
      </c>
      <c r="W28" s="103">
        <v>220.62</v>
      </c>
      <c r="X28" s="103">
        <v>220.62</v>
      </c>
      <c r="Y28" s="102">
        <f t="shared" si="0"/>
        <v>0</v>
      </c>
      <c r="Z28" s="104">
        <v>0</v>
      </c>
      <c r="AA28" s="104">
        <v>0</v>
      </c>
      <c r="AB28" s="14"/>
      <c r="AC28" s="104">
        <v>0</v>
      </c>
      <c r="AD28" s="102">
        <f t="shared" si="1"/>
        <v>220.62</v>
      </c>
      <c r="AE28" s="15">
        <v>44888</v>
      </c>
      <c r="AF28" s="11" t="s">
        <v>88</v>
      </c>
      <c r="AG28" s="7" t="s">
        <v>74</v>
      </c>
    </row>
    <row r="29" spans="1:36" ht="64.5" thickBot="1" x14ac:dyDescent="0.25">
      <c r="A29" s="16">
        <v>12</v>
      </c>
      <c r="B29" s="34" t="s">
        <v>165</v>
      </c>
      <c r="C29" s="16" t="s">
        <v>166</v>
      </c>
      <c r="D29" s="17">
        <v>44851</v>
      </c>
      <c r="E29" s="18">
        <v>13393</v>
      </c>
      <c r="F29" s="79" t="s">
        <v>167</v>
      </c>
      <c r="G29" s="86">
        <v>11970.18</v>
      </c>
      <c r="H29" s="20"/>
      <c r="I29" s="21"/>
      <c r="J29" s="96" t="s">
        <v>168</v>
      </c>
      <c r="K29" s="20">
        <v>0</v>
      </c>
      <c r="L29" s="20" t="s">
        <v>74</v>
      </c>
      <c r="M29" s="19" t="s">
        <v>170</v>
      </c>
      <c r="N29" s="20" t="s">
        <v>83</v>
      </c>
      <c r="O29" s="22">
        <v>44882</v>
      </c>
      <c r="P29" s="22"/>
      <c r="Q29" s="23" t="s">
        <v>169</v>
      </c>
      <c r="R29" s="20" t="s">
        <v>75</v>
      </c>
      <c r="S29" s="20" t="s">
        <v>173</v>
      </c>
      <c r="T29" s="20">
        <v>101</v>
      </c>
      <c r="U29" s="20" t="s">
        <v>171</v>
      </c>
      <c r="V29" s="20" t="s">
        <v>172</v>
      </c>
      <c r="W29" s="105">
        <v>11970.18</v>
      </c>
      <c r="X29" s="105">
        <v>11970.18</v>
      </c>
      <c r="Y29" s="102">
        <f t="shared" si="0"/>
        <v>0</v>
      </c>
      <c r="Z29" s="106">
        <v>0</v>
      </c>
      <c r="AA29" s="106">
        <v>0</v>
      </c>
      <c r="AB29" s="24"/>
      <c r="AC29" s="106">
        <v>0</v>
      </c>
      <c r="AD29" s="102">
        <f t="shared" si="1"/>
        <v>11970.18</v>
      </c>
      <c r="AE29" s="25">
        <v>44882</v>
      </c>
      <c r="AF29" s="20" t="s">
        <v>88</v>
      </c>
      <c r="AG29" s="16" t="s">
        <v>74</v>
      </c>
    </row>
    <row r="30" spans="1:36" ht="13.5" thickBot="1" x14ac:dyDescent="0.25">
      <c r="A30" s="26" t="s">
        <v>176</v>
      </c>
      <c r="B30" s="27"/>
      <c r="C30" s="27"/>
      <c r="D30" s="27"/>
      <c r="E30" s="27"/>
      <c r="F30" s="28"/>
      <c r="G30" s="87">
        <f>SUM(G18:G29)</f>
        <v>18003.689999999999</v>
      </c>
      <c r="H30" s="29"/>
      <c r="I30" s="29"/>
      <c r="J30" s="97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87">
        <f>SUM(W18:W29)</f>
        <v>31537.84</v>
      </c>
      <c r="X30" s="87">
        <f>SUM(X18:X29)</f>
        <v>31537.84</v>
      </c>
      <c r="Y30" s="87">
        <f>SUM(Y18:Y29)</f>
        <v>0</v>
      </c>
      <c r="Z30" s="87">
        <f>SUM(Z18:Z29)</f>
        <v>0</v>
      </c>
      <c r="AA30" s="87">
        <f>SUM(AA18:AA29)</f>
        <v>0</v>
      </c>
      <c r="AB30" s="29"/>
      <c r="AC30" s="87">
        <f>SUM(AC18:AC29)</f>
        <v>22019.95</v>
      </c>
      <c r="AD30" s="87">
        <f>SUM(AD18:AD29)</f>
        <v>53557.79</v>
      </c>
      <c r="AE30" s="29"/>
      <c r="AF30" s="29"/>
      <c r="AG30" s="30"/>
    </row>
    <row r="31" spans="1:36" x14ac:dyDescent="0.2">
      <c r="P31" s="31"/>
      <c r="Q31" s="31"/>
      <c r="R31" s="31"/>
    </row>
    <row r="32" spans="1:36" s="35" customFormat="1" x14ac:dyDescent="0.2">
      <c r="A32" s="32" t="s">
        <v>164</v>
      </c>
      <c r="B32" s="32"/>
      <c r="C32" s="32"/>
      <c r="D32" s="32"/>
      <c r="E32" s="32"/>
      <c r="F32" s="32"/>
      <c r="G32" s="89"/>
      <c r="H32" s="32"/>
      <c r="I32" s="32"/>
      <c r="J32" s="32"/>
      <c r="W32" s="90"/>
      <c r="X32" s="90"/>
      <c r="Y32" s="90"/>
      <c r="Z32" s="90"/>
      <c r="AA32" s="90"/>
      <c r="AC32" s="90"/>
      <c r="AD32" s="90"/>
    </row>
    <row r="33" spans="1:30" s="35" customFormat="1" x14ac:dyDescent="0.2">
      <c r="A33" s="35" t="s">
        <v>174</v>
      </c>
      <c r="F33" s="32"/>
      <c r="G33" s="90"/>
      <c r="J33" s="32"/>
      <c r="P33" s="36"/>
      <c r="Q33" s="36"/>
      <c r="R33" s="36"/>
      <c r="W33" s="90"/>
      <c r="X33" s="90"/>
      <c r="Y33" s="90"/>
      <c r="Z33" s="90"/>
      <c r="AA33" s="90"/>
      <c r="AC33" s="90"/>
      <c r="AD33" s="90"/>
    </row>
    <row r="34" spans="1:30" s="35" customFormat="1" x14ac:dyDescent="0.2">
      <c r="A34" s="35" t="s">
        <v>175</v>
      </c>
      <c r="F34" s="32"/>
      <c r="G34" s="90"/>
      <c r="J34" s="32"/>
      <c r="P34" s="36"/>
      <c r="Q34" s="36"/>
      <c r="R34" s="36"/>
      <c r="W34" s="90"/>
      <c r="X34" s="90"/>
      <c r="Y34" s="90"/>
      <c r="Z34" s="90"/>
      <c r="AA34" s="90"/>
      <c r="AC34" s="90"/>
      <c r="AD34" s="90"/>
    </row>
    <row r="35" spans="1:30" s="35" customFormat="1" x14ac:dyDescent="0.2">
      <c r="F35" s="32"/>
      <c r="G35" s="90"/>
      <c r="J35" s="32"/>
      <c r="P35" s="36"/>
      <c r="Q35" s="36"/>
      <c r="R35" s="36"/>
      <c r="W35" s="90"/>
      <c r="X35" s="90"/>
      <c r="Y35" s="90"/>
      <c r="Z35" s="90"/>
      <c r="AA35" s="90"/>
      <c r="AC35" s="90"/>
      <c r="AD35" s="90"/>
    </row>
  </sheetData>
  <mergeCells count="33">
    <mergeCell ref="A30:F30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  <mergeCell ref="R15:R16"/>
    <mergeCell ref="AD15:AD16"/>
    <mergeCell ref="D15:D16"/>
    <mergeCell ref="E15:E16"/>
    <mergeCell ref="W15:AA15"/>
    <mergeCell ref="U15:U16"/>
    <mergeCell ref="S15:S16"/>
    <mergeCell ref="P15:P16"/>
    <mergeCell ref="Q15:Q16"/>
    <mergeCell ref="G15:G16"/>
    <mergeCell ref="AB15:AB16"/>
    <mergeCell ref="C15:C16"/>
    <mergeCell ref="AE14:AF15"/>
    <mergeCell ref="A14:A17"/>
    <mergeCell ref="N15:N16"/>
    <mergeCell ref="O15:O16"/>
    <mergeCell ref="F15:F16"/>
    <mergeCell ref="B15:B16"/>
    <mergeCell ref="L15:L16"/>
    <mergeCell ref="K15:K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DIÁRIAS NOV 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</cp:lastModifiedBy>
  <cp:lastPrinted>2022-01-19T13:49:12Z</cp:lastPrinted>
  <dcterms:created xsi:type="dcterms:W3CDTF">2013-01-24T12:08:50Z</dcterms:created>
  <dcterms:modified xsi:type="dcterms:W3CDTF">2023-03-02T19:45:45Z</dcterms:modified>
</cp:coreProperties>
</file>