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61"/>
  </bookViews>
  <sheets>
    <sheet name="SASDH DIÁRIAS SERVIDOR 05 2024" sheetId="7" r:id="rId1"/>
  </sheets>
  <calcPr calcId="162913"/>
</workbook>
</file>

<file path=xl/calcChain.xml><?xml version="1.0" encoding="utf-8"?>
<calcChain xmlns="http://schemas.openxmlformats.org/spreadsheetml/2006/main">
  <c r="AD18" i="7" l="1"/>
  <c r="X31" i="7"/>
  <c r="W31" i="7"/>
  <c r="Y18" i="7"/>
  <c r="G31" i="7"/>
  <c r="Z31" i="7" l="1"/>
  <c r="AA31" i="7"/>
  <c r="AC31" i="7"/>
  <c r="AD30" i="7"/>
  <c r="AD29" i="7"/>
  <c r="AD28" i="7"/>
  <c r="AD27" i="7"/>
  <c r="AD26" i="7"/>
  <c r="AD25" i="7"/>
  <c r="AD24" i="7"/>
  <c r="AD23" i="7"/>
  <c r="AD22" i="7"/>
  <c r="AD21" i="7"/>
  <c r="AD20" i="7"/>
  <c r="Y19" i="7"/>
  <c r="AD19" i="7"/>
  <c r="AD31" i="7" l="1"/>
  <c r="Y31" i="7"/>
</calcChain>
</file>

<file path=xl/sharedStrings.xml><?xml version="1.0" encoding="utf-8"?>
<sst xmlns="http://schemas.openxmlformats.org/spreadsheetml/2006/main" count="281" uniqueCount="181">
  <si>
    <t>Início</t>
  </si>
  <si>
    <t>Data</t>
  </si>
  <si>
    <t>Nome</t>
  </si>
  <si>
    <t>Matrícula</t>
  </si>
  <si>
    <t>Lotação</t>
  </si>
  <si>
    <t>Motivo</t>
  </si>
  <si>
    <t>Término</t>
  </si>
  <si>
    <t>D.O.E</t>
  </si>
  <si>
    <t>Nº da Portaria</t>
  </si>
  <si>
    <t>Da Concessão</t>
  </si>
  <si>
    <t>Da Prestação de Contas</t>
  </si>
  <si>
    <t>Do Deslocamento</t>
  </si>
  <si>
    <t>Nº de diárias</t>
  </si>
  <si>
    <t>Cargo ou Função</t>
  </si>
  <si>
    <t>Meio de transporte</t>
  </si>
  <si>
    <t>Da Despesa</t>
  </si>
  <si>
    <t>Resultado líquido</t>
  </si>
  <si>
    <t>PODER EXECUTIVO MUNICIPAL</t>
  </si>
  <si>
    <t>RESOLUÇÃO Nº 87, DE 28 DE NOVEMBRO DE 2013 - TRIBUNAL DE CONTAS DO ESTADO DO ACRE</t>
  </si>
  <si>
    <t xml:space="preserve">DEMONSTRATIVO DA CONCESSÃO DE ADIANTAMENTOS - DIÁRIAS E PASSAGENS </t>
  </si>
  <si>
    <t>Seq</t>
  </si>
  <si>
    <t>Dados do Responsável pelo Adiantamento</t>
  </si>
  <si>
    <t>Nº do Processo</t>
  </si>
  <si>
    <t>Valor unitário da diária</t>
  </si>
  <si>
    <t>Classe</t>
  </si>
  <si>
    <t>Vínculo</t>
  </si>
  <si>
    <t>Itinerário</t>
  </si>
  <si>
    <t>Classificação da Despesa</t>
  </si>
  <si>
    <t>Fonte de Recursos</t>
  </si>
  <si>
    <t>Nº da Nota de Empenho</t>
  </si>
  <si>
    <t>Nº da Nota de Pagamento</t>
  </si>
  <si>
    <t>Com diárias</t>
  </si>
  <si>
    <t>Nº do contrato de fornecimento da passagem</t>
  </si>
  <si>
    <t>Com transporte</t>
  </si>
  <si>
    <t xml:space="preserve">Total </t>
  </si>
  <si>
    <t>Valor do Adiantamento</t>
  </si>
  <si>
    <t>Valor Realizado</t>
  </si>
  <si>
    <t xml:space="preserve">Valor Devolvido </t>
  </si>
  <si>
    <t>Valor Recebido em complementação</t>
  </si>
  <si>
    <t>Situação quanto a aprovação</t>
  </si>
  <si>
    <t>(a)</t>
  </si>
  <si>
    <t>(b 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</si>
  <si>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</si>
  <si>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</si>
  <si>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</si>
  <si>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</si>
  <si>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</si>
  <si>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</si>
  <si>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</si>
  <si>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</si>
  <si>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</si>
  <si>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</si>
  <si>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</si>
  <si>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</si>
  <si>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</si>
  <si>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</si>
  <si>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</si>
  <si>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</si>
  <si>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</si>
  <si>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 )</t>
  </si>
  <si>
    <t>(u)</t>
  </si>
  <si>
    <t>(v)</t>
  </si>
  <si>
    <t>(x)</t>
  </si>
  <si>
    <t>(y) = (v) - (x)</t>
  </si>
  <si>
    <t>(z)</t>
  </si>
  <si>
    <t>(aa)</t>
  </si>
  <si>
    <t>(ab)</t>
  </si>
  <si>
    <t>(ac)</t>
  </si>
  <si>
    <t>(ad) = (x) + (ac)</t>
  </si>
  <si>
    <t>(ae)</t>
  </si>
  <si>
    <t>(af)</t>
  </si>
  <si>
    <t>(ag)</t>
  </si>
  <si>
    <t>8 DIARIAS-CIVIL</t>
  </si>
  <si>
    <t>NÃO</t>
  </si>
  <si>
    <t>3.3.90.14.00</t>
  </si>
  <si>
    <t>SASDH</t>
  </si>
  <si>
    <t>-</t>
  </si>
  <si>
    <t>Nome do responsável pela elaboração: Ailton José Blazute Braga - Gerente Financeiro - SASDH</t>
  </si>
  <si>
    <t>TOTAL</t>
  </si>
  <si>
    <t>Ações de regularização/ responsabilização</t>
  </si>
  <si>
    <t>2 e 1/2</t>
  </si>
  <si>
    <t>TERRESTRE</t>
  </si>
  <si>
    <t xml:space="preserve"> </t>
  </si>
  <si>
    <t>PRESTAÇÃO DE CONTAS  - EXERCÍCIO 2024</t>
  </si>
  <si>
    <t>0236/2024</t>
  </si>
  <si>
    <t>092/2024</t>
  </si>
  <si>
    <t xml:space="preserve">Deslocamento até a cidade de Guarajá (AM), para acompanhar e entregar aos responsáveis 2 (dois) menores acolhidos no Educandário Santa Margarida, nos dias 20 a 22/02/2024, em cumprimento de Decisão Judicial </t>
  </si>
  <si>
    <t>DANNYELE SILVA</t>
  </si>
  <si>
    <t>RIO BRANCO(AC)/GUAJARÁ(AM)/RIO BRANCO(AC)</t>
  </si>
  <si>
    <t>200010244/2024</t>
  </si>
  <si>
    <t>200010087/2024</t>
  </si>
  <si>
    <t>VANESSA FERNANDES DA COSTA</t>
  </si>
  <si>
    <t>0241/2024</t>
  </si>
  <si>
    <t>091/2024</t>
  </si>
  <si>
    <t xml:space="preserve">Deslocamento até a cidade de Vilhena (RO), para acompanhar e entregar aos responsáveis o menor A.B, acolhido no Educandário Santa Margarida, nos dias 14 a 16/02/2024, em cumprimento de Decisão Judicial </t>
  </si>
  <si>
    <t>14/02/204</t>
  </si>
  <si>
    <t>RIOBRANCO(AC)VILHENA(RO)/RIO BRANCO(AC</t>
  </si>
  <si>
    <t>200010245/2024</t>
  </si>
  <si>
    <t>200010088/2024</t>
  </si>
  <si>
    <t>0380/2024</t>
  </si>
  <si>
    <t>150/2024</t>
  </si>
  <si>
    <t>Deslocamento até a cidade de Curitiba-PR, para participar da atividade presencial no Laboratório Urbano de Políticas Alimentares-LAB, nos dias 18 a 22/03/2024</t>
  </si>
  <si>
    <t>4 e 1/2</t>
  </si>
  <si>
    <t>CONSELHEIRA DO FMAS</t>
  </si>
  <si>
    <t>FMAS</t>
  </si>
  <si>
    <t>RIOBRANCO(AC)CURITIBA (PR)/RIO BRANCO(AC</t>
  </si>
  <si>
    <t>AÉREA</t>
  </si>
  <si>
    <t>200010303/2024</t>
  </si>
  <si>
    <t>200010184/2024</t>
  </si>
  <si>
    <t>APROVADA</t>
  </si>
  <si>
    <t>0404/2024</t>
  </si>
  <si>
    <t>154/2024</t>
  </si>
  <si>
    <t xml:space="preserve">Deslocamento até a cidade de Feijó (AC), para acompanhar e entregar aos responsáveis o menor A.B, acolhido no Educandário Santa Margarida, nos dias 14 a 16/02/2024, em cumprimento de Decisão Judicial </t>
  </si>
  <si>
    <t>1 e 1/2</t>
  </si>
  <si>
    <t>TERESA FIERRO</t>
  </si>
  <si>
    <t>IRLAN DA SILVA MAGALHÃES</t>
  </si>
  <si>
    <t>SIM</t>
  </si>
  <si>
    <t>MOTORISTA</t>
  </si>
  <si>
    <t>RIOBRANCO(AC)FEIJÓ(AC)/RIO BRANCO(AC</t>
  </si>
  <si>
    <t>3.3.90.14</t>
  </si>
  <si>
    <t>200010319/2024</t>
  </si>
  <si>
    <t>200010215/2024</t>
  </si>
  <si>
    <t>0426/2024</t>
  </si>
  <si>
    <t>IVÂNIA DA SILVA NASCIMENTO</t>
  </si>
  <si>
    <t>EDUCANDÁRIO SANTA MARGARIDA</t>
  </si>
  <si>
    <t>ASSISTENTE SOCIAL</t>
  </si>
  <si>
    <t xml:space="preserve">ASSISTENTE SOCIAL </t>
  </si>
  <si>
    <t>0362/2024</t>
  </si>
  <si>
    <t>144/2024</t>
  </si>
  <si>
    <t>Deslocamento até a cidade de Guarajá (AM), para acompanhar e entregar aos responsáveis 2 (dois) menores acolhidos no Educandário Santa Margarida, nos dias 20 a 22/02/2024, em cumprimento de Decisão Judicial - Pagamento de diferença</t>
  </si>
  <si>
    <t>200010325/2024</t>
  </si>
  <si>
    <t>200010232/2024</t>
  </si>
  <si>
    <t>SUELEN ARAÚJO DA SILVA</t>
  </si>
  <si>
    <t>0475/2024</t>
  </si>
  <si>
    <t>193/2024</t>
  </si>
  <si>
    <t>SECRETARIA MUNICIPAL</t>
  </si>
  <si>
    <t>Deslocamento até a cidade do Rio de Janeiro (RJ),  para participar da primeira Reunião Descentralizada e Ampliada do CNAS, nos dias 16 a 18/04/2024</t>
  </si>
  <si>
    <t>RIO BRANCO(AC)/RIO DE JANEIRO(RJ)/RIO BRANCO(AC)</t>
  </si>
  <si>
    <t>200010331/2024</t>
  </si>
  <si>
    <t>200010233/2024</t>
  </si>
  <si>
    <t>0493/2024</t>
  </si>
  <si>
    <t>178/2024</t>
  </si>
  <si>
    <t xml:space="preserve">Deslocamento até a cidade de Cruzeiro do Sul (AC), nos dias 19 a 20/04/2024, para transportar e entregar aos responsáveis um menor acolhido no Educandário Santa Margarida, em cumprimento de Decisão Judicial </t>
  </si>
  <si>
    <t>JONAS LIMA MACHADO</t>
  </si>
  <si>
    <t>RIO BRANCO(AC)/CRUZEIRO DO SUL(AC)/RIO BRANCO(AC)</t>
  </si>
  <si>
    <t>200010346/2024</t>
  </si>
  <si>
    <t>200010234/2024</t>
  </si>
  <si>
    <t>0495/2024</t>
  </si>
  <si>
    <t xml:space="preserve">Deslocamento até a cidade de Cruzeiro do Sul (AC), nos dias 19 a 20/04/2024, para acompanhar e entregar aos responsáveis um menor acolhido no Educandário Santa Margarida, em cumprimento de Decisão Judicial </t>
  </si>
  <si>
    <t>IZABELLE DE ARAÚJO VILA NOVA</t>
  </si>
  <si>
    <t>COORDENADORA</t>
  </si>
  <si>
    <t>PSICÓLOGA</t>
  </si>
  <si>
    <t>0494/2024</t>
  </si>
  <si>
    <t>FRANÇOISE MENDES DE SANTANA</t>
  </si>
  <si>
    <t>PENDENTE</t>
  </si>
  <si>
    <t>Data da emissão:  04/06/2024</t>
  </si>
  <si>
    <t>Nome do responsável pelo Órgão: Wellington Divino Chaves de Souza  - Secretario Munícipal de Assistencia Social e Direitos Humanos</t>
  </si>
  <si>
    <t>0434/2024</t>
  </si>
  <si>
    <t>73/2024</t>
  </si>
  <si>
    <t xml:space="preserve">Deslocamento até a cidade de Guapirama (PR), nos dias 26 a 28/02/2024, para acompanhar e entregar aos responsáveis dois menores acolhido no Educandário Santa Margarida, em cumprimento de Decisão Judicial </t>
  </si>
  <si>
    <t>RIO BRANCO(AC)GUAPIRAMA(PR)RIO BRANCO9AC0</t>
  </si>
  <si>
    <t>AÉREO</t>
  </si>
  <si>
    <t>200010364/2024</t>
  </si>
  <si>
    <t>200010311/2024</t>
  </si>
  <si>
    <t>0643/2024</t>
  </si>
  <si>
    <t>269/2024</t>
  </si>
  <si>
    <t xml:space="preserve">Deslocamento até a cidade de Brasília (DF), nos dias 14 a 15/05/2024, para participar do I Encontro da Estratégia Nacional de Segurança Alimentar e Nutricional nas Cidades </t>
  </si>
  <si>
    <t>IVAN FRANCISCO FERREIRA</t>
  </si>
  <si>
    <t>DIRETOR</t>
  </si>
  <si>
    <t>RIO BRANCO(AC)BRASÍLIA(DF)RIO BRANCO9AC0</t>
  </si>
  <si>
    <t>200010410/2024</t>
  </si>
  <si>
    <t>200010357/2024</t>
  </si>
  <si>
    <t>0648/2024</t>
  </si>
  <si>
    <t>222/2024</t>
  </si>
  <si>
    <t xml:space="preserve">Deslocamento até a cidade de Cascavel(PR), nos dias 09 a 12/05/2024, para acompanhar e entregar aos responsáveis um menor acolhido na Casa de Acolhimento Dra. Maria Tapajós, em cumprimento de Decisão Judicial </t>
  </si>
  <si>
    <t>3</t>
  </si>
  <si>
    <t>RIO BRANCO(AC)CASCAVEL(PR)RIO BRANCO9AC0</t>
  </si>
  <si>
    <t>200010414/2024</t>
  </si>
  <si>
    <t xml:space="preserve">MANUAL DE REFERÊNCIA - 10ª EDIÇÃO </t>
  </si>
  <si>
    <t>REALIZADO ATÉ O MÊS/ANO (ACUMULADO): JANEIRO A MAIO DE 2024</t>
  </si>
  <si>
    <t>IDENTIFICAÇÃO DO ÓRGÃO/ENTIDADE/FUNDO: SECRETARIA MUNICIPAL DE ASSISTENCIA SOCIAL E DIREITOS HUMANOS - SASDH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</si>
</sst>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44" fontId="2" fillId="0" borderId="9" xfId="1" applyFont="1" applyFill="1" applyBorder="1" applyAlignment="1">
      <alignment horizontal="center" vertical="center"/>
    </xf>
    <xf numFmtId="44" fontId="2" fillId="0" borderId="9" xfId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44" fontId="3" fillId="0" borderId="0" xfId="1" applyFont="1" applyFill="1" applyAlignment="1">
      <alignment vertical="center"/>
    </xf>
    <xf numFmtId="44" fontId="2" fillId="0" borderId="0" xfId="1" applyFont="1" applyFill="1" applyAlignment="1">
      <alignment horizontal="left" vertical="center"/>
    </xf>
    <xf numFmtId="44" fontId="3" fillId="0" borderId="1" xfId="1" applyFont="1" applyFill="1" applyBorder="1" applyAlignment="1">
      <alignment horizontal="center" vertical="center"/>
    </xf>
    <xf numFmtId="44" fontId="3" fillId="0" borderId="12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14" fontId="3" fillId="0" borderId="12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17" fontId="3" fillId="0" borderId="1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/>
    </xf>
    <xf numFmtId="17" fontId="3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</cellXfs>
  <cellStyles count="3">
    <cellStyle name="Moeda" xfId="1" builtinId="4"/>
    <cellStyle name="Normal" xfId="0" builtinId="0"/>
    <cellStyle name="Vírgula 2" xfId="2"/>
  </cellStyles>
  <dxfs count="0"/>
  <tableStyles count="0" defaultTableStyle="TableStyleMedium2" defaultPivotStyle="PivotStyleLight16"/>
  <colors>
    <mruColors>
      <color rgb="FFC4C4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216528</xdr:colOff>
      <xdr:row>0</xdr:row>
      <xdr:rowOff>44532</xdr:rowOff>
    </xdr:from>
    <xdr:to>
      <xdr:col>1</xdr:col>
      <xdr:colOff>640773</xdr:colOff>
      <xdr:row>2</xdr:row>
      <xdr:rowOff>155864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210" y="44532"/>
          <a:ext cx="424245" cy="440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tabSelected="1" zoomScale="90" zoomScaleNormal="90" workbookViewId="0">
      <selection activeCell="AD19" sqref="AD19"/>
    </sheetView>
  </sheetViews>
  <sheetFormatPr defaultRowHeight="12.75" x14ac:dyDescent="0.25"/>
  <cols>
    <col min="1" max="1" width="5.42578125" style="20" customWidth="1"/>
    <col min="2" max="2" width="15" style="20" bestFit="1" customWidth="1"/>
    <col min="3" max="3" width="12.140625" style="20" bestFit="1" customWidth="1"/>
    <col min="4" max="4" width="10.85546875" style="20" bestFit="1" customWidth="1"/>
    <col min="5" max="5" width="7.140625" style="20" bestFit="1" customWidth="1"/>
    <col min="6" max="6" width="56.28515625" style="20" customWidth="1"/>
    <col min="7" max="7" width="14.5703125" style="7" customWidth="1"/>
    <col min="8" max="8" width="15.42578125" style="20" bestFit="1" customWidth="1"/>
    <col min="9" max="9" width="12.5703125" style="20" bestFit="1" customWidth="1"/>
    <col min="10" max="10" width="33.140625" style="20" bestFit="1" customWidth="1"/>
    <col min="11" max="11" width="11" style="20" bestFit="1" customWidth="1"/>
    <col min="12" max="12" width="7.85546875" style="20" customWidth="1"/>
    <col min="13" max="13" width="19.42578125" style="20" bestFit="1" customWidth="1"/>
    <col min="14" max="14" width="18.140625" style="20" customWidth="1"/>
    <col min="15" max="16" width="10.85546875" style="20" bestFit="1" customWidth="1"/>
    <col min="17" max="17" width="49.42578125" style="20" bestFit="1" customWidth="1"/>
    <col min="18" max="18" width="12.5703125" style="20" customWidth="1"/>
    <col min="19" max="19" width="15.28515625" style="20" customWidth="1"/>
    <col min="20" max="20" width="9.5703125" style="20" customWidth="1"/>
    <col min="21" max="21" width="18.85546875" style="20" customWidth="1"/>
    <col min="22" max="22" width="16.85546875" style="20" customWidth="1"/>
    <col min="23" max="23" width="14" style="7" bestFit="1" customWidth="1"/>
    <col min="24" max="24" width="15.7109375" style="7" bestFit="1" customWidth="1"/>
    <col min="25" max="25" width="17.140625" style="7" bestFit="1" customWidth="1"/>
    <col min="26" max="26" width="10" style="7" bestFit="1" customWidth="1"/>
    <col min="27" max="27" width="19.28515625" style="7" bestFit="1" customWidth="1"/>
    <col min="28" max="28" width="18.7109375" style="20" customWidth="1"/>
    <col min="29" max="29" width="14" style="7" bestFit="1" customWidth="1"/>
    <col min="30" max="30" width="18.140625" style="7" bestFit="1" customWidth="1"/>
    <col min="31" max="31" width="10.85546875" style="20" customWidth="1"/>
    <col min="32" max="32" width="12.5703125" style="20" bestFit="1" customWidth="1"/>
    <col min="33" max="33" width="19.42578125" style="20" customWidth="1"/>
    <col min="34" max="16384" width="9.140625" style="20"/>
  </cols>
  <sheetData>
    <row r="1" spans="1:33" s="14" customFormat="1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s="14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14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14" customFormat="1" x14ac:dyDescent="0.25">
      <c r="A4" s="8" t="s">
        <v>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14" customFormat="1" x14ac:dyDescent="0.25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s="15" customFormat="1" x14ac:dyDescent="0.25">
      <c r="A6" s="15" t="s">
        <v>83</v>
      </c>
      <c r="G6" s="8"/>
      <c r="W6" s="8"/>
      <c r="X6" s="8"/>
      <c r="Y6" s="8"/>
      <c r="Z6" s="8"/>
      <c r="AA6" s="8"/>
      <c r="AC6" s="8"/>
      <c r="AD6" s="8"/>
    </row>
    <row r="7" spans="1:33" s="15" customFormat="1" x14ac:dyDescent="0.25">
      <c r="A7" s="15" t="s">
        <v>18</v>
      </c>
      <c r="G7" s="8"/>
      <c r="W7" s="8"/>
      <c r="X7" s="8"/>
      <c r="Y7" s="8"/>
      <c r="Z7" s="8"/>
      <c r="AA7" s="8"/>
      <c r="AC7" s="8"/>
      <c r="AD7" s="8"/>
    </row>
    <row r="8" spans="1:33" s="15" customFormat="1" x14ac:dyDescent="0.25">
      <c r="A8" s="15" t="s">
        <v>178</v>
      </c>
      <c r="G8" s="8"/>
      <c r="W8" s="8"/>
      <c r="X8" s="8"/>
      <c r="Y8" s="8"/>
      <c r="Z8" s="8"/>
      <c r="AA8" s="8"/>
      <c r="AC8" s="8"/>
      <c r="AD8" s="8"/>
    </row>
    <row r="9" spans="1:33" s="15" customFormat="1" x14ac:dyDescent="0.25">
      <c r="G9" s="8"/>
      <c r="W9" s="8"/>
      <c r="X9" s="8"/>
      <c r="Y9" s="8"/>
      <c r="Z9" s="8"/>
      <c r="AA9" s="8"/>
      <c r="AC9" s="8"/>
      <c r="AD9" s="8"/>
    </row>
    <row r="10" spans="1:33" s="15" customFormat="1" x14ac:dyDescent="0.25">
      <c r="A10" s="15" t="s">
        <v>180</v>
      </c>
      <c r="G10" s="8"/>
      <c r="W10" s="8"/>
      <c r="X10" s="8"/>
      <c r="Y10" s="8"/>
      <c r="Z10" s="8"/>
      <c r="AA10" s="8"/>
      <c r="AC10" s="8"/>
      <c r="AD10" s="8"/>
    </row>
    <row r="11" spans="1:33" s="15" customFormat="1" x14ac:dyDescent="0.25">
      <c r="A11" s="15" t="s">
        <v>179</v>
      </c>
      <c r="G11" s="8"/>
      <c r="W11" s="8"/>
      <c r="X11" s="8"/>
      <c r="Y11" s="8"/>
      <c r="Z11" s="8"/>
      <c r="AA11" s="8"/>
      <c r="AC11" s="8"/>
      <c r="AD11" s="8"/>
    </row>
    <row r="12" spans="1:33" s="14" customFormat="1" x14ac:dyDescent="0.25">
      <c r="G12" s="6"/>
      <c r="W12" s="6"/>
      <c r="X12" s="6"/>
      <c r="Y12" s="6"/>
      <c r="Z12" s="6"/>
      <c r="AA12" s="6"/>
      <c r="AC12" s="6"/>
      <c r="AD12" s="6"/>
    </row>
    <row r="13" spans="1:33" s="14" customFormat="1" ht="13.5" thickBot="1" x14ac:dyDescent="0.3">
      <c r="A13" s="15" t="s">
        <v>19</v>
      </c>
      <c r="G13" s="5"/>
      <c r="W13" s="5"/>
      <c r="X13" s="5"/>
      <c r="Y13" s="5"/>
      <c r="Z13" s="5"/>
      <c r="AA13" s="5"/>
      <c r="AC13" s="5"/>
      <c r="AD13" s="5"/>
    </row>
    <row r="14" spans="1:33" x14ac:dyDescent="0.25">
      <c r="A14" s="16" t="s">
        <v>20</v>
      </c>
      <c r="B14" s="17" t="s">
        <v>9</v>
      </c>
      <c r="C14" s="17"/>
      <c r="D14" s="17"/>
      <c r="E14" s="17"/>
      <c r="F14" s="17"/>
      <c r="G14" s="17"/>
      <c r="H14" s="17"/>
      <c r="I14" s="17"/>
      <c r="J14" s="17" t="s">
        <v>21</v>
      </c>
      <c r="K14" s="17"/>
      <c r="L14" s="17"/>
      <c r="M14" s="17"/>
      <c r="N14" s="17"/>
      <c r="O14" s="17" t="s">
        <v>11</v>
      </c>
      <c r="P14" s="17"/>
      <c r="Q14" s="17"/>
      <c r="R14" s="17"/>
      <c r="S14" s="17" t="s">
        <v>15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8" t="s">
        <v>10</v>
      </c>
      <c r="AF14" s="18"/>
      <c r="AG14" s="19" t="s">
        <v>79</v>
      </c>
    </row>
    <row r="15" spans="1:33" x14ac:dyDescent="0.25">
      <c r="A15" s="21"/>
      <c r="B15" s="22" t="s">
        <v>22</v>
      </c>
      <c r="C15" s="23" t="s">
        <v>8</v>
      </c>
      <c r="D15" s="22" t="s">
        <v>1</v>
      </c>
      <c r="E15" s="22" t="s">
        <v>7</v>
      </c>
      <c r="F15" s="22" t="s">
        <v>5</v>
      </c>
      <c r="G15" s="12" t="s">
        <v>23</v>
      </c>
      <c r="H15" s="23" t="s">
        <v>24</v>
      </c>
      <c r="I15" s="23" t="s">
        <v>12</v>
      </c>
      <c r="J15" s="22" t="s">
        <v>2</v>
      </c>
      <c r="K15" s="22" t="s">
        <v>3</v>
      </c>
      <c r="L15" s="22" t="s">
        <v>25</v>
      </c>
      <c r="M15" s="23" t="s">
        <v>13</v>
      </c>
      <c r="N15" s="22" t="s">
        <v>4</v>
      </c>
      <c r="O15" s="22" t="s">
        <v>0</v>
      </c>
      <c r="P15" s="22" t="s">
        <v>6</v>
      </c>
      <c r="Q15" s="22" t="s">
        <v>26</v>
      </c>
      <c r="R15" s="23" t="s">
        <v>14</v>
      </c>
      <c r="S15" s="23" t="s">
        <v>27</v>
      </c>
      <c r="T15" s="23" t="s">
        <v>28</v>
      </c>
      <c r="U15" s="23" t="s">
        <v>29</v>
      </c>
      <c r="V15" s="23" t="s">
        <v>30</v>
      </c>
      <c r="W15" s="13" t="s">
        <v>31</v>
      </c>
      <c r="X15" s="13"/>
      <c r="Y15" s="13"/>
      <c r="Z15" s="13"/>
      <c r="AA15" s="13"/>
      <c r="AB15" s="23" t="s">
        <v>32</v>
      </c>
      <c r="AC15" s="12" t="s">
        <v>33</v>
      </c>
      <c r="AD15" s="12" t="s">
        <v>34</v>
      </c>
      <c r="AE15" s="24"/>
      <c r="AF15" s="24"/>
      <c r="AG15" s="25"/>
    </row>
    <row r="16" spans="1:33" ht="38.25" x14ac:dyDescent="0.25">
      <c r="A16" s="21"/>
      <c r="B16" s="22"/>
      <c r="C16" s="23"/>
      <c r="D16" s="22"/>
      <c r="E16" s="22"/>
      <c r="F16" s="22"/>
      <c r="G16" s="12"/>
      <c r="H16" s="23"/>
      <c r="I16" s="23"/>
      <c r="J16" s="22"/>
      <c r="K16" s="22"/>
      <c r="L16" s="22"/>
      <c r="M16" s="23"/>
      <c r="N16" s="22"/>
      <c r="O16" s="22"/>
      <c r="P16" s="22"/>
      <c r="Q16" s="22"/>
      <c r="R16" s="23"/>
      <c r="S16" s="23"/>
      <c r="T16" s="23"/>
      <c r="U16" s="23"/>
      <c r="V16" s="23"/>
      <c r="W16" s="11" t="s">
        <v>35</v>
      </c>
      <c r="X16" s="11" t="s">
        <v>36</v>
      </c>
      <c r="Y16" s="11" t="s">
        <v>16</v>
      </c>
      <c r="Z16" s="11" t="s">
        <v>37</v>
      </c>
      <c r="AA16" s="11" t="s">
        <v>38</v>
      </c>
      <c r="AB16" s="23"/>
      <c r="AC16" s="12"/>
      <c r="AD16" s="12"/>
      <c r="AE16" s="26" t="s">
        <v>1</v>
      </c>
      <c r="AF16" s="26" t="s">
        <v>39</v>
      </c>
      <c r="AG16" s="25"/>
    </row>
    <row r="17" spans="1:36" ht="13.5" thickBot="1" x14ac:dyDescent="0.3">
      <c r="A17" s="27"/>
      <c r="B17" s="28" t="s">
        <v>40</v>
      </c>
      <c r="C17" s="28" t="s">
        <v>41</v>
      </c>
      <c r="D17" s="28" t="s">
        <v>42</v>
      </c>
      <c r="E17" s="28" t="s">
        <v>43</v>
      </c>
      <c r="F17" s="28" t="s">
        <v>44</v>
      </c>
      <c r="G17" s="1" t="s">
        <v>45</v>
      </c>
      <c r="H17" s="28" t="s">
        <v>46</v>
      </c>
      <c r="I17" s="28" t="s">
        <v>47</v>
      </c>
      <c r="J17" s="28" t="s">
        <v>48</v>
      </c>
      <c r="K17" s="28" t="s">
        <v>49</v>
      </c>
      <c r="L17" s="28" t="s">
        <v>50</v>
      </c>
      <c r="M17" s="28" t="s">
        <v>51</v>
      </c>
      <c r="N17" s="28" t="s">
        <v>52</v>
      </c>
      <c r="O17" s="28" t="s">
        <v>53</v>
      </c>
      <c r="P17" s="28" t="s">
        <v>54</v>
      </c>
      <c r="Q17" s="28" t="s">
        <v>55</v>
      </c>
      <c r="R17" s="28" t="s">
        <v>56</v>
      </c>
      <c r="S17" s="28" t="s">
        <v>57</v>
      </c>
      <c r="T17" s="28" t="s">
        <v>58</v>
      </c>
      <c r="U17" s="28" t="s">
        <v>59</v>
      </c>
      <c r="V17" s="28" t="s">
        <v>60</v>
      </c>
      <c r="W17" s="1" t="s">
        <v>61</v>
      </c>
      <c r="X17" s="1" t="s">
        <v>62</v>
      </c>
      <c r="Y17" s="1" t="s">
        <v>63</v>
      </c>
      <c r="Z17" s="1" t="s">
        <v>64</v>
      </c>
      <c r="AA17" s="1" t="s">
        <v>65</v>
      </c>
      <c r="AB17" s="28" t="s">
        <v>66</v>
      </c>
      <c r="AC17" s="1" t="s">
        <v>67</v>
      </c>
      <c r="AD17" s="2" t="s">
        <v>68</v>
      </c>
      <c r="AE17" s="29" t="s">
        <v>69</v>
      </c>
      <c r="AF17" s="28" t="s">
        <v>70</v>
      </c>
      <c r="AG17" s="30" t="s">
        <v>71</v>
      </c>
      <c r="AH17" s="31"/>
      <c r="AI17" s="31"/>
      <c r="AJ17" s="31"/>
    </row>
    <row r="18" spans="1:36" ht="51" x14ac:dyDescent="0.25">
      <c r="A18" s="32">
        <v>1</v>
      </c>
      <c r="B18" s="33" t="s">
        <v>84</v>
      </c>
      <c r="C18" s="32" t="s">
        <v>85</v>
      </c>
      <c r="D18" s="34">
        <v>45343</v>
      </c>
      <c r="E18" s="35">
        <v>13715</v>
      </c>
      <c r="F18" s="36" t="s">
        <v>86</v>
      </c>
      <c r="G18" s="3">
        <v>220.62</v>
      </c>
      <c r="H18" s="32" t="s">
        <v>72</v>
      </c>
      <c r="I18" s="37" t="s">
        <v>80</v>
      </c>
      <c r="J18" s="69" t="s">
        <v>87</v>
      </c>
      <c r="K18" s="32">
        <v>200010001</v>
      </c>
      <c r="L18" s="32" t="s">
        <v>73</v>
      </c>
      <c r="M18" s="38" t="s">
        <v>125</v>
      </c>
      <c r="N18" s="38" t="s">
        <v>124</v>
      </c>
      <c r="O18" s="34">
        <v>45342</v>
      </c>
      <c r="P18" s="34">
        <v>45344</v>
      </c>
      <c r="Q18" s="38" t="s">
        <v>88</v>
      </c>
      <c r="R18" s="32" t="s">
        <v>81</v>
      </c>
      <c r="S18" s="32" t="s">
        <v>74</v>
      </c>
      <c r="T18" s="32">
        <v>1500</v>
      </c>
      <c r="U18" s="32" t="s">
        <v>89</v>
      </c>
      <c r="V18" s="32" t="s">
        <v>90</v>
      </c>
      <c r="W18" s="3">
        <v>551.54999999999995</v>
      </c>
      <c r="X18" s="3">
        <v>551.54999999999995</v>
      </c>
      <c r="Y18" s="3">
        <f>W18-X18</f>
        <v>0</v>
      </c>
      <c r="Z18" s="3">
        <v>0</v>
      </c>
      <c r="AA18" s="3">
        <v>0</v>
      </c>
      <c r="AB18" s="39"/>
      <c r="AC18" s="3">
        <v>0</v>
      </c>
      <c r="AD18" s="3">
        <f>X18+AC18</f>
        <v>551.54999999999995</v>
      </c>
      <c r="AE18" s="34">
        <v>45352</v>
      </c>
      <c r="AF18" s="32" t="s">
        <v>109</v>
      </c>
      <c r="AG18" s="32" t="s">
        <v>76</v>
      </c>
    </row>
    <row r="19" spans="1:36" ht="51" x14ac:dyDescent="0.25">
      <c r="A19" s="40">
        <v>2</v>
      </c>
      <c r="B19" s="41" t="s">
        <v>92</v>
      </c>
      <c r="C19" s="40" t="s">
        <v>93</v>
      </c>
      <c r="D19" s="42">
        <v>45329</v>
      </c>
      <c r="E19" s="43">
        <v>13715</v>
      </c>
      <c r="F19" s="44" t="s">
        <v>94</v>
      </c>
      <c r="G19" s="9">
        <v>413.66</v>
      </c>
      <c r="H19" s="40" t="s">
        <v>72</v>
      </c>
      <c r="I19" s="45" t="s">
        <v>80</v>
      </c>
      <c r="J19" s="70" t="s">
        <v>91</v>
      </c>
      <c r="K19" s="40">
        <v>200010002</v>
      </c>
      <c r="L19" s="40" t="s">
        <v>73</v>
      </c>
      <c r="M19" s="46" t="s">
        <v>126</v>
      </c>
      <c r="N19" s="46" t="s">
        <v>124</v>
      </c>
      <c r="O19" s="42" t="s">
        <v>95</v>
      </c>
      <c r="P19" s="42">
        <v>45338</v>
      </c>
      <c r="Q19" s="46" t="s">
        <v>96</v>
      </c>
      <c r="R19" s="40" t="s">
        <v>81</v>
      </c>
      <c r="S19" s="40" t="s">
        <v>74</v>
      </c>
      <c r="T19" s="40">
        <v>1500</v>
      </c>
      <c r="U19" s="40" t="s">
        <v>97</v>
      </c>
      <c r="V19" s="40" t="s">
        <v>98</v>
      </c>
      <c r="W19" s="9">
        <v>1034.1500000000001</v>
      </c>
      <c r="X19" s="9">
        <v>1034.1500000000001</v>
      </c>
      <c r="Y19" s="9">
        <f>W19-X19</f>
        <v>0</v>
      </c>
      <c r="Z19" s="9">
        <v>0</v>
      </c>
      <c r="AA19" s="9">
        <v>0</v>
      </c>
      <c r="AB19" s="47"/>
      <c r="AC19" s="9">
        <v>0</v>
      </c>
      <c r="AD19" s="9">
        <f t="shared" ref="AD18:AD23" si="0">X19+AC19</f>
        <v>1034.1500000000001</v>
      </c>
      <c r="AE19" s="42">
        <v>45350</v>
      </c>
      <c r="AF19" s="40" t="s">
        <v>109</v>
      </c>
      <c r="AG19" s="40" t="s">
        <v>76</v>
      </c>
    </row>
    <row r="20" spans="1:36" ht="38.25" x14ac:dyDescent="0.25">
      <c r="A20" s="40">
        <v>3</v>
      </c>
      <c r="B20" s="41" t="s">
        <v>99</v>
      </c>
      <c r="C20" s="40" t="s">
        <v>100</v>
      </c>
      <c r="D20" s="42">
        <v>45469</v>
      </c>
      <c r="E20" s="43">
        <v>13742</v>
      </c>
      <c r="F20" s="44" t="s">
        <v>101</v>
      </c>
      <c r="G20" s="9">
        <v>413.66</v>
      </c>
      <c r="H20" s="40" t="s">
        <v>72</v>
      </c>
      <c r="I20" s="45" t="s">
        <v>102</v>
      </c>
      <c r="J20" s="70" t="s">
        <v>114</v>
      </c>
      <c r="K20" s="40">
        <v>200010003</v>
      </c>
      <c r="L20" s="40" t="s">
        <v>73</v>
      </c>
      <c r="M20" s="46" t="s">
        <v>103</v>
      </c>
      <c r="N20" s="40" t="s">
        <v>104</v>
      </c>
      <c r="O20" s="42">
        <v>45369</v>
      </c>
      <c r="P20" s="42">
        <v>45373</v>
      </c>
      <c r="Q20" s="46" t="s">
        <v>105</v>
      </c>
      <c r="R20" s="40" t="s">
        <v>106</v>
      </c>
      <c r="S20" s="40" t="s">
        <v>74</v>
      </c>
      <c r="T20" s="40">
        <v>1500</v>
      </c>
      <c r="U20" s="40" t="s">
        <v>107</v>
      </c>
      <c r="V20" s="40" t="s">
        <v>108</v>
      </c>
      <c r="W20" s="9">
        <v>1861.47</v>
      </c>
      <c r="X20" s="9">
        <v>1861.47</v>
      </c>
      <c r="Y20" s="9">
        <v>0</v>
      </c>
      <c r="Z20" s="9">
        <v>0</v>
      </c>
      <c r="AA20" s="9">
        <v>0</v>
      </c>
      <c r="AB20" s="47"/>
      <c r="AC20" s="9">
        <v>0</v>
      </c>
      <c r="AD20" s="9">
        <f t="shared" si="0"/>
        <v>1861.47</v>
      </c>
      <c r="AE20" s="42">
        <v>45401</v>
      </c>
      <c r="AF20" s="40" t="s">
        <v>109</v>
      </c>
      <c r="AG20" s="40"/>
    </row>
    <row r="21" spans="1:36" ht="51" x14ac:dyDescent="0.25">
      <c r="A21" s="40">
        <v>4</v>
      </c>
      <c r="B21" s="41" t="s">
        <v>110</v>
      </c>
      <c r="C21" s="40" t="s">
        <v>111</v>
      </c>
      <c r="D21" s="42">
        <v>45384</v>
      </c>
      <c r="E21" s="43">
        <v>13752</v>
      </c>
      <c r="F21" s="44" t="s">
        <v>112</v>
      </c>
      <c r="G21" s="9">
        <v>220.62</v>
      </c>
      <c r="H21" s="40" t="s">
        <v>72</v>
      </c>
      <c r="I21" s="45" t="s">
        <v>113</v>
      </c>
      <c r="J21" s="70" t="s">
        <v>115</v>
      </c>
      <c r="K21" s="40">
        <v>200010004</v>
      </c>
      <c r="L21" s="40" t="s">
        <v>116</v>
      </c>
      <c r="M21" s="46" t="s">
        <v>117</v>
      </c>
      <c r="N21" s="40" t="s">
        <v>75</v>
      </c>
      <c r="O21" s="42">
        <v>45372</v>
      </c>
      <c r="P21" s="42">
        <v>45373</v>
      </c>
      <c r="Q21" s="46" t="s">
        <v>118</v>
      </c>
      <c r="R21" s="40" t="s">
        <v>81</v>
      </c>
      <c r="S21" s="40" t="s">
        <v>119</v>
      </c>
      <c r="T21" s="40">
        <v>1500</v>
      </c>
      <c r="U21" s="40" t="s">
        <v>120</v>
      </c>
      <c r="V21" s="40" t="s">
        <v>121</v>
      </c>
      <c r="W21" s="9">
        <v>330.93</v>
      </c>
      <c r="X21" s="9">
        <v>330.93</v>
      </c>
      <c r="Y21" s="9">
        <v>0</v>
      </c>
      <c r="Z21" s="9">
        <v>0</v>
      </c>
      <c r="AA21" s="9">
        <v>0</v>
      </c>
      <c r="AB21" s="47"/>
      <c r="AC21" s="9">
        <v>0</v>
      </c>
      <c r="AD21" s="9">
        <f t="shared" si="0"/>
        <v>330.93</v>
      </c>
      <c r="AE21" s="42">
        <v>45415</v>
      </c>
      <c r="AF21" s="40" t="s">
        <v>109</v>
      </c>
      <c r="AG21" s="40"/>
    </row>
    <row r="22" spans="1:36" ht="51" x14ac:dyDescent="0.25">
      <c r="A22" s="40">
        <v>5</v>
      </c>
      <c r="B22" s="41" t="s">
        <v>122</v>
      </c>
      <c r="C22" s="40" t="s">
        <v>111</v>
      </c>
      <c r="D22" s="42">
        <v>45384</v>
      </c>
      <c r="E22" s="43">
        <v>13752</v>
      </c>
      <c r="F22" s="44" t="s">
        <v>112</v>
      </c>
      <c r="G22" s="9">
        <v>220.62</v>
      </c>
      <c r="H22" s="40" t="s">
        <v>72</v>
      </c>
      <c r="I22" s="45" t="s">
        <v>113</v>
      </c>
      <c r="J22" s="70" t="s">
        <v>123</v>
      </c>
      <c r="K22" s="40">
        <v>200010005</v>
      </c>
      <c r="L22" s="40" t="s">
        <v>73</v>
      </c>
      <c r="M22" s="46" t="s">
        <v>125</v>
      </c>
      <c r="N22" s="46" t="s">
        <v>124</v>
      </c>
      <c r="O22" s="42">
        <v>45372</v>
      </c>
      <c r="P22" s="42">
        <v>45373</v>
      </c>
      <c r="Q22" s="46" t="s">
        <v>118</v>
      </c>
      <c r="R22" s="40" t="s">
        <v>81</v>
      </c>
      <c r="S22" s="40" t="s">
        <v>119</v>
      </c>
      <c r="T22" s="40">
        <v>1500</v>
      </c>
      <c r="U22" s="40" t="s">
        <v>120</v>
      </c>
      <c r="V22" s="40" t="s">
        <v>121</v>
      </c>
      <c r="W22" s="9">
        <v>330.93</v>
      </c>
      <c r="X22" s="9">
        <v>330.93</v>
      </c>
      <c r="Y22" s="9">
        <v>0</v>
      </c>
      <c r="Z22" s="9">
        <v>0</v>
      </c>
      <c r="AA22" s="9">
        <v>0</v>
      </c>
      <c r="AB22" s="47"/>
      <c r="AC22" s="9">
        <v>0</v>
      </c>
      <c r="AD22" s="9">
        <f t="shared" si="0"/>
        <v>330.93</v>
      </c>
      <c r="AE22" s="42">
        <v>45415</v>
      </c>
      <c r="AF22" s="40" t="s">
        <v>109</v>
      </c>
      <c r="AG22" s="40"/>
    </row>
    <row r="23" spans="1:36" ht="51" x14ac:dyDescent="0.25">
      <c r="A23" s="40">
        <v>6</v>
      </c>
      <c r="B23" s="41" t="s">
        <v>127</v>
      </c>
      <c r="C23" s="40" t="s">
        <v>128</v>
      </c>
      <c r="D23" s="42">
        <v>45372</v>
      </c>
      <c r="E23" s="43">
        <v>13741</v>
      </c>
      <c r="F23" s="44" t="s">
        <v>129</v>
      </c>
      <c r="G23" s="9">
        <v>413.66</v>
      </c>
      <c r="H23" s="40" t="s">
        <v>72</v>
      </c>
      <c r="I23" s="45" t="s">
        <v>113</v>
      </c>
      <c r="J23" s="70" t="s">
        <v>87</v>
      </c>
      <c r="K23" s="40">
        <v>200010006</v>
      </c>
      <c r="L23" s="40" t="s">
        <v>73</v>
      </c>
      <c r="M23" s="46" t="s">
        <v>125</v>
      </c>
      <c r="N23" s="46" t="s">
        <v>124</v>
      </c>
      <c r="O23" s="42">
        <v>45342</v>
      </c>
      <c r="P23" s="42">
        <v>45344</v>
      </c>
      <c r="Q23" s="46" t="s">
        <v>88</v>
      </c>
      <c r="R23" s="40" t="s">
        <v>81</v>
      </c>
      <c r="S23" s="40" t="s">
        <v>119</v>
      </c>
      <c r="T23" s="40">
        <v>1500</v>
      </c>
      <c r="U23" s="40" t="s">
        <v>130</v>
      </c>
      <c r="V23" s="40" t="s">
        <v>131</v>
      </c>
      <c r="W23" s="9">
        <v>482.6</v>
      </c>
      <c r="X23" s="9">
        <v>482.6</v>
      </c>
      <c r="Y23" s="9">
        <v>0</v>
      </c>
      <c r="Z23" s="9">
        <v>0</v>
      </c>
      <c r="AA23" s="9">
        <v>0</v>
      </c>
      <c r="AB23" s="47"/>
      <c r="AC23" s="9">
        <v>0</v>
      </c>
      <c r="AD23" s="9">
        <f t="shared" si="0"/>
        <v>482.6</v>
      </c>
      <c r="AE23" s="42">
        <v>45415</v>
      </c>
      <c r="AF23" s="40" t="s">
        <v>109</v>
      </c>
      <c r="AG23" s="40"/>
    </row>
    <row r="24" spans="1:36" ht="38.25" x14ac:dyDescent="0.25">
      <c r="A24" s="40">
        <v>7</v>
      </c>
      <c r="B24" s="41" t="s">
        <v>133</v>
      </c>
      <c r="C24" s="40" t="s">
        <v>134</v>
      </c>
      <c r="D24" s="42">
        <v>45398</v>
      </c>
      <c r="E24" s="43">
        <v>13755</v>
      </c>
      <c r="F24" s="44" t="s">
        <v>136</v>
      </c>
      <c r="G24" s="9">
        <v>689.43</v>
      </c>
      <c r="H24" s="40" t="s">
        <v>72</v>
      </c>
      <c r="I24" s="45" t="s">
        <v>102</v>
      </c>
      <c r="J24" s="70" t="s">
        <v>132</v>
      </c>
      <c r="K24" s="40">
        <v>200010007</v>
      </c>
      <c r="L24" s="40" t="s">
        <v>116</v>
      </c>
      <c r="M24" s="46" t="s">
        <v>135</v>
      </c>
      <c r="N24" s="46" t="s">
        <v>75</v>
      </c>
      <c r="O24" s="42">
        <v>45397</v>
      </c>
      <c r="P24" s="42">
        <v>45401</v>
      </c>
      <c r="Q24" s="46" t="s">
        <v>137</v>
      </c>
      <c r="R24" s="40" t="s">
        <v>81</v>
      </c>
      <c r="S24" s="40" t="s">
        <v>119</v>
      </c>
      <c r="T24" s="40">
        <v>1500</v>
      </c>
      <c r="U24" s="40" t="s">
        <v>138</v>
      </c>
      <c r="V24" s="40" t="s">
        <v>139</v>
      </c>
      <c r="W24" s="9">
        <v>3102.44</v>
      </c>
      <c r="X24" s="9">
        <v>3102.43</v>
      </c>
      <c r="Y24" s="9">
        <v>0</v>
      </c>
      <c r="Z24" s="9">
        <v>0</v>
      </c>
      <c r="AA24" s="9">
        <v>0</v>
      </c>
      <c r="AB24" s="47"/>
      <c r="AC24" s="9">
        <v>0</v>
      </c>
      <c r="AD24" s="9">
        <f t="shared" ref="AD24:AD25" si="1">X24+AC24</f>
        <v>3102.43</v>
      </c>
      <c r="AE24" s="42">
        <v>45414</v>
      </c>
      <c r="AF24" s="40" t="s">
        <v>109</v>
      </c>
      <c r="AG24" s="40"/>
    </row>
    <row r="25" spans="1:36" ht="51" x14ac:dyDescent="0.25">
      <c r="A25" s="40">
        <v>8</v>
      </c>
      <c r="B25" s="41" t="s">
        <v>140</v>
      </c>
      <c r="C25" s="40" t="s">
        <v>141</v>
      </c>
      <c r="D25" s="42">
        <v>45392</v>
      </c>
      <c r="E25" s="43">
        <v>13757</v>
      </c>
      <c r="F25" s="44" t="s">
        <v>142</v>
      </c>
      <c r="G25" s="9">
        <v>220.62</v>
      </c>
      <c r="H25" s="40" t="s">
        <v>72</v>
      </c>
      <c r="I25" s="45" t="s">
        <v>113</v>
      </c>
      <c r="J25" s="70" t="s">
        <v>143</v>
      </c>
      <c r="K25" s="40">
        <v>200010009</v>
      </c>
      <c r="L25" s="40" t="s">
        <v>116</v>
      </c>
      <c r="M25" s="46" t="s">
        <v>117</v>
      </c>
      <c r="N25" s="46" t="s">
        <v>75</v>
      </c>
      <c r="O25" s="42">
        <v>45401</v>
      </c>
      <c r="P25" s="42">
        <v>45402</v>
      </c>
      <c r="Q25" s="46" t="s">
        <v>144</v>
      </c>
      <c r="R25" s="40" t="s">
        <v>81</v>
      </c>
      <c r="S25" s="40" t="s">
        <v>119</v>
      </c>
      <c r="T25" s="40">
        <v>1500</v>
      </c>
      <c r="U25" s="40" t="s">
        <v>145</v>
      </c>
      <c r="V25" s="40" t="s">
        <v>146</v>
      </c>
      <c r="W25" s="9">
        <v>330.93</v>
      </c>
      <c r="X25" s="9">
        <v>330.93</v>
      </c>
      <c r="Y25" s="9">
        <v>0</v>
      </c>
      <c r="Z25" s="9">
        <v>0</v>
      </c>
      <c r="AA25" s="9">
        <v>0</v>
      </c>
      <c r="AB25" s="47"/>
      <c r="AC25" s="9">
        <v>0</v>
      </c>
      <c r="AD25" s="9">
        <f t="shared" si="1"/>
        <v>330.93</v>
      </c>
      <c r="AE25" s="42">
        <v>45418</v>
      </c>
      <c r="AF25" s="40" t="s">
        <v>109</v>
      </c>
      <c r="AG25" s="40"/>
    </row>
    <row r="26" spans="1:36" ht="51" x14ac:dyDescent="0.25">
      <c r="A26" s="40">
        <v>9</v>
      </c>
      <c r="B26" s="41" t="s">
        <v>147</v>
      </c>
      <c r="C26" s="40" t="s">
        <v>141</v>
      </c>
      <c r="D26" s="42">
        <v>45392</v>
      </c>
      <c r="E26" s="43">
        <v>13757</v>
      </c>
      <c r="F26" s="44" t="s">
        <v>148</v>
      </c>
      <c r="G26" s="9">
        <v>220.62</v>
      </c>
      <c r="H26" s="40" t="s">
        <v>72</v>
      </c>
      <c r="I26" s="45" t="s">
        <v>113</v>
      </c>
      <c r="J26" s="70" t="s">
        <v>149</v>
      </c>
      <c r="K26" s="40">
        <v>200010010</v>
      </c>
      <c r="L26" s="40" t="s">
        <v>73</v>
      </c>
      <c r="M26" s="46" t="s">
        <v>150</v>
      </c>
      <c r="N26" s="46" t="s">
        <v>75</v>
      </c>
      <c r="O26" s="42">
        <v>45401</v>
      </c>
      <c r="P26" s="42">
        <v>45402</v>
      </c>
      <c r="Q26" s="46" t="s">
        <v>144</v>
      </c>
      <c r="R26" s="40" t="s">
        <v>81</v>
      </c>
      <c r="S26" s="40" t="s">
        <v>119</v>
      </c>
      <c r="T26" s="40">
        <v>1500</v>
      </c>
      <c r="U26" s="40" t="s">
        <v>145</v>
      </c>
      <c r="V26" s="40" t="s">
        <v>146</v>
      </c>
      <c r="W26" s="9">
        <v>330.93</v>
      </c>
      <c r="X26" s="9">
        <v>330.93</v>
      </c>
      <c r="Y26" s="9">
        <v>0</v>
      </c>
      <c r="Z26" s="9">
        <v>0</v>
      </c>
      <c r="AA26" s="9">
        <v>0</v>
      </c>
      <c r="AB26" s="47"/>
      <c r="AC26" s="9">
        <v>0</v>
      </c>
      <c r="AD26" s="9">
        <f t="shared" ref="AD26" si="2">X26+AC26</f>
        <v>330.93</v>
      </c>
      <c r="AE26" s="42">
        <v>45418</v>
      </c>
      <c r="AF26" s="40" t="s">
        <v>109</v>
      </c>
      <c r="AG26" s="40"/>
    </row>
    <row r="27" spans="1:36" ht="51" x14ac:dyDescent="0.25">
      <c r="A27" s="40">
        <v>10</v>
      </c>
      <c r="B27" s="41" t="s">
        <v>152</v>
      </c>
      <c r="C27" s="40" t="s">
        <v>141</v>
      </c>
      <c r="D27" s="42">
        <v>45392</v>
      </c>
      <c r="E27" s="43">
        <v>13757</v>
      </c>
      <c r="F27" s="44" t="s">
        <v>148</v>
      </c>
      <c r="G27" s="9">
        <v>220.62</v>
      </c>
      <c r="H27" s="40" t="s">
        <v>72</v>
      </c>
      <c r="I27" s="45" t="s">
        <v>113</v>
      </c>
      <c r="J27" s="70" t="s">
        <v>153</v>
      </c>
      <c r="K27" s="40">
        <v>20001008</v>
      </c>
      <c r="L27" s="40" t="s">
        <v>73</v>
      </c>
      <c r="M27" s="46" t="s">
        <v>151</v>
      </c>
      <c r="N27" s="46" t="s">
        <v>75</v>
      </c>
      <c r="O27" s="42">
        <v>45401</v>
      </c>
      <c r="P27" s="42">
        <v>45402</v>
      </c>
      <c r="Q27" s="46" t="s">
        <v>144</v>
      </c>
      <c r="R27" s="40" t="s">
        <v>81</v>
      </c>
      <c r="S27" s="40" t="s">
        <v>119</v>
      </c>
      <c r="T27" s="40">
        <v>1500</v>
      </c>
      <c r="U27" s="40" t="s">
        <v>145</v>
      </c>
      <c r="V27" s="40" t="s">
        <v>146</v>
      </c>
      <c r="W27" s="9">
        <v>330.93</v>
      </c>
      <c r="X27" s="9">
        <v>330.93</v>
      </c>
      <c r="Y27" s="9">
        <v>0</v>
      </c>
      <c r="Z27" s="9">
        <v>0</v>
      </c>
      <c r="AA27" s="9">
        <v>0</v>
      </c>
      <c r="AB27" s="47"/>
      <c r="AC27" s="9">
        <v>0</v>
      </c>
      <c r="AD27" s="9">
        <f t="shared" ref="AD27" si="3">X27+AC27</f>
        <v>330.93</v>
      </c>
      <c r="AE27" s="42">
        <v>45418</v>
      </c>
      <c r="AF27" s="40" t="s">
        <v>109</v>
      </c>
      <c r="AG27" s="40"/>
    </row>
    <row r="28" spans="1:36" ht="51" x14ac:dyDescent="0.25">
      <c r="A28" s="40">
        <v>11</v>
      </c>
      <c r="B28" s="41" t="s">
        <v>157</v>
      </c>
      <c r="C28" s="40" t="s">
        <v>158</v>
      </c>
      <c r="D28" s="42">
        <v>45329</v>
      </c>
      <c r="E28" s="43">
        <v>13757</v>
      </c>
      <c r="F28" s="44" t="s">
        <v>159</v>
      </c>
      <c r="G28" s="9">
        <v>413.66</v>
      </c>
      <c r="H28" s="40" t="s">
        <v>72</v>
      </c>
      <c r="I28" s="45" t="s">
        <v>80</v>
      </c>
      <c r="J28" s="70" t="s">
        <v>87</v>
      </c>
      <c r="K28" s="40">
        <v>200010011</v>
      </c>
      <c r="L28" s="40" t="s">
        <v>73</v>
      </c>
      <c r="M28" s="46" t="s">
        <v>125</v>
      </c>
      <c r="N28" s="46" t="s">
        <v>124</v>
      </c>
      <c r="O28" s="42">
        <v>45348</v>
      </c>
      <c r="P28" s="42">
        <v>45350</v>
      </c>
      <c r="Q28" s="46" t="s">
        <v>160</v>
      </c>
      <c r="R28" s="40" t="s">
        <v>161</v>
      </c>
      <c r="S28" s="40" t="s">
        <v>119</v>
      </c>
      <c r="T28" s="40">
        <v>1500</v>
      </c>
      <c r="U28" s="40" t="s">
        <v>162</v>
      </c>
      <c r="V28" s="40" t="s">
        <v>163</v>
      </c>
      <c r="W28" s="9">
        <v>1034.1500000000001</v>
      </c>
      <c r="X28" s="9">
        <v>1034.1500000000001</v>
      </c>
      <c r="Y28" s="9">
        <v>0</v>
      </c>
      <c r="Z28" s="9">
        <v>0</v>
      </c>
      <c r="AA28" s="9">
        <v>0</v>
      </c>
      <c r="AB28" s="47"/>
      <c r="AC28" s="9">
        <v>4217.41</v>
      </c>
      <c r="AD28" s="9">
        <f t="shared" ref="AD28" si="4">X28+AC28</f>
        <v>5251.5599999999995</v>
      </c>
      <c r="AE28" s="42">
        <v>45364</v>
      </c>
      <c r="AF28" s="40" t="s">
        <v>109</v>
      </c>
      <c r="AG28" s="40"/>
    </row>
    <row r="29" spans="1:36" ht="38.25" x14ac:dyDescent="0.25">
      <c r="A29" s="40">
        <v>12</v>
      </c>
      <c r="B29" s="41" t="s">
        <v>164</v>
      </c>
      <c r="C29" s="40" t="s">
        <v>165</v>
      </c>
      <c r="D29" s="42">
        <v>45428</v>
      </c>
      <c r="E29" s="43">
        <v>13777</v>
      </c>
      <c r="F29" s="44" t="s">
        <v>166</v>
      </c>
      <c r="G29" s="9">
        <v>413.66</v>
      </c>
      <c r="H29" s="40" t="s">
        <v>72</v>
      </c>
      <c r="I29" s="45" t="s">
        <v>113</v>
      </c>
      <c r="J29" s="70" t="s">
        <v>167</v>
      </c>
      <c r="K29" s="40">
        <v>200010012</v>
      </c>
      <c r="L29" s="40" t="s">
        <v>116</v>
      </c>
      <c r="M29" s="46" t="s">
        <v>168</v>
      </c>
      <c r="N29" s="46" t="s">
        <v>75</v>
      </c>
      <c r="O29" s="42">
        <v>45426</v>
      </c>
      <c r="P29" s="42">
        <v>45427</v>
      </c>
      <c r="Q29" s="46" t="s">
        <v>169</v>
      </c>
      <c r="R29" s="40" t="s">
        <v>161</v>
      </c>
      <c r="S29" s="40" t="s">
        <v>119</v>
      </c>
      <c r="T29" s="40">
        <v>1500</v>
      </c>
      <c r="U29" s="40" t="s">
        <v>170</v>
      </c>
      <c r="V29" s="40" t="s">
        <v>171</v>
      </c>
      <c r="W29" s="9">
        <v>620.49</v>
      </c>
      <c r="X29" s="9">
        <v>620.49</v>
      </c>
      <c r="Y29" s="9">
        <v>0</v>
      </c>
      <c r="Z29" s="9">
        <v>0</v>
      </c>
      <c r="AA29" s="9">
        <v>0</v>
      </c>
      <c r="AB29" s="47"/>
      <c r="AC29" s="9">
        <v>5677.87</v>
      </c>
      <c r="AD29" s="9">
        <f t="shared" ref="AD29:AD30" si="5">X29+AC29</f>
        <v>6298.36</v>
      </c>
      <c r="AE29" s="42">
        <v>45436</v>
      </c>
      <c r="AF29" s="40" t="s">
        <v>109</v>
      </c>
      <c r="AG29" s="40"/>
    </row>
    <row r="30" spans="1:36" ht="51.75" thickBot="1" x14ac:dyDescent="0.3">
      <c r="A30" s="48">
        <v>13</v>
      </c>
      <c r="B30" s="49" t="s">
        <v>172</v>
      </c>
      <c r="C30" s="48" t="s">
        <v>173</v>
      </c>
      <c r="D30" s="50">
        <v>45425</v>
      </c>
      <c r="E30" s="51">
        <v>13782</v>
      </c>
      <c r="F30" s="52" t="s">
        <v>174</v>
      </c>
      <c r="G30" s="10">
        <v>413.66</v>
      </c>
      <c r="H30" s="48" t="s">
        <v>72</v>
      </c>
      <c r="I30" s="53" t="s">
        <v>175</v>
      </c>
      <c r="J30" s="71" t="s">
        <v>149</v>
      </c>
      <c r="K30" s="48">
        <v>200010013</v>
      </c>
      <c r="L30" s="48" t="s">
        <v>116</v>
      </c>
      <c r="M30" s="54" t="s">
        <v>150</v>
      </c>
      <c r="N30" s="54" t="s">
        <v>75</v>
      </c>
      <c r="O30" s="50">
        <v>45421</v>
      </c>
      <c r="P30" s="50">
        <v>45424</v>
      </c>
      <c r="Q30" s="54" t="s">
        <v>176</v>
      </c>
      <c r="R30" s="48" t="s">
        <v>161</v>
      </c>
      <c r="S30" s="48" t="s">
        <v>119</v>
      </c>
      <c r="T30" s="48">
        <v>1500</v>
      </c>
      <c r="U30" s="48" t="s">
        <v>177</v>
      </c>
      <c r="V30" s="48" t="s">
        <v>163</v>
      </c>
      <c r="W30" s="10">
        <v>1240.98</v>
      </c>
      <c r="X30" s="10">
        <v>1240.98</v>
      </c>
      <c r="Y30" s="10">
        <v>0</v>
      </c>
      <c r="Z30" s="10">
        <v>0</v>
      </c>
      <c r="AA30" s="10">
        <v>0</v>
      </c>
      <c r="AB30" s="55"/>
      <c r="AC30" s="10">
        <v>3599.94</v>
      </c>
      <c r="AD30" s="10">
        <f t="shared" si="5"/>
        <v>4840.92</v>
      </c>
      <c r="AE30" s="50">
        <v>45446</v>
      </c>
      <c r="AF30" s="48" t="s">
        <v>154</v>
      </c>
      <c r="AG30" s="48"/>
    </row>
    <row r="31" spans="1:36" ht="13.5" thickBot="1" x14ac:dyDescent="0.3">
      <c r="A31" s="56" t="s">
        <v>78</v>
      </c>
      <c r="B31" s="57"/>
      <c r="C31" s="57"/>
      <c r="D31" s="57"/>
      <c r="E31" s="57"/>
      <c r="F31" s="57"/>
      <c r="G31" s="4">
        <f>SUM(G18:G30)</f>
        <v>4495.1099999999997</v>
      </c>
      <c r="H31" s="58"/>
      <c r="I31" s="59"/>
      <c r="J31" s="60"/>
      <c r="K31" s="58"/>
      <c r="L31" s="58"/>
      <c r="M31" s="60"/>
      <c r="N31" s="58"/>
      <c r="O31" s="61"/>
      <c r="P31" s="61"/>
      <c r="Q31" s="58"/>
      <c r="R31" s="58"/>
      <c r="S31" s="58"/>
      <c r="T31" s="58"/>
      <c r="U31" s="58"/>
      <c r="V31" s="58"/>
      <c r="W31" s="4">
        <f>SUM(W18:W30)</f>
        <v>11582.48</v>
      </c>
      <c r="X31" s="4">
        <f>SUM(X18:X30)</f>
        <v>11582.47</v>
      </c>
      <c r="Y31" s="4">
        <f t="shared" ref="Y31:AD31" si="6">SUM(Y18:Y30)</f>
        <v>0</v>
      </c>
      <c r="Z31" s="4">
        <f t="shared" si="6"/>
        <v>0</v>
      </c>
      <c r="AA31" s="4">
        <f t="shared" si="6"/>
        <v>0</v>
      </c>
      <c r="AB31" s="4"/>
      <c r="AC31" s="4">
        <f t="shared" si="6"/>
        <v>13495.22</v>
      </c>
      <c r="AD31" s="4">
        <f t="shared" si="6"/>
        <v>25077.690000000002</v>
      </c>
      <c r="AE31" s="61" t="s">
        <v>82</v>
      </c>
      <c r="AF31" s="58"/>
      <c r="AG31" s="62"/>
    </row>
    <row r="32" spans="1:36" s="14" customFormat="1" x14ac:dyDescent="0.25">
      <c r="D32" s="63"/>
      <c r="E32" s="64"/>
      <c r="F32" s="65"/>
      <c r="G32" s="5"/>
      <c r="I32" s="66"/>
      <c r="J32" s="65"/>
      <c r="M32" s="65"/>
      <c r="O32" s="63"/>
      <c r="P32" s="63"/>
      <c r="W32" s="5"/>
      <c r="X32" s="5"/>
      <c r="Y32" s="5"/>
      <c r="Z32" s="5"/>
      <c r="AA32" s="5"/>
      <c r="AB32" s="67"/>
      <c r="AC32" s="5"/>
      <c r="AD32" s="5"/>
      <c r="AE32" s="63"/>
    </row>
    <row r="33" spans="1:30" s="14" customFormat="1" x14ac:dyDescent="0.25">
      <c r="A33" s="68" t="s">
        <v>155</v>
      </c>
      <c r="B33" s="68"/>
      <c r="C33" s="68"/>
      <c r="D33" s="68"/>
      <c r="E33" s="68"/>
      <c r="F33" s="68"/>
      <c r="G33" s="6"/>
      <c r="W33" s="6"/>
      <c r="X33" s="6"/>
      <c r="Y33" s="6"/>
      <c r="Z33" s="6"/>
      <c r="AA33" s="6"/>
      <c r="AC33" s="6"/>
      <c r="AD33" s="6"/>
    </row>
    <row r="34" spans="1:30" s="14" customFormat="1" x14ac:dyDescent="0.25">
      <c r="A34" s="68" t="s">
        <v>77</v>
      </c>
      <c r="B34" s="68"/>
      <c r="C34" s="68"/>
      <c r="D34" s="68"/>
      <c r="E34" s="68"/>
      <c r="F34" s="68"/>
      <c r="G34" s="6"/>
      <c r="W34" s="6"/>
      <c r="X34" s="6"/>
      <c r="Y34" s="6"/>
      <c r="Z34" s="6"/>
      <c r="AA34" s="6"/>
      <c r="AC34" s="6"/>
      <c r="AD34" s="6"/>
    </row>
    <row r="35" spans="1:30" s="14" customFormat="1" x14ac:dyDescent="0.25">
      <c r="A35" s="68" t="s">
        <v>156</v>
      </c>
      <c r="B35" s="68"/>
      <c r="C35" s="68"/>
      <c r="D35" s="68"/>
      <c r="E35" s="68"/>
      <c r="F35" s="68"/>
      <c r="G35" s="6"/>
      <c r="W35" s="6"/>
      <c r="X35" s="6"/>
      <c r="Y35" s="6"/>
      <c r="Z35" s="6"/>
      <c r="AA35" s="6"/>
      <c r="AC35" s="6"/>
      <c r="AD35" s="6"/>
    </row>
    <row r="36" spans="1:30" s="14" customFormat="1" x14ac:dyDescent="0.25">
      <c r="G36" s="6"/>
      <c r="W36" s="6"/>
      <c r="X36" s="6"/>
      <c r="Y36" s="6"/>
      <c r="Z36" s="6"/>
      <c r="AA36" s="6"/>
      <c r="AC36" s="6"/>
      <c r="AD36" s="6"/>
    </row>
    <row r="37" spans="1:30" s="14" customFormat="1" x14ac:dyDescent="0.25">
      <c r="G37" s="6"/>
      <c r="W37" s="6"/>
      <c r="X37" s="6"/>
      <c r="Y37" s="6"/>
      <c r="Z37" s="6"/>
      <c r="AA37" s="6"/>
      <c r="AC37" s="6"/>
      <c r="AD37" s="6"/>
    </row>
  </sheetData>
  <mergeCells count="33">
    <mergeCell ref="A31:F31"/>
    <mergeCell ref="AG14:AG16"/>
    <mergeCell ref="B14:I14"/>
    <mergeCell ref="S14:AD14"/>
    <mergeCell ref="V15:V16"/>
    <mergeCell ref="J14:N14"/>
    <mergeCell ref="O14:R14"/>
    <mergeCell ref="AC15:AC16"/>
    <mergeCell ref="T15:T16"/>
    <mergeCell ref="I15:I16"/>
    <mergeCell ref="M15:M16"/>
    <mergeCell ref="J15:J16"/>
    <mergeCell ref="H15:H16"/>
    <mergeCell ref="AD15:AD16"/>
    <mergeCell ref="AB15:AB16"/>
    <mergeCell ref="C15:C16"/>
    <mergeCell ref="AE14:AF15"/>
    <mergeCell ref="R15:R16"/>
    <mergeCell ref="W15:AA15"/>
    <mergeCell ref="U15:U16"/>
    <mergeCell ref="S15:S16"/>
    <mergeCell ref="P15:P16"/>
    <mergeCell ref="E15:E16"/>
    <mergeCell ref="Q15:Q16"/>
    <mergeCell ref="A14:A17"/>
    <mergeCell ref="N15:N16"/>
    <mergeCell ref="O15:O16"/>
    <mergeCell ref="F15:F16"/>
    <mergeCell ref="B15:B16"/>
    <mergeCell ref="L15:L16"/>
    <mergeCell ref="K15:K16"/>
    <mergeCell ref="D15:D16"/>
    <mergeCell ref="G15:G16"/>
  </mergeCells>
  <pageMargins left="0.51181102362204722" right="0.51181102362204722" top="0.78740157480314965" bottom="0.78740157480314965" header="0.31496062992125984" footer="0.31496062992125984"/>
  <pageSetup paperSize="9" scale="3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SASDH DIÁRIAS SERVIDOR 05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Arão de Andrade Cavalcante</dc:creator>
  <cp:lastModifiedBy>cgmrb</cp:lastModifiedBy>
  <cp:lastPrinted>2022-01-19T13:49:12Z</cp:lastPrinted>
  <dcterms:created xsi:type="dcterms:W3CDTF">2013-01-24T12:08:50Z</dcterms:created>
  <dcterms:modified xsi:type="dcterms:W3CDTF">2024-08-07T18:32:27Z</dcterms:modified>
</cp:coreProperties>
</file>