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to.oliveira\Documents\ANO 2025\PRESTAÇÃO DE CONTAS MENSAL 2025\Z-DIÁRIAS\"/>
    </mc:Choice>
  </mc:AlternateContent>
  <bookViews>
    <workbookView xWindow="-120" yWindow="-120" windowWidth="29040" windowHeight="15840" tabRatio="779"/>
  </bookViews>
  <sheets>
    <sheet name="SASDH DIÁRIAS JUL 2025" sheetId="1" r:id="rId1"/>
  </sheets>
  <calcPr calcId="162913"/>
</workbook>
</file>

<file path=xl/calcChain.xml><?xml version="1.0" encoding="utf-8"?>
<calcChain xmlns="http://schemas.openxmlformats.org/spreadsheetml/2006/main">
  <c r="V23" i="1" l="1"/>
  <c r="K23" i="1"/>
  <c r="AC22" i="1" l="1"/>
  <c r="X22" i="1"/>
  <c r="AC20" i="1"/>
  <c r="X20" i="1"/>
  <c r="AC18" i="1"/>
  <c r="AB23" i="1" l="1"/>
  <c r="Z23" i="1"/>
  <c r="Y23" i="1"/>
  <c r="W23" i="1"/>
  <c r="AC21" i="1" l="1"/>
  <c r="AC19" i="1"/>
  <c r="X21" i="1"/>
  <c r="X19" i="1"/>
  <c r="X18" i="1"/>
  <c r="X23" i="1" l="1"/>
  <c r="AC23" i="1"/>
</calcChain>
</file>

<file path=xl/sharedStrings.xml><?xml version="1.0" encoding="utf-8"?>
<sst xmlns="http://schemas.openxmlformats.org/spreadsheetml/2006/main" count="131" uniqueCount="95">
  <si>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</si>
  <si>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</si>
  <si>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</si>
  <si>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</si>
  <si>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</si>
  <si>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</si>
  <si>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</si>
  <si>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</si>
  <si>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Lotação</t>
  </si>
  <si>
    <t>Meio de transporte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</si>
  <si>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</si>
  <si>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</si>
  <si>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</si>
  <si>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</si>
  <si>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</si>
  <si>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</si>
  <si>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</si>
  <si>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</si>
  <si>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</si>
  <si>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</si>
  <si>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</si>
  <si>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 xml:space="preserve">Valor Devolvido </t>
  </si>
  <si>
    <t>Valor Recebido em complementação</t>
  </si>
  <si>
    <t>PODER EXECUTIVO MUNICIPAL</t>
  </si>
  <si>
    <t>Fonte de Recursos</t>
  </si>
  <si>
    <t>Valor unitário da diária</t>
  </si>
  <si>
    <t xml:space="preserve">DEMONSTRATIVO DA CONCESSÃO DE ADIANTAMENTOS - DIÁRIAS E PASSAGENS </t>
  </si>
  <si>
    <t>Classe</t>
  </si>
  <si>
    <t>Classificação da Despesa</t>
  </si>
  <si>
    <t>RESOLUÇÃO Nº 87, DE 28 DE NOVEMBRO DE 2013 - TRIBUNAL DE CONTAS DO ESTADO DO ACRE</t>
  </si>
  <si>
    <t>Nº do contrato de fornecimento da passagem</t>
  </si>
  <si>
    <t>Responsável/Beneficiário</t>
  </si>
  <si>
    <t>Cargo/Função</t>
  </si>
  <si>
    <t>Data do término</t>
  </si>
  <si>
    <t>Data do início</t>
  </si>
  <si>
    <t>Nº da Nota de Pagamento</t>
  </si>
  <si>
    <t>Despesa com passagem</t>
  </si>
  <si>
    <t>Data da baixa contábil</t>
  </si>
  <si>
    <t>Situação (Regular/Baixado/Aberto/Pendente)</t>
  </si>
  <si>
    <t>TOTAL</t>
  </si>
  <si>
    <t>Situação quanto a aprovação (A/NA)</t>
  </si>
  <si>
    <t>Ações de regularização/ responsabilização</t>
  </si>
  <si>
    <t>Nome do responsável pela elaboração: Ailton José Blazute Braga</t>
  </si>
  <si>
    <t>PRESTAÇÃO DE CONTAS MENSAL - EXERCÍCIO 2025</t>
  </si>
  <si>
    <t>Nome do titular do Órgão/Entidade/Fundo (no exercício do cargo): João Marcos de Souza da Luz  - Secretario Munícipal de Assistencia Social e Direitos Humanos</t>
  </si>
  <si>
    <t>0326/2025</t>
  </si>
  <si>
    <t>44/2025</t>
  </si>
  <si>
    <t>Lucas Alves de Lima</t>
  </si>
  <si>
    <t xml:space="preserve">Não </t>
  </si>
  <si>
    <t>Psicólogo</t>
  </si>
  <si>
    <t>SASDH</t>
  </si>
  <si>
    <t>8 DIARIAS-CIVIL</t>
  </si>
  <si>
    <t>3 e 1/2</t>
  </si>
  <si>
    <t>Rio Branco (AC)Campos de Júlio(MT)Rio Branco (AC)</t>
  </si>
  <si>
    <t>Aéreo</t>
  </si>
  <si>
    <t>3.3.90.14.00</t>
  </si>
  <si>
    <t>200010182/2025</t>
  </si>
  <si>
    <t>200010126/2025</t>
  </si>
  <si>
    <t>Deslocamento até a cidade de Campos de Júlio - (MT), para acompanhar um menor e entregar ao responsáveis, nos dias 26 a 29/03/2025, com fito de atender os autos n°0800116-080.2024.8.01.0081</t>
  </si>
  <si>
    <t>144/2023</t>
  </si>
  <si>
    <t>0478/2025</t>
  </si>
  <si>
    <t>65/2025</t>
  </si>
  <si>
    <t>Suhellen Farias Costa de Lima</t>
  </si>
  <si>
    <t>Sim</t>
  </si>
  <si>
    <t>Diretora</t>
  </si>
  <si>
    <t>Participação da Oficina Migração nas Fronteiras do Acre</t>
  </si>
  <si>
    <t>1</t>
  </si>
  <si>
    <t>Rio Branco(AC)Brasiléia(AC)Rio Branco(AC)</t>
  </si>
  <si>
    <t>Terrestre</t>
  </si>
  <si>
    <t>200010220/2025</t>
  </si>
  <si>
    <t>200010209/2025</t>
  </si>
  <si>
    <t>Aprovada</t>
  </si>
  <si>
    <t>04/04/2025</t>
  </si>
  <si>
    <t>67/2025</t>
  </si>
  <si>
    <t>Motorista</t>
  </si>
  <si>
    <t>Eliseu Soares Costa</t>
  </si>
  <si>
    <t>0477/2025</t>
  </si>
  <si>
    <t>200010218/2025</t>
  </si>
  <si>
    <t>200010207/2025</t>
  </si>
  <si>
    <t>Carla Adriana de Oliveira Braga Santos</t>
  </si>
  <si>
    <t>66/2025</t>
  </si>
  <si>
    <t>0475/2025</t>
  </si>
  <si>
    <t>Coordenadora</t>
  </si>
  <si>
    <t>200010219/2025</t>
  </si>
  <si>
    <t>200010212/2025</t>
  </si>
  <si>
    <t>64/2025</t>
  </si>
  <si>
    <t>Ivan Francisco Ferreira</t>
  </si>
  <si>
    <t>0476/2025</t>
  </si>
  <si>
    <t>200010217/2025</t>
  </si>
  <si>
    <t>200010206/2025</t>
  </si>
  <si>
    <t>19/05/2025</t>
  </si>
  <si>
    <t>Data da emissão: 08/08/2025</t>
  </si>
  <si>
    <t>IDENTIFICAÇÃO DO ÓRGÃO/ENTIDADE/FUNDO: SECRETARIA MUNICIPAL DE ASSISTENCIA SOCIAL E DIREITOS HUMANOS - SASDH</t>
  </si>
  <si>
    <t>REALIZADO ATÉ O MÊS/ANO (ACUMULADO): JANEIRO A JULHO/2025</t>
  </si>
  <si>
    <t>Manual de Referência - 11ª Edição - Anexos IV, VI, VII e 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</si>
</sst>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5" xfId="0" applyFont="1" applyBorder="1" applyAlignment="1">
      <alignment vertical="center"/>
    </xf>
    <xf numFmtId="49" fontId="3" fillId="0" borderId="21" xfId="0" applyNumberFormat="1" applyFont="1" applyBorder="1" applyAlignment="1">
      <alignment horizontal="center" vertical="center" wrapText="1"/>
    </xf>
    <xf numFmtId="43" fontId="2" fillId="0" borderId="18" xfId="1" applyFont="1" applyFill="1" applyBorder="1" applyAlignment="1">
      <alignment horizontal="center" vertical="center"/>
    </xf>
    <xf numFmtId="43" fontId="2" fillId="0" borderId="19" xfId="1" applyFont="1" applyFill="1" applyBorder="1" applyAlignment="1">
      <alignment vertical="center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3" fillId="0" borderId="5" xfId="2" applyFont="1" applyFill="1" applyBorder="1" applyAlignment="1">
      <alignment vertical="center"/>
    </xf>
    <xf numFmtId="44" fontId="2" fillId="0" borderId="17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19" xfId="2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4" fontId="3" fillId="0" borderId="5" xfId="2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2" fillId="0" borderId="29" xfId="2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44" fontId="2" fillId="0" borderId="2" xfId="2" applyFont="1" applyFill="1" applyBorder="1" applyAlignment="1">
      <alignment horizontal="center" vertical="center" wrapText="1"/>
    </xf>
    <xf numFmtId="44" fontId="2" fillId="0" borderId="29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4" fontId="2" fillId="0" borderId="1" xfId="2" applyFont="1" applyFill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4" fontId="4" fillId="0" borderId="0" xfId="2" applyFont="1" applyFill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44" fontId="4" fillId="0" borderId="15" xfId="2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44" fontId="4" fillId="0" borderId="0" xfId="2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44" fontId="4" fillId="0" borderId="0" xfId="2" applyFont="1" applyFill="1" applyAlignment="1">
      <alignment horizontal="center" vertical="center"/>
    </xf>
    <xf numFmtId="44" fontId="4" fillId="0" borderId="0" xfId="2" applyFont="1" applyFill="1" applyBorder="1" applyAlignment="1">
      <alignment vertical="center"/>
    </xf>
    <xf numFmtId="0" fontId="4" fillId="0" borderId="0" xfId="0" applyFont="1" applyBorder="1" applyAlignment="1">
      <alignment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150018</xdr:colOff>
      <xdr:row>0</xdr:row>
      <xdr:rowOff>35719</xdr:rowOff>
    </xdr:from>
    <xdr:to>
      <xdr:col>1</xdr:col>
      <xdr:colOff>845343</xdr:colOff>
      <xdr:row>3</xdr:row>
      <xdr:rowOff>166687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831" y="35719"/>
          <a:ext cx="695325" cy="70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8"/>
  <sheetViews>
    <sheetView tabSelected="1" zoomScale="80" zoomScaleNormal="80" workbookViewId="0">
      <selection activeCell="AE31" sqref="AE31"/>
    </sheetView>
  </sheetViews>
  <sheetFormatPr defaultColWidth="9.140625" defaultRowHeight="12.75" x14ac:dyDescent="0.25"/>
  <cols>
    <col min="1" max="1" width="6.140625" style="10" customWidth="1"/>
    <col min="2" max="2" width="16.42578125" style="10" bestFit="1" customWidth="1"/>
    <col min="3" max="3" width="14.42578125" style="10" bestFit="1" customWidth="1"/>
    <col min="4" max="4" width="10.85546875" style="10" bestFit="1" customWidth="1"/>
    <col min="5" max="5" width="7.140625" style="10" bestFit="1" customWidth="1"/>
    <col min="6" max="6" width="35.85546875" style="10" bestFit="1" customWidth="1"/>
    <col min="7" max="7" width="8.5703125" style="10" bestFit="1" customWidth="1"/>
    <col min="8" max="8" width="14.85546875" style="10" bestFit="1" customWidth="1"/>
    <col min="9" max="9" width="8.85546875" style="10" bestFit="1" customWidth="1"/>
    <col min="10" max="10" width="53.85546875" style="10" bestFit="1" customWidth="1"/>
    <col min="11" max="11" width="24.28515625" style="22" bestFit="1" customWidth="1"/>
    <col min="12" max="12" width="15.5703125" style="10" customWidth="1"/>
    <col min="13" max="13" width="13.42578125" style="10" bestFit="1" customWidth="1"/>
    <col min="14" max="14" width="14.28515625" style="10" bestFit="1" customWidth="1"/>
    <col min="15" max="15" width="17" style="10" bestFit="1" customWidth="1"/>
    <col min="16" max="16" width="29.5703125" style="10" bestFit="1" customWidth="1"/>
    <col min="17" max="17" width="20.5703125" style="10" bestFit="1" customWidth="1"/>
    <col min="18" max="18" width="26.5703125" style="10" bestFit="1" customWidth="1"/>
    <col min="19" max="19" width="20.140625" style="10" bestFit="1" customWidth="1"/>
    <col min="20" max="20" width="24.28515625" style="10" bestFit="1" customWidth="1"/>
    <col min="21" max="21" width="26" style="10" bestFit="1" customWidth="1"/>
    <col min="22" max="22" width="15.140625" style="22" bestFit="1" customWidth="1"/>
    <col min="23" max="23" width="13" style="22" bestFit="1" customWidth="1"/>
    <col min="24" max="24" width="11.5703125" style="22" customWidth="1"/>
    <col min="25" max="25" width="10.7109375" style="22" bestFit="1" customWidth="1"/>
    <col min="26" max="26" width="20.7109375" style="22" bestFit="1" customWidth="1"/>
    <col min="27" max="27" width="47.140625" style="10" bestFit="1" customWidth="1"/>
    <col min="28" max="28" width="26.5703125" style="22" bestFit="1" customWidth="1"/>
    <col min="29" max="29" width="13" style="22" bestFit="1" customWidth="1"/>
    <col min="30" max="30" width="5.28515625" style="10" bestFit="1" customWidth="1"/>
    <col min="31" max="31" width="18.7109375" style="10" bestFit="1" customWidth="1"/>
    <col min="32" max="32" width="13.85546875" style="10" bestFit="1" customWidth="1"/>
    <col min="33" max="33" width="27.140625" style="10" bestFit="1" customWidth="1"/>
    <col min="34" max="34" width="44.42578125" style="10" bestFit="1" customWidth="1"/>
    <col min="35" max="16384" width="9.140625" style="10"/>
  </cols>
  <sheetData>
    <row r="1" spans="1:37" s="80" customFormat="1" ht="15" x14ac:dyDescent="0.25">
      <c r="K1" s="81"/>
      <c r="V1" s="81"/>
      <c r="W1" s="81"/>
      <c r="X1" s="81"/>
      <c r="Y1" s="81"/>
      <c r="Z1" s="81"/>
      <c r="AB1" s="81"/>
      <c r="AC1" s="81"/>
    </row>
    <row r="2" spans="1:37" s="80" customFormat="1" ht="15" x14ac:dyDescent="0.25">
      <c r="K2" s="81"/>
      <c r="V2" s="81"/>
      <c r="W2" s="81"/>
      <c r="X2" s="81"/>
      <c r="Y2" s="81"/>
      <c r="Z2" s="81"/>
      <c r="AB2" s="81"/>
      <c r="AC2" s="81"/>
    </row>
    <row r="3" spans="1:37" s="80" customFormat="1" ht="15" x14ac:dyDescent="0.25">
      <c r="K3" s="81"/>
      <c r="V3" s="81"/>
      <c r="W3" s="81"/>
      <c r="X3" s="81"/>
      <c r="Y3" s="81"/>
      <c r="Z3" s="81"/>
      <c r="AB3" s="81"/>
      <c r="AC3" s="81"/>
    </row>
    <row r="4" spans="1:37" s="80" customFormat="1" ht="15" x14ac:dyDescent="0.25">
      <c r="K4" s="81"/>
      <c r="V4" s="81"/>
      <c r="W4" s="81"/>
      <c r="X4" s="81"/>
      <c r="Y4" s="81"/>
      <c r="Z4" s="81"/>
      <c r="AB4" s="81"/>
      <c r="AC4" s="81"/>
    </row>
    <row r="5" spans="1:37" s="80" customFormat="1" ht="15" x14ac:dyDescent="0.25">
      <c r="A5" s="80" t="s">
        <v>23</v>
      </c>
      <c r="K5" s="81"/>
      <c r="V5" s="81"/>
      <c r="W5" s="81"/>
      <c r="X5" s="81"/>
      <c r="Y5" s="81"/>
      <c r="Z5" s="81"/>
      <c r="AB5" s="81"/>
      <c r="AC5" s="81"/>
    </row>
    <row r="6" spans="1:37" s="80" customFormat="1" ht="15" x14ac:dyDescent="0.25">
      <c r="K6" s="81"/>
      <c r="V6" s="81"/>
      <c r="W6" s="81"/>
      <c r="X6" s="81"/>
      <c r="Y6" s="81"/>
      <c r="Z6" s="81"/>
      <c r="AB6" s="81"/>
      <c r="AC6" s="81"/>
    </row>
    <row r="7" spans="1:37" s="80" customFormat="1" ht="15" x14ac:dyDescent="0.25">
      <c r="A7" s="80" t="s">
        <v>43</v>
      </c>
      <c r="K7" s="81"/>
      <c r="V7" s="81"/>
      <c r="W7" s="81"/>
      <c r="X7" s="81"/>
      <c r="Y7" s="81"/>
      <c r="Z7" s="81"/>
      <c r="AB7" s="81"/>
      <c r="AC7" s="81"/>
    </row>
    <row r="8" spans="1:37" s="80" customFormat="1" ht="15" x14ac:dyDescent="0.25">
      <c r="A8" s="80" t="s">
        <v>29</v>
      </c>
      <c r="K8" s="81"/>
      <c r="N8" s="85"/>
      <c r="O8" s="85"/>
      <c r="P8" s="85"/>
      <c r="Q8" s="85"/>
      <c r="R8" s="85"/>
      <c r="S8" s="85"/>
      <c r="T8" s="85"/>
      <c r="U8" s="85"/>
      <c r="V8" s="86"/>
      <c r="W8" s="86"/>
      <c r="X8" s="86"/>
      <c r="Y8" s="86"/>
      <c r="Z8" s="86"/>
      <c r="AA8" s="85"/>
      <c r="AB8" s="86"/>
      <c r="AC8" s="86"/>
      <c r="AD8" s="85"/>
      <c r="AE8" s="85"/>
      <c r="AF8" s="85"/>
      <c r="AG8" s="85"/>
      <c r="AH8" s="85"/>
      <c r="AI8" s="85"/>
      <c r="AJ8" s="85"/>
      <c r="AK8" s="85"/>
    </row>
    <row r="9" spans="1:37" s="80" customFormat="1" ht="15" x14ac:dyDescent="0.25">
      <c r="A9" s="80" t="s">
        <v>94</v>
      </c>
      <c r="J9" s="85"/>
      <c r="K9" s="86"/>
      <c r="L9" s="85"/>
      <c r="M9" s="85"/>
      <c r="N9" s="85"/>
      <c r="O9" s="85"/>
      <c r="P9" s="85"/>
      <c r="Q9" s="85"/>
      <c r="R9" s="85"/>
      <c r="S9" s="85"/>
      <c r="T9" s="85"/>
      <c r="U9" s="85"/>
      <c r="V9" s="86"/>
      <c r="W9" s="86"/>
      <c r="X9" s="86"/>
      <c r="Y9" s="86"/>
      <c r="Z9" s="86"/>
      <c r="AA9" s="85"/>
      <c r="AB9" s="86"/>
      <c r="AC9" s="86"/>
      <c r="AD9" s="85"/>
      <c r="AE9" s="85"/>
      <c r="AF9" s="85"/>
      <c r="AG9" s="85"/>
      <c r="AH9" s="85"/>
      <c r="AI9" s="85"/>
      <c r="AJ9" s="85"/>
      <c r="AK9" s="85"/>
    </row>
    <row r="10" spans="1:37" s="80" customFormat="1" ht="15" x14ac:dyDescent="0.25">
      <c r="B10" s="87"/>
      <c r="C10" s="87"/>
      <c r="D10" s="87"/>
      <c r="E10" s="87"/>
      <c r="F10" s="87"/>
      <c r="G10" s="87"/>
      <c r="H10" s="87"/>
      <c r="I10" s="87"/>
      <c r="J10" s="87"/>
      <c r="K10" s="88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8"/>
      <c r="W10" s="88"/>
      <c r="X10" s="88"/>
      <c r="Y10" s="88"/>
      <c r="Z10" s="88"/>
      <c r="AA10" s="87"/>
      <c r="AB10" s="88"/>
      <c r="AC10" s="88"/>
      <c r="AD10" s="87"/>
      <c r="AE10" s="87"/>
      <c r="AF10" s="87"/>
      <c r="AG10" s="87"/>
      <c r="AH10" s="87"/>
      <c r="AI10" s="87"/>
      <c r="AJ10" s="87"/>
      <c r="AK10" s="87"/>
    </row>
    <row r="11" spans="1:37" s="80" customFormat="1" ht="15" x14ac:dyDescent="0.25">
      <c r="A11" s="80" t="s">
        <v>92</v>
      </c>
      <c r="E11" s="90"/>
      <c r="F11" s="90"/>
      <c r="G11" s="90"/>
      <c r="K11" s="89"/>
      <c r="V11" s="81"/>
      <c r="W11" s="81"/>
      <c r="X11" s="81"/>
      <c r="Y11" s="81"/>
      <c r="Z11" s="81"/>
      <c r="AB11" s="81"/>
      <c r="AC11" s="81"/>
    </row>
    <row r="12" spans="1:37" s="80" customFormat="1" ht="15" x14ac:dyDescent="0.25">
      <c r="A12" s="80" t="s">
        <v>93</v>
      </c>
      <c r="E12" s="90"/>
      <c r="F12" s="90"/>
      <c r="G12" s="90"/>
      <c r="K12" s="89"/>
      <c r="V12" s="81"/>
      <c r="W12" s="81"/>
      <c r="X12" s="81"/>
      <c r="Y12" s="81"/>
      <c r="Z12" s="81"/>
      <c r="AB12" s="81"/>
      <c r="AC12" s="81"/>
    </row>
    <row r="13" spans="1:37" s="80" customFormat="1" ht="15" x14ac:dyDescent="0.25">
      <c r="K13" s="81"/>
      <c r="V13" s="81"/>
      <c r="W13" s="81"/>
      <c r="X13" s="81"/>
      <c r="Y13" s="81"/>
      <c r="Z13" s="81"/>
      <c r="AB13" s="81"/>
      <c r="AC13" s="81"/>
    </row>
    <row r="14" spans="1:37" s="80" customFormat="1" ht="13.5" customHeight="1" thickBot="1" x14ac:dyDescent="0.3">
      <c r="A14" s="82" t="s">
        <v>26</v>
      </c>
      <c r="B14" s="83"/>
      <c r="C14" s="83"/>
      <c r="D14" s="83"/>
      <c r="E14" s="83"/>
      <c r="F14" s="83"/>
      <c r="G14" s="83"/>
      <c r="H14" s="83"/>
      <c r="I14" s="83"/>
      <c r="J14" s="83"/>
      <c r="K14" s="84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4"/>
      <c r="W14" s="84"/>
      <c r="X14" s="84"/>
      <c r="Y14" s="84"/>
      <c r="Z14" s="84"/>
      <c r="AA14" s="83"/>
      <c r="AB14" s="84"/>
      <c r="AC14" s="84"/>
      <c r="AD14" s="83"/>
      <c r="AE14" s="83"/>
      <c r="AF14" s="83"/>
      <c r="AG14" s="83"/>
      <c r="AH14" s="83"/>
    </row>
    <row r="15" spans="1:37" ht="12.95" customHeight="1" x14ac:dyDescent="0.25">
      <c r="A15" s="49" t="s">
        <v>12</v>
      </c>
      <c r="B15" s="69" t="s">
        <v>0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 t="s">
        <v>1</v>
      </c>
      <c r="O15" s="69"/>
      <c r="P15" s="69"/>
      <c r="Q15" s="69"/>
      <c r="R15" s="70" t="s">
        <v>2</v>
      </c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2"/>
      <c r="AD15" s="74" t="s">
        <v>3</v>
      </c>
      <c r="AE15" s="75"/>
      <c r="AF15" s="75"/>
      <c r="AG15" s="76"/>
      <c r="AH15" s="66" t="s">
        <v>41</v>
      </c>
    </row>
    <row r="16" spans="1:37" ht="12.95" customHeight="1" x14ac:dyDescent="0.25">
      <c r="A16" s="50"/>
      <c r="B16" s="60" t="s">
        <v>13</v>
      </c>
      <c r="C16" s="56" t="s">
        <v>4</v>
      </c>
      <c r="D16" s="58" t="s">
        <v>5</v>
      </c>
      <c r="E16" s="58" t="s">
        <v>6</v>
      </c>
      <c r="F16" s="60" t="s">
        <v>31</v>
      </c>
      <c r="G16" s="60" t="s">
        <v>20</v>
      </c>
      <c r="H16" s="60" t="s">
        <v>32</v>
      </c>
      <c r="I16" s="60" t="s">
        <v>8</v>
      </c>
      <c r="J16" s="60" t="s">
        <v>10</v>
      </c>
      <c r="K16" s="54" t="s">
        <v>25</v>
      </c>
      <c r="L16" s="52" t="s">
        <v>27</v>
      </c>
      <c r="M16" s="64" t="s">
        <v>7</v>
      </c>
      <c r="N16" s="56" t="s">
        <v>34</v>
      </c>
      <c r="O16" s="56" t="s">
        <v>33</v>
      </c>
      <c r="P16" s="58" t="s">
        <v>14</v>
      </c>
      <c r="Q16" s="62" t="s">
        <v>9</v>
      </c>
      <c r="R16" s="52" t="s">
        <v>28</v>
      </c>
      <c r="S16" s="52" t="s">
        <v>24</v>
      </c>
      <c r="T16" s="52" t="s">
        <v>15</v>
      </c>
      <c r="U16" s="52" t="s">
        <v>35</v>
      </c>
      <c r="V16" s="73" t="s">
        <v>16</v>
      </c>
      <c r="W16" s="73"/>
      <c r="X16" s="73"/>
      <c r="Y16" s="73"/>
      <c r="Z16" s="73"/>
      <c r="AA16" s="52" t="s">
        <v>30</v>
      </c>
      <c r="AB16" s="54" t="s">
        <v>36</v>
      </c>
      <c r="AC16" s="54" t="s">
        <v>19</v>
      </c>
      <c r="AD16" s="77"/>
      <c r="AE16" s="78"/>
      <c r="AF16" s="78"/>
      <c r="AG16" s="79"/>
      <c r="AH16" s="67"/>
    </row>
    <row r="17" spans="1:37" ht="44.45" customHeight="1" thickBot="1" x14ac:dyDescent="0.3">
      <c r="A17" s="51"/>
      <c r="B17" s="61"/>
      <c r="C17" s="57"/>
      <c r="D17" s="59"/>
      <c r="E17" s="59"/>
      <c r="F17" s="61"/>
      <c r="G17" s="61"/>
      <c r="H17" s="61"/>
      <c r="I17" s="61"/>
      <c r="J17" s="61"/>
      <c r="K17" s="55"/>
      <c r="L17" s="53"/>
      <c r="M17" s="65"/>
      <c r="N17" s="57"/>
      <c r="O17" s="57"/>
      <c r="P17" s="59"/>
      <c r="Q17" s="63"/>
      <c r="R17" s="53"/>
      <c r="S17" s="53"/>
      <c r="T17" s="53"/>
      <c r="U17" s="53"/>
      <c r="V17" s="46" t="s">
        <v>17</v>
      </c>
      <c r="W17" s="46" t="s">
        <v>18</v>
      </c>
      <c r="X17" s="46" t="s">
        <v>11</v>
      </c>
      <c r="Y17" s="46" t="s">
        <v>21</v>
      </c>
      <c r="Z17" s="46" t="s">
        <v>22</v>
      </c>
      <c r="AA17" s="53"/>
      <c r="AB17" s="55"/>
      <c r="AC17" s="55"/>
      <c r="AD17" s="18" t="s">
        <v>5</v>
      </c>
      <c r="AE17" s="18" t="s">
        <v>40</v>
      </c>
      <c r="AF17" s="19" t="s">
        <v>37</v>
      </c>
      <c r="AG17" s="19" t="s">
        <v>38</v>
      </c>
      <c r="AH17" s="68"/>
    </row>
    <row r="18" spans="1:37" ht="83.25" customHeight="1" x14ac:dyDescent="0.25">
      <c r="A18" s="30">
        <v>1</v>
      </c>
      <c r="B18" s="30" t="s">
        <v>45</v>
      </c>
      <c r="C18" s="30" t="s">
        <v>46</v>
      </c>
      <c r="D18" s="31">
        <v>45742</v>
      </c>
      <c r="E18" s="32">
        <v>13990</v>
      </c>
      <c r="F18" s="36" t="s">
        <v>47</v>
      </c>
      <c r="G18" s="30" t="s">
        <v>48</v>
      </c>
      <c r="H18" s="30" t="s">
        <v>49</v>
      </c>
      <c r="I18" s="30" t="s">
        <v>50</v>
      </c>
      <c r="J18" s="38" t="s">
        <v>58</v>
      </c>
      <c r="K18" s="40">
        <v>413.66</v>
      </c>
      <c r="L18" s="30" t="s">
        <v>51</v>
      </c>
      <c r="M18" s="41" t="s">
        <v>52</v>
      </c>
      <c r="N18" s="31">
        <v>45742</v>
      </c>
      <c r="O18" s="31">
        <v>45745</v>
      </c>
      <c r="P18" s="44" t="s">
        <v>53</v>
      </c>
      <c r="Q18" s="30" t="s">
        <v>54</v>
      </c>
      <c r="R18" s="30" t="s">
        <v>55</v>
      </c>
      <c r="S18" s="30">
        <v>1500</v>
      </c>
      <c r="T18" s="30" t="s">
        <v>56</v>
      </c>
      <c r="U18" s="30" t="s">
        <v>57</v>
      </c>
      <c r="V18" s="40">
        <v>1447.81</v>
      </c>
      <c r="W18" s="40">
        <v>1447.81</v>
      </c>
      <c r="X18" s="25">
        <f>V18-W18</f>
        <v>0</v>
      </c>
      <c r="Y18" s="25">
        <v>0</v>
      </c>
      <c r="Z18" s="25">
        <v>0</v>
      </c>
      <c r="AA18" s="30" t="s">
        <v>59</v>
      </c>
      <c r="AB18" s="40">
        <v>5709.31</v>
      </c>
      <c r="AC18" s="25">
        <f>W18+AB18</f>
        <v>7157.1200000000008</v>
      </c>
      <c r="AD18" s="31"/>
      <c r="AE18" s="30" t="s">
        <v>71</v>
      </c>
      <c r="AF18" s="2" t="s">
        <v>72</v>
      </c>
      <c r="AG18" s="2"/>
      <c r="AH18" s="13"/>
    </row>
    <row r="19" spans="1:37" ht="25.5" x14ac:dyDescent="0.25">
      <c r="A19" s="33">
        <v>2</v>
      </c>
      <c r="B19" s="33" t="s">
        <v>60</v>
      </c>
      <c r="C19" s="33" t="s">
        <v>61</v>
      </c>
      <c r="D19" s="34">
        <v>45762</v>
      </c>
      <c r="E19" s="35">
        <v>14004</v>
      </c>
      <c r="F19" s="37" t="s">
        <v>62</v>
      </c>
      <c r="G19" s="33" t="s">
        <v>63</v>
      </c>
      <c r="H19" s="33" t="s">
        <v>64</v>
      </c>
      <c r="I19" s="33" t="s">
        <v>50</v>
      </c>
      <c r="J19" s="39" t="s">
        <v>65</v>
      </c>
      <c r="K19" s="42">
        <v>255</v>
      </c>
      <c r="L19" s="30" t="s">
        <v>51</v>
      </c>
      <c r="M19" s="43" t="s">
        <v>66</v>
      </c>
      <c r="N19" s="34">
        <v>45756</v>
      </c>
      <c r="O19" s="34">
        <v>45756</v>
      </c>
      <c r="P19" s="45" t="s">
        <v>67</v>
      </c>
      <c r="Q19" s="33" t="s">
        <v>68</v>
      </c>
      <c r="R19" s="33" t="s">
        <v>55</v>
      </c>
      <c r="S19" s="33">
        <v>1500</v>
      </c>
      <c r="T19" s="33" t="s">
        <v>69</v>
      </c>
      <c r="U19" s="33" t="s">
        <v>70</v>
      </c>
      <c r="V19" s="42">
        <v>255</v>
      </c>
      <c r="W19" s="42">
        <v>255</v>
      </c>
      <c r="X19" s="25">
        <f t="shared" ref="X19:X21" si="0">V19-W19</f>
        <v>0</v>
      </c>
      <c r="Y19" s="25">
        <v>0</v>
      </c>
      <c r="Z19" s="25">
        <v>0</v>
      </c>
      <c r="AA19" s="1"/>
      <c r="AB19" s="42">
        <v>0</v>
      </c>
      <c r="AC19" s="25">
        <f t="shared" ref="AC19:AC21" si="1">W19+AB19</f>
        <v>255</v>
      </c>
      <c r="AD19" s="34"/>
      <c r="AE19" s="30" t="s">
        <v>71</v>
      </c>
      <c r="AF19" s="2" t="s">
        <v>90</v>
      </c>
      <c r="AG19" s="2"/>
      <c r="AH19" s="13"/>
    </row>
    <row r="20" spans="1:37" ht="25.5" x14ac:dyDescent="0.25">
      <c r="A20" s="33">
        <v>3</v>
      </c>
      <c r="B20" s="33" t="s">
        <v>76</v>
      </c>
      <c r="C20" s="33" t="s">
        <v>73</v>
      </c>
      <c r="D20" s="34">
        <v>45762</v>
      </c>
      <c r="E20" s="35">
        <v>14004</v>
      </c>
      <c r="F20" s="37" t="s">
        <v>75</v>
      </c>
      <c r="G20" s="33" t="s">
        <v>63</v>
      </c>
      <c r="H20" s="33" t="s">
        <v>74</v>
      </c>
      <c r="I20" s="33" t="s">
        <v>50</v>
      </c>
      <c r="J20" s="39" t="s">
        <v>65</v>
      </c>
      <c r="K20" s="42">
        <v>255</v>
      </c>
      <c r="L20" s="30" t="s">
        <v>51</v>
      </c>
      <c r="M20" s="43" t="s">
        <v>66</v>
      </c>
      <c r="N20" s="34">
        <v>45756</v>
      </c>
      <c r="O20" s="34">
        <v>45756</v>
      </c>
      <c r="P20" s="45" t="s">
        <v>67</v>
      </c>
      <c r="Q20" s="33" t="s">
        <v>68</v>
      </c>
      <c r="R20" s="33" t="s">
        <v>55</v>
      </c>
      <c r="S20" s="33">
        <v>1500</v>
      </c>
      <c r="T20" s="33" t="s">
        <v>77</v>
      </c>
      <c r="U20" s="33" t="s">
        <v>78</v>
      </c>
      <c r="V20" s="42">
        <v>255</v>
      </c>
      <c r="W20" s="42">
        <v>255</v>
      </c>
      <c r="X20" s="25">
        <f t="shared" ref="X20" si="2">V20-W20</f>
        <v>0</v>
      </c>
      <c r="Y20" s="25">
        <v>0</v>
      </c>
      <c r="Z20" s="25">
        <v>0</v>
      </c>
      <c r="AA20" s="1"/>
      <c r="AB20" s="42">
        <v>0</v>
      </c>
      <c r="AC20" s="25">
        <f t="shared" ref="AC20" si="3">W20+AB20</f>
        <v>255</v>
      </c>
      <c r="AD20" s="34"/>
      <c r="AE20" s="30" t="s">
        <v>71</v>
      </c>
      <c r="AF20" s="2" t="s">
        <v>90</v>
      </c>
      <c r="AG20" s="2"/>
      <c r="AH20" s="13"/>
    </row>
    <row r="21" spans="1:37" ht="25.5" x14ac:dyDescent="0.25">
      <c r="A21" s="33">
        <v>4</v>
      </c>
      <c r="B21" s="33" t="s">
        <v>81</v>
      </c>
      <c r="C21" s="33" t="s">
        <v>80</v>
      </c>
      <c r="D21" s="34">
        <v>45762</v>
      </c>
      <c r="E21" s="35">
        <v>14004</v>
      </c>
      <c r="F21" s="37" t="s">
        <v>79</v>
      </c>
      <c r="G21" s="33" t="s">
        <v>63</v>
      </c>
      <c r="H21" s="33" t="s">
        <v>82</v>
      </c>
      <c r="I21" s="33" t="s">
        <v>50</v>
      </c>
      <c r="J21" s="39" t="s">
        <v>65</v>
      </c>
      <c r="K21" s="42">
        <v>255</v>
      </c>
      <c r="L21" s="30" t="s">
        <v>51</v>
      </c>
      <c r="M21" s="43" t="s">
        <v>66</v>
      </c>
      <c r="N21" s="34">
        <v>45756</v>
      </c>
      <c r="O21" s="34">
        <v>45756</v>
      </c>
      <c r="P21" s="45" t="s">
        <v>67</v>
      </c>
      <c r="Q21" s="33" t="s">
        <v>68</v>
      </c>
      <c r="R21" s="33" t="s">
        <v>55</v>
      </c>
      <c r="S21" s="33">
        <v>1500</v>
      </c>
      <c r="T21" s="33" t="s">
        <v>83</v>
      </c>
      <c r="U21" s="33" t="s">
        <v>84</v>
      </c>
      <c r="V21" s="42">
        <v>255</v>
      </c>
      <c r="W21" s="42">
        <v>255</v>
      </c>
      <c r="X21" s="25">
        <f t="shared" si="0"/>
        <v>0</v>
      </c>
      <c r="Y21" s="25">
        <v>0</v>
      </c>
      <c r="Z21" s="25">
        <v>0</v>
      </c>
      <c r="AA21" s="1"/>
      <c r="AB21" s="42">
        <v>0</v>
      </c>
      <c r="AC21" s="25">
        <f t="shared" si="1"/>
        <v>255</v>
      </c>
      <c r="AD21" s="34"/>
      <c r="AE21" s="30" t="s">
        <v>71</v>
      </c>
      <c r="AF21" s="2" t="s">
        <v>90</v>
      </c>
      <c r="AG21" s="2"/>
      <c r="AH21" s="13"/>
    </row>
    <row r="22" spans="1:37" ht="26.25" thickBot="1" x14ac:dyDescent="0.3">
      <c r="A22" s="33">
        <v>5</v>
      </c>
      <c r="B22" s="33" t="s">
        <v>87</v>
      </c>
      <c r="C22" s="33" t="s">
        <v>85</v>
      </c>
      <c r="D22" s="34">
        <v>45762</v>
      </c>
      <c r="E22" s="35">
        <v>14004</v>
      </c>
      <c r="F22" s="37" t="s">
        <v>86</v>
      </c>
      <c r="G22" s="33" t="s">
        <v>63</v>
      </c>
      <c r="H22" s="33" t="s">
        <v>64</v>
      </c>
      <c r="I22" s="33" t="s">
        <v>50</v>
      </c>
      <c r="J22" s="39" t="s">
        <v>65</v>
      </c>
      <c r="K22" s="42">
        <v>255</v>
      </c>
      <c r="L22" s="30" t="s">
        <v>51</v>
      </c>
      <c r="M22" s="43" t="s">
        <v>66</v>
      </c>
      <c r="N22" s="34">
        <v>45756</v>
      </c>
      <c r="O22" s="34">
        <v>45756</v>
      </c>
      <c r="P22" s="45" t="s">
        <v>67</v>
      </c>
      <c r="Q22" s="33" t="s">
        <v>68</v>
      </c>
      <c r="R22" s="33" t="s">
        <v>55</v>
      </c>
      <c r="S22" s="33">
        <v>1500</v>
      </c>
      <c r="T22" s="33" t="s">
        <v>88</v>
      </c>
      <c r="U22" s="33" t="s">
        <v>89</v>
      </c>
      <c r="V22" s="42">
        <v>255</v>
      </c>
      <c r="W22" s="42">
        <v>255</v>
      </c>
      <c r="X22" s="25">
        <f t="shared" ref="X22" si="4">V22-W22</f>
        <v>0</v>
      </c>
      <c r="Y22" s="25">
        <v>0</v>
      </c>
      <c r="Z22" s="25">
        <v>0</v>
      </c>
      <c r="AA22" s="1"/>
      <c r="AB22" s="42">
        <v>0</v>
      </c>
      <c r="AC22" s="25">
        <f t="shared" ref="AC22" si="5">W22+AB22</f>
        <v>255</v>
      </c>
      <c r="AD22" s="34"/>
      <c r="AE22" s="30" t="s">
        <v>71</v>
      </c>
      <c r="AF22" s="2" t="s">
        <v>90</v>
      </c>
      <c r="AG22" s="2"/>
      <c r="AH22" s="13"/>
    </row>
    <row r="23" spans="1:37" ht="15.75" customHeight="1" thickBot="1" x14ac:dyDescent="0.3">
      <c r="A23" s="47" t="s">
        <v>39</v>
      </c>
      <c r="B23" s="48"/>
      <c r="C23" s="48"/>
      <c r="D23" s="48"/>
      <c r="E23" s="48"/>
      <c r="F23" s="48"/>
      <c r="G23" s="48"/>
      <c r="H23" s="48"/>
      <c r="I23" s="48"/>
      <c r="J23" s="48"/>
      <c r="K23" s="26">
        <f>SUM(K18:K22)</f>
        <v>1433.66</v>
      </c>
      <c r="L23" s="20"/>
      <c r="M23" s="20"/>
      <c r="N23" s="20"/>
      <c r="O23" s="20"/>
      <c r="P23" s="20"/>
      <c r="Q23" s="21"/>
      <c r="R23" s="14"/>
      <c r="S23" s="14"/>
      <c r="T23" s="3"/>
      <c r="U23" s="3"/>
      <c r="V23" s="28">
        <f>SUM(V18:V22)</f>
        <v>2467.81</v>
      </c>
      <c r="W23" s="28">
        <f>SUM(W18:W22)</f>
        <v>2467.81</v>
      </c>
      <c r="X23" s="28">
        <f>SUM(X18:X22)</f>
        <v>0</v>
      </c>
      <c r="Y23" s="28">
        <f>SUM(Y18:Y22)</f>
        <v>0</v>
      </c>
      <c r="Z23" s="28">
        <f>SUM(Z18:Z22)</f>
        <v>0</v>
      </c>
      <c r="AA23" s="4"/>
      <c r="AB23" s="28">
        <f>SUM(AB18:AB22)</f>
        <v>5709.31</v>
      </c>
      <c r="AC23" s="28">
        <f>SUM(AC18:AC22)</f>
        <v>8177.1200000000008</v>
      </c>
      <c r="AD23" s="5"/>
      <c r="AE23" s="5"/>
      <c r="AF23" s="6"/>
      <c r="AG23" s="6"/>
      <c r="AH23" s="15"/>
    </row>
    <row r="24" spans="1:37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27"/>
      <c r="L24" s="16"/>
      <c r="M24" s="16"/>
      <c r="N24" s="16"/>
      <c r="O24" s="16"/>
      <c r="P24" s="16"/>
      <c r="Q24" s="16"/>
      <c r="R24" s="16"/>
      <c r="S24" s="16"/>
      <c r="T24" s="7"/>
      <c r="U24" s="7"/>
      <c r="V24" s="29"/>
      <c r="W24" s="29"/>
      <c r="X24" s="29"/>
      <c r="Y24" s="29"/>
      <c r="Z24" s="29"/>
      <c r="AA24" s="8"/>
      <c r="AB24" s="29"/>
      <c r="AC24" s="29"/>
      <c r="AD24" s="9"/>
      <c r="AE24" s="9"/>
      <c r="AF24" s="9"/>
      <c r="AG24" s="9"/>
      <c r="AH24" s="11"/>
    </row>
    <row r="25" spans="1:37" x14ac:dyDescent="0.25">
      <c r="A25" s="11" t="s">
        <v>91</v>
      </c>
      <c r="B25" s="11"/>
      <c r="C25" s="11"/>
      <c r="D25" s="11"/>
      <c r="E25" s="11"/>
      <c r="F25" s="11"/>
      <c r="G25" s="11"/>
      <c r="H25" s="11"/>
      <c r="I25" s="11"/>
      <c r="J25" s="11"/>
      <c r="K25" s="23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23"/>
      <c r="W25" s="23"/>
      <c r="X25" s="23"/>
      <c r="Y25" s="23"/>
      <c r="Z25" s="23"/>
      <c r="AA25" s="11"/>
      <c r="AB25" s="23"/>
      <c r="AC25" s="23"/>
      <c r="AD25" s="11"/>
      <c r="AE25" s="11"/>
      <c r="AF25" s="11"/>
      <c r="AG25" s="11"/>
      <c r="AH25" s="11"/>
      <c r="AI25" s="11"/>
      <c r="AJ25" s="11"/>
      <c r="AK25" s="11"/>
    </row>
    <row r="26" spans="1:37" x14ac:dyDescent="0.25">
      <c r="A26" s="11" t="s">
        <v>42</v>
      </c>
      <c r="B26" s="11"/>
      <c r="C26" s="11"/>
      <c r="D26" s="11"/>
      <c r="E26" s="11"/>
      <c r="F26" s="11"/>
      <c r="G26" s="11"/>
      <c r="H26" s="11"/>
      <c r="I26" s="11"/>
      <c r="J26" s="11"/>
      <c r="K26" s="23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23"/>
      <c r="W26" s="23"/>
      <c r="X26" s="23"/>
      <c r="Y26" s="23"/>
      <c r="Z26" s="23"/>
      <c r="AA26" s="11"/>
      <c r="AB26" s="23"/>
      <c r="AC26" s="23"/>
      <c r="AD26" s="11"/>
      <c r="AE26" s="11"/>
      <c r="AF26" s="11"/>
      <c r="AG26" s="11"/>
      <c r="AH26" s="11"/>
      <c r="AI26" s="11"/>
      <c r="AJ26" s="11"/>
      <c r="AK26" s="11"/>
    </row>
    <row r="27" spans="1:37" x14ac:dyDescent="0.25">
      <c r="A27" s="17" t="s">
        <v>44</v>
      </c>
      <c r="B27" s="17"/>
      <c r="C27" s="17"/>
      <c r="D27" s="17"/>
      <c r="E27" s="17"/>
      <c r="F27" s="17"/>
      <c r="G27" s="17"/>
      <c r="H27" s="17"/>
      <c r="I27" s="17"/>
      <c r="J27" s="11"/>
      <c r="K27" s="23"/>
      <c r="L27" s="11"/>
      <c r="M27" s="17"/>
      <c r="N27" s="11"/>
      <c r="O27" s="11"/>
      <c r="P27" s="11"/>
      <c r="Q27" s="11"/>
      <c r="R27" s="11"/>
      <c r="S27" s="11"/>
      <c r="T27" s="11"/>
      <c r="U27" s="11"/>
      <c r="V27" s="23"/>
      <c r="W27" s="23"/>
      <c r="X27" s="23"/>
      <c r="Y27" s="23"/>
      <c r="Z27" s="23"/>
      <c r="AA27" s="11"/>
      <c r="AB27" s="23"/>
      <c r="AC27" s="23"/>
      <c r="AD27" s="11"/>
      <c r="AE27" s="11"/>
      <c r="AF27" s="11"/>
      <c r="AG27" s="11"/>
      <c r="AH27" s="11"/>
      <c r="AI27" s="11"/>
      <c r="AJ27" s="11"/>
      <c r="AK27" s="11"/>
    </row>
    <row r="28" spans="1:37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24"/>
      <c r="L28" s="12"/>
      <c r="M28" s="12"/>
    </row>
  </sheetData>
  <mergeCells count="31">
    <mergeCell ref="AA16:AA17"/>
    <mergeCell ref="AH15:AH17"/>
    <mergeCell ref="B15:M15"/>
    <mergeCell ref="R15:AC15"/>
    <mergeCell ref="J16:J17"/>
    <mergeCell ref="B16:B17"/>
    <mergeCell ref="AB16:AB17"/>
    <mergeCell ref="AC16:AC17"/>
    <mergeCell ref="V16:Z16"/>
    <mergeCell ref="T16:T17"/>
    <mergeCell ref="R16:R17"/>
    <mergeCell ref="AD15:AG16"/>
    <mergeCell ref="L16:L17"/>
    <mergeCell ref="N15:Q15"/>
    <mergeCell ref="F16:F17"/>
    <mergeCell ref="A23:J23"/>
    <mergeCell ref="A15:A17"/>
    <mergeCell ref="S16:S17"/>
    <mergeCell ref="U16:U17"/>
    <mergeCell ref="K16:K17"/>
    <mergeCell ref="N16:N17"/>
    <mergeCell ref="C16:C17"/>
    <mergeCell ref="D16:D17"/>
    <mergeCell ref="E16:E17"/>
    <mergeCell ref="G16:G17"/>
    <mergeCell ref="H16:H17"/>
    <mergeCell ref="I16:I17"/>
    <mergeCell ref="O16:O17"/>
    <mergeCell ref="P16:P17"/>
    <mergeCell ref="Q16:Q17"/>
    <mergeCell ref="M16:M17"/>
  </mergeCells>
  <pageMargins left="0.511811024" right="0.511811024" top="0.78740157499999996" bottom="0.78740157499999996" header="0.31496062000000002" footer="0.31496062000000002"/>
  <pageSetup paperSize="9" scale="2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SASDH DIÁRIAS JUL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ANDREATO</cp:lastModifiedBy>
  <cp:lastPrinted>2024-10-23T13:00:51Z</cp:lastPrinted>
  <dcterms:created xsi:type="dcterms:W3CDTF">2013-10-11T22:14:02Z</dcterms:created>
  <dcterms:modified xsi:type="dcterms:W3CDTF">2025-09-04T15:50:00Z</dcterms:modified>
</cp:coreProperties>
</file>