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61"/>
  </bookViews>
  <sheets>
    <sheet name="SASDH DIÁRIAS SERVIDOR 07 2024" sheetId="7" r:id="rId1"/>
  </sheets>
  <calcPr calcId="162913"/>
</workbook>
</file>

<file path=xl/calcChain.xml><?xml version="1.0" encoding="utf-8"?>
<calcChain xmlns="http://schemas.openxmlformats.org/spreadsheetml/2006/main">
  <c r="AD39" i="7" l="1"/>
  <c r="AC39" i="7"/>
  <c r="AA39" i="7"/>
  <c r="Z39" i="7"/>
  <c r="Y39" i="7"/>
  <c r="X39" i="7"/>
  <c r="W39" i="7"/>
  <c r="G39" i="7"/>
  <c r="Y18" i="7" l="1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AD38" i="7" l="1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AD20" i="7"/>
  <c r="AD19" i="7"/>
  <c r="AD18" i="7"/>
  <c r="AD17" i="7" l="1"/>
  <c r="Y17" i="7"/>
</calcChain>
</file>

<file path=xl/sharedStrings.xml><?xml version="1.0" encoding="utf-8"?>
<sst xmlns="http://schemas.openxmlformats.org/spreadsheetml/2006/main" count="416" uniqueCount="226">
  <si>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</si>
  <si>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</si>
  <si>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</si>
  <si>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</si>
  <si>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</si>
  <si>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</si>
  <si>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</si>
  <si>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</si>
  <si>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</si>
  <si>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</si>
  <si>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</si>
  <si>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</si>
  <si>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</si>
  <si>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</si>
  <si>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</si>
  <si>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</si>
  <si>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</si>
  <si>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</si>
  <si>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</si>
  <si>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</si>
  <si>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</si>
  <si>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</si>
  <si>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</si>
  <si>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</si>
  <si>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</si>
  <si>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</si>
  <si>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</si>
  <si>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</si>
  <si>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</si>
  <si>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</si>
  <si>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</si>
  <si>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</si>
  <si>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</si>
  <si>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</si>
  <si>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</si>
  <si>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</si>
  <si>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</si>
  <si>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</si>
  <si>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</si>
  <si>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</si>
  <si>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</si>
  <si>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</si>
  <si>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</si>
  <si>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</si>
  <si>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</si>
  <si>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</si>
  <si>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</si>
  <si>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</si>
  <si>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</si>
  <si>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</si>
  <si>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</si>
  <si>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</si>
  <si>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</si>
  <si>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</si>
  <si>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</si>
  <si>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</si>
  <si>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</si>
  <si>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</si>
  <si>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</si>
  <si>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</si>
  <si>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</si>
  <si>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</si>
  <si>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</si>
  <si>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</si>
  <si>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</si>
  <si>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</si>
  <si>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</si>
  <si>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</si>
  <si>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</si>
  <si>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</si>
  <si>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</si>
  <si>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</si>
  <si>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8 DIARIAS-CIVIL</t>
  </si>
  <si>
    <t>NÃO</t>
  </si>
  <si>
    <t>3.3.90.14.00</t>
  </si>
  <si>
    <t>SASDH</t>
  </si>
  <si>
    <t>-</t>
  </si>
  <si>
    <t>Nome do responsável pela elaboração: Ailton José Blazute Braga - Gerente Financeiro - SASDH</t>
  </si>
  <si>
    <t>TOTAL</t>
  </si>
  <si>
    <t>Ações de regularização/ responsabilização</t>
  </si>
  <si>
    <t>2 e 1/2</t>
  </si>
  <si>
    <t>TERRESTRE</t>
  </si>
  <si>
    <t xml:space="preserve"> </t>
  </si>
  <si>
    <t>PRESTAÇÃO DE CONTAS  - EXERCÍCIO 2024</t>
  </si>
  <si>
    <t>0236/2024</t>
  </si>
  <si>
    <t>092/2024</t>
  </si>
  <si>
    <t xml:space="preserve">Deslocamento até a cidade de Guarajá (AM), para acompanhar e entregar aos responsáveis 2 (dois) menores acolhidos no Educandário Santa Margarida, nos dias 20 a 22/02/2024, em cumprimento de Decisão Judicial </t>
  </si>
  <si>
    <t>DANNYELE SILVA</t>
  </si>
  <si>
    <t>RIO BRANCO(AC)/GUAJARÁ(AM)/RIO BRANCO(AC)</t>
  </si>
  <si>
    <t>200010244/2024</t>
  </si>
  <si>
    <t>200010087/2024</t>
  </si>
  <si>
    <t>VANESSA FERNANDES DA COSTA</t>
  </si>
  <si>
    <t>0241/2024</t>
  </si>
  <si>
    <t>091/2024</t>
  </si>
  <si>
    <t xml:space="preserve">Deslocamento até a cidade de Vilhena (RO), para acompanhar e entregar aos responsáveis o menor A.B, acolhido no Educandário Santa Margarida, nos dias 14 a 16/02/2024, em cumprimento de Decisão Judicial </t>
  </si>
  <si>
    <t>14/02/204</t>
  </si>
  <si>
    <t>RIOBRANCO(AC)VILHENA(RO)/RIO BRANCO(AC</t>
  </si>
  <si>
    <t>200010245/2024</t>
  </si>
  <si>
    <t>200010088/2024</t>
  </si>
  <si>
    <t>0380/2024</t>
  </si>
  <si>
    <t>150/2024</t>
  </si>
  <si>
    <t>Deslocamento até a cidade de Curitiba-PR, para participar da atividade presencial no Laboratório Urbano de Políticas Alimentares-LAB, nos dias 18 a 22/03/2024</t>
  </si>
  <si>
    <t>4 e 1/2</t>
  </si>
  <si>
    <t>CONSELHEIRA DO FMAS</t>
  </si>
  <si>
    <t>FMAS</t>
  </si>
  <si>
    <t>RIOBRANCO(AC)CURITIBA (PR)/RIO BRANCO(AC</t>
  </si>
  <si>
    <t>AÉREA</t>
  </si>
  <si>
    <t>200010303/2024</t>
  </si>
  <si>
    <t>200010184/2024</t>
  </si>
  <si>
    <t>APROVADA</t>
  </si>
  <si>
    <t>0404/2024</t>
  </si>
  <si>
    <t>154/2024</t>
  </si>
  <si>
    <t xml:space="preserve">Deslocamento até a cidade de Feijó (AC), para acompanhar e entregar aos responsáveis o menor A.B, acolhido no Educandário Santa Margarida, nos dias 14 a 16/02/2024, em cumprimento de Decisão Judicial </t>
  </si>
  <si>
    <t>1 e 1/2</t>
  </si>
  <si>
    <t>TERESA FIERRO</t>
  </si>
  <si>
    <t>IRLAN DA SILVA MAGALHÃES</t>
  </si>
  <si>
    <t>SIM</t>
  </si>
  <si>
    <t>MOTORISTA</t>
  </si>
  <si>
    <t>RIOBRANCO(AC)FEIJÓ(AC)/RIO BRANCO(AC</t>
  </si>
  <si>
    <t>3.3.90.14</t>
  </si>
  <si>
    <t>200010319/2024</t>
  </si>
  <si>
    <t>200010215/2024</t>
  </si>
  <si>
    <t>0426/2024</t>
  </si>
  <si>
    <t>IVÂNIA DA SILVA NASCIMENTO</t>
  </si>
  <si>
    <t>EDUCANDÁRIO SANTA MARGARIDA</t>
  </si>
  <si>
    <t>ASSISTENTE SOCIAL</t>
  </si>
  <si>
    <t xml:space="preserve">ASSISTENTE SOCIAL </t>
  </si>
  <si>
    <t>0362/2024</t>
  </si>
  <si>
    <t>144/2024</t>
  </si>
  <si>
    <t>Deslocamento até a cidade de Guarajá (AM), para acompanhar e entregar aos responsáveis 2 (dois) menores acolhidos no Educandário Santa Margarida, nos dias 20 a 22/02/2024, em cumprimento de Decisão Judicial - Pagamento de diferença</t>
  </si>
  <si>
    <t>200010325/2024</t>
  </si>
  <si>
    <t>200010232/2024</t>
  </si>
  <si>
    <t>SUELEN ARAÚJO DA SILVA</t>
  </si>
  <si>
    <t>0475/2024</t>
  </si>
  <si>
    <t>193/2024</t>
  </si>
  <si>
    <t>SECRETARIA MUNICIPAL</t>
  </si>
  <si>
    <t>Deslocamento até a cidade do Rio de Janeiro (RJ),  para participar da primeira Reunião Descentralizada e Ampliada do CNAS, nos dias 16 a 18/04/2024</t>
  </si>
  <si>
    <t>RIO BRANCO(AC)/RIO DE JANEIRO(RJ)/RIO BRANCO(AC)</t>
  </si>
  <si>
    <t>200010331/2024</t>
  </si>
  <si>
    <t>200010233/2024</t>
  </si>
  <si>
    <t>0493/2024</t>
  </si>
  <si>
    <t>178/2024</t>
  </si>
  <si>
    <t xml:space="preserve">Deslocamento até a cidade de Cruzeiro do Sul (AC), nos dias 19 a 20/04/2024, para transportar e entregar aos responsáveis um menor acolhido no Educandário Santa Margarida, em cumprimento de Decisão Judicial </t>
  </si>
  <si>
    <t>JONAS LIMA MACHADO</t>
  </si>
  <si>
    <t>RIO BRANCO(AC)/CRUZEIRO DO SUL(AC)/RIO BRANCO(AC)</t>
  </si>
  <si>
    <t>200010346/2024</t>
  </si>
  <si>
    <t>200010234/2024</t>
  </si>
  <si>
    <t>0495/2024</t>
  </si>
  <si>
    <t xml:space="preserve">Deslocamento até a cidade de Cruzeiro do Sul (AC), nos dias 19 a 20/04/2024, para acompanhar e entregar aos responsáveis um menor acolhido no Educandário Santa Margarida, em cumprimento de Decisão Judicial </t>
  </si>
  <si>
    <t>IZABELLE DE ARAÚJO VILA NOVA</t>
  </si>
  <si>
    <t>COORDENADORA</t>
  </si>
  <si>
    <t>PSICÓLOGA</t>
  </si>
  <si>
    <t>0494/2024</t>
  </si>
  <si>
    <t>FRANÇOISE MENDES DE SANTANA</t>
  </si>
  <si>
    <t>Nome do responsável pelo Órgão: Wellington Divino Chaves de Souza  - Secretario Munícipal de Assistencia Social e Direitos Humanos</t>
  </si>
  <si>
    <t>0434/2024</t>
  </si>
  <si>
    <t>73/2024</t>
  </si>
  <si>
    <t xml:space="preserve">Deslocamento até a cidade de Guapirama (PR), nos dias 26 a 28/02/2024, para acompanhar e entregar aos responsáveis dois menores acolhido no Educandário Santa Margarida, em cumprimento de Decisão Judicial </t>
  </si>
  <si>
    <t>RIO BRANCO(AC)GUAPIRAMA(PR)RIO BRANCO9AC0</t>
  </si>
  <si>
    <t>AÉREO</t>
  </si>
  <si>
    <t>200010364/2024</t>
  </si>
  <si>
    <t>200010311/2024</t>
  </si>
  <si>
    <t>0643/2024</t>
  </si>
  <si>
    <t>269/2024</t>
  </si>
  <si>
    <t xml:space="preserve">Deslocamento até a cidade de Brasília (DF), nos dias 14 a 15/05/2024, para participar do I Encontro da Estratégia Nacional de Segurança Alimentar e Nutricional nas Cidades </t>
  </si>
  <si>
    <t>IVAN FRANCISCO FERREIRA</t>
  </si>
  <si>
    <t>DIRETOR</t>
  </si>
  <si>
    <t>RIO BRANCO(AC)BRASÍLIA(DF)RIO BRANCO9AC0</t>
  </si>
  <si>
    <t>200010410/2024</t>
  </si>
  <si>
    <t>200010357/2024</t>
  </si>
  <si>
    <t>0648/2024</t>
  </si>
  <si>
    <t>222/2024</t>
  </si>
  <si>
    <t xml:space="preserve">Deslocamento até a cidade de Cascavel(PR), nos dias 09 a 12/05/2024, para acompanhar e entregar aos responsáveis um menor acolhido na Casa de Acolhimento Dra. Maria Tapajós, em cumprimento de Decisão Judicial </t>
  </si>
  <si>
    <t>3</t>
  </si>
  <si>
    <t>200010414/2024</t>
  </si>
  <si>
    <t>0657/2024</t>
  </si>
  <si>
    <t>312/2024</t>
  </si>
  <si>
    <t xml:space="preserve">Deslocamento até a cidade de Porto Velho (RO), nos dias 27 e 28/05/2024, para conduzir o veículo no transporte da equipe e os menores a serem entregues aos responsáveis conforme, em cumprimento de Decisão Judicial </t>
  </si>
  <si>
    <t>200010435/2024</t>
  </si>
  <si>
    <t>200010388/2024</t>
  </si>
  <si>
    <t>0659/2024</t>
  </si>
  <si>
    <t xml:space="preserve">Deslocamento até a cidade de Porto Velho (RO), nos dias 27 e 28/05/2024, para acompanhar e entregar aos responsáveis três menores, em cumprimento de Decisão Judicial </t>
  </si>
  <si>
    <t>200010434/2024</t>
  </si>
  <si>
    <t>200010387/2024</t>
  </si>
  <si>
    <t>0658/2024</t>
  </si>
  <si>
    <t>KAMYLLA LARYSSA MARTINS MALAQUIAS</t>
  </si>
  <si>
    <t>AGDA MARCELLY VASCONCELOS DE LIMA</t>
  </si>
  <si>
    <t>200010433/2024</t>
  </si>
  <si>
    <t>200010389/2024</t>
  </si>
  <si>
    <t>0706/2024</t>
  </si>
  <si>
    <t>289/2024</t>
  </si>
  <si>
    <t xml:space="preserve">Deslocamento até a cidade de Porto Velho (RO), nos dias 30/04 a 02/05, para realizar Serviço de Acolhimento Familiar </t>
  </si>
  <si>
    <t>CRISPIM SARAIVA MACHADO FILHO</t>
  </si>
  <si>
    <t>COORDENADOR</t>
  </si>
  <si>
    <t>200010461/2024</t>
  </si>
  <si>
    <t>200010429/2024</t>
  </si>
  <si>
    <t>0704/2024</t>
  </si>
  <si>
    <t>291/2024</t>
  </si>
  <si>
    <t>RIO BRANCO(AC)CASCAVEL(PR)RIO BRANCO(AC)</t>
  </si>
  <si>
    <t>RIO BRANCO(AC)PORTO VELHO (RO)RIO BRANCO(AC)</t>
  </si>
  <si>
    <t>200010459/2024</t>
  </si>
  <si>
    <t>2000103422/2024</t>
  </si>
  <si>
    <t>0703/2024</t>
  </si>
  <si>
    <t>292/2024</t>
  </si>
  <si>
    <t>200010458/2024</t>
  </si>
  <si>
    <t>200010421/2024</t>
  </si>
  <si>
    <t>0705/2024</t>
  </si>
  <si>
    <t>290/2024</t>
  </si>
  <si>
    <t>200010460/2024</t>
  </si>
  <si>
    <t>200010423/2024</t>
  </si>
  <si>
    <t>Data da emissão:  05/08/2024</t>
  </si>
  <si>
    <t>0733/2024</t>
  </si>
  <si>
    <t>334/2024</t>
  </si>
  <si>
    <t xml:space="preserve">Deslocamento até a cidade de Cruzeiro do Sul (AC), nos dias 18 e 19/06/2024, para condução do veículo que transportou o menor A.V.P.K até aquela cidade </t>
  </si>
  <si>
    <t>FRANCISCO DE ASSIS DE MORAES AMARIO</t>
  </si>
  <si>
    <t>200010474/2024</t>
  </si>
  <si>
    <t>200010444/2024</t>
  </si>
  <si>
    <t>0734/2024</t>
  </si>
  <si>
    <t>Deslocamento até a cidade de Cruzeiro do Sul (AC), nos dias 18 e 19/06/2024, para acompanhar a menor A.V.P.K até aquela cidade, para entrega a sua genitora</t>
  </si>
  <si>
    <t>JERCILANE FERREIRA REGE</t>
  </si>
  <si>
    <t>RIO BRANCO(AC)CRUZEIRO DO SUL(AC)RIO BRANCO(AC)</t>
  </si>
  <si>
    <t>200010477/2024</t>
  </si>
  <si>
    <t>200010445/2024</t>
  </si>
  <si>
    <t>IDENTIFICAÇÃO DO ÓRGÃO/ENTIDADE/FUNDO: SECRETARIA MUNICIPAL DE ASSISTENCIA SOCIAL E DIREITOS HUMANOS - SASDH UNIDADE 001</t>
  </si>
  <si>
    <t>REALIZADO ATÉ O MÊS/ANO (ACUMULADO): JANEIRO A JULHO DE 2024</t>
  </si>
  <si>
    <t>Manual de Referência - 10ª Edição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</si>
</sst>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4" fontId="2" fillId="0" borderId="1" xfId="1" applyFont="1" applyFill="1" applyBorder="1" applyAlignment="1">
      <alignment horizontal="center" vertical="center" wrapText="1"/>
    </xf>
    <xf numFmtId="44" fontId="2" fillId="0" borderId="9" xfId="1" applyFont="1" applyFill="1" applyBorder="1" applyAlignment="1">
      <alignment horizontal="center" vertical="center"/>
    </xf>
    <xf numFmtId="44" fontId="2" fillId="0" borderId="9" xfId="1" applyFont="1" applyFill="1" applyBorder="1" applyAlignment="1">
      <alignment horizontal="center" vertical="center" wrapText="1"/>
    </xf>
    <xf numFmtId="44" fontId="3" fillId="0" borderId="2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Alignment="1">
      <alignment vertical="center"/>
    </xf>
    <xf numFmtId="44" fontId="2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17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14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14" fontId="3" fillId="0" borderId="18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44" fontId="3" fillId="0" borderId="18" xfId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/>
    </xf>
    <xf numFmtId="17" fontId="3" fillId="0" borderId="18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207869</xdr:colOff>
      <xdr:row>0</xdr:row>
      <xdr:rowOff>11206</xdr:rowOff>
    </xdr:from>
    <xdr:to>
      <xdr:col>1</xdr:col>
      <xdr:colOff>655544</xdr:colOff>
      <xdr:row>2</xdr:row>
      <xdr:rowOff>144556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819" y="11206"/>
          <a:ext cx="447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5"/>
  <sheetViews>
    <sheetView tabSelected="1" zoomScale="80" zoomScaleNormal="80" workbookViewId="0">
      <selection activeCell="G54" sqref="G54"/>
    </sheetView>
  </sheetViews>
  <sheetFormatPr defaultRowHeight="12.75" x14ac:dyDescent="0.25"/>
  <cols>
    <col min="1" max="1" width="6.5703125" style="13" customWidth="1"/>
    <col min="2" max="2" width="16.42578125" style="13" bestFit="1" customWidth="1"/>
    <col min="3" max="3" width="14.42578125" style="13" bestFit="1" customWidth="1"/>
    <col min="4" max="4" width="10.85546875" style="13" bestFit="1" customWidth="1"/>
    <col min="5" max="5" width="7.140625" style="13" bestFit="1" customWidth="1"/>
    <col min="6" max="6" width="60.85546875" style="13" customWidth="1"/>
    <col min="7" max="7" width="23.28515625" style="9" bestFit="1" customWidth="1"/>
    <col min="8" max="8" width="15" style="13" bestFit="1" customWidth="1"/>
    <col min="9" max="9" width="12.5703125" style="13" bestFit="1" customWidth="1"/>
    <col min="10" max="10" width="41.7109375" style="13" customWidth="1"/>
    <col min="11" max="11" width="10.85546875" style="13" bestFit="1" customWidth="1"/>
    <col min="12" max="12" width="7.85546875" style="13" customWidth="1"/>
    <col min="13" max="13" width="23.7109375" style="13" bestFit="1" customWidth="1"/>
    <col min="14" max="14" width="34.140625" style="13" bestFit="1" customWidth="1"/>
    <col min="15" max="16" width="10.85546875" style="13" bestFit="1" customWidth="1"/>
    <col min="17" max="17" width="55.7109375" style="13" bestFit="1" customWidth="1"/>
    <col min="18" max="18" width="18.28515625" style="13" bestFit="1" customWidth="1"/>
    <col min="19" max="19" width="24.28515625" style="13" bestFit="1" customWidth="1"/>
    <col min="20" max="20" width="18.140625" style="13" bestFit="1" customWidth="1"/>
    <col min="21" max="21" width="23" style="13" bestFit="1" customWidth="1"/>
    <col min="22" max="22" width="24.85546875" style="13" bestFit="1" customWidth="1"/>
    <col min="23" max="23" width="15.140625" style="9" bestFit="1" customWidth="1"/>
    <col min="24" max="24" width="17" style="9" bestFit="1" customWidth="1"/>
    <col min="25" max="25" width="14.28515625" style="9" bestFit="1" customWidth="1"/>
    <col min="26" max="26" width="10.7109375" style="9" bestFit="1" customWidth="1"/>
    <col min="27" max="27" width="18.42578125" style="9" bestFit="1" customWidth="1"/>
    <col min="28" max="28" width="20.140625" style="13" customWidth="1"/>
    <col min="29" max="29" width="15.7109375" style="9" bestFit="1" customWidth="1"/>
    <col min="30" max="30" width="14.28515625" style="9" bestFit="1" customWidth="1"/>
    <col min="31" max="31" width="10.85546875" style="13" bestFit="1" customWidth="1"/>
    <col min="32" max="32" width="11.42578125" style="13" bestFit="1" customWidth="1"/>
    <col min="33" max="33" width="21" style="13" customWidth="1"/>
    <col min="34" max="16384" width="9.140625" style="13"/>
  </cols>
  <sheetData>
    <row r="1" spans="1:36" s="11" customFormat="1" x14ac:dyDescent="0.25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36" s="11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6" s="11" customForma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6" s="11" customFormat="1" x14ac:dyDescent="0.25">
      <c r="A4" s="10" t="s">
        <v>17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6" s="11" customFormat="1" x14ac:dyDescent="0.2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6" s="12" customFormat="1" x14ac:dyDescent="0.25">
      <c r="A6" s="12" t="s">
        <v>83</v>
      </c>
      <c r="G6" s="10"/>
      <c r="W6" s="10"/>
      <c r="X6" s="10"/>
      <c r="Y6" s="10"/>
      <c r="Z6" s="10"/>
      <c r="AA6" s="10"/>
      <c r="AC6" s="10"/>
      <c r="AD6" s="10"/>
    </row>
    <row r="7" spans="1:36" s="12" customFormat="1" x14ac:dyDescent="0.25">
      <c r="A7" s="12" t="s">
        <v>18</v>
      </c>
      <c r="G7" s="10"/>
      <c r="W7" s="10"/>
      <c r="X7" s="10"/>
      <c r="Y7" s="10"/>
      <c r="Z7" s="10"/>
      <c r="AA7" s="10"/>
      <c r="AC7" s="10"/>
      <c r="AD7" s="10"/>
    </row>
    <row r="8" spans="1:36" s="12" customFormat="1" x14ac:dyDescent="0.25">
      <c r="A8" s="12" t="s">
        <v>225</v>
      </c>
      <c r="G8" s="10"/>
      <c r="W8" s="10"/>
      <c r="X8" s="10"/>
      <c r="Y8" s="10"/>
      <c r="Z8" s="10"/>
      <c r="AA8" s="10"/>
      <c r="AC8" s="10"/>
      <c r="AD8" s="10"/>
    </row>
    <row r="9" spans="1:36" s="12" customFormat="1" x14ac:dyDescent="0.25">
      <c r="A9" s="12" t="s">
        <v>223</v>
      </c>
      <c r="G9" s="10"/>
      <c r="W9" s="10"/>
      <c r="X9" s="10"/>
      <c r="Y9" s="10"/>
      <c r="Z9" s="10"/>
      <c r="AA9" s="10"/>
      <c r="AC9" s="10"/>
      <c r="AD9" s="10"/>
    </row>
    <row r="10" spans="1:36" s="12" customFormat="1" x14ac:dyDescent="0.25">
      <c r="A10" s="12" t="s">
        <v>224</v>
      </c>
      <c r="G10" s="10"/>
      <c r="W10" s="10"/>
      <c r="X10" s="10"/>
      <c r="Y10" s="10"/>
      <c r="Z10" s="10"/>
      <c r="AA10" s="10"/>
      <c r="AC10" s="10"/>
      <c r="AD10" s="10"/>
    </row>
    <row r="11" spans="1:36" s="11" customFormat="1" x14ac:dyDescent="0.25">
      <c r="G11" s="8"/>
      <c r="W11" s="8"/>
      <c r="X11" s="8"/>
      <c r="Y11" s="8"/>
      <c r="Z11" s="8"/>
      <c r="AA11" s="8"/>
      <c r="AC11" s="8"/>
      <c r="AD11" s="8"/>
    </row>
    <row r="12" spans="1:36" s="11" customFormat="1" ht="13.5" thickBot="1" x14ac:dyDescent="0.3">
      <c r="A12" s="12" t="s">
        <v>19</v>
      </c>
      <c r="G12" s="7"/>
      <c r="W12" s="7"/>
      <c r="X12" s="7"/>
      <c r="Y12" s="7"/>
      <c r="Z12" s="7"/>
      <c r="AA12" s="7"/>
      <c r="AC12" s="7"/>
      <c r="AD12" s="7"/>
    </row>
    <row r="13" spans="1:36" x14ac:dyDescent="0.25">
      <c r="A13" s="67" t="s">
        <v>20</v>
      </c>
      <c r="B13" s="60" t="s">
        <v>9</v>
      </c>
      <c r="C13" s="60"/>
      <c r="D13" s="60"/>
      <c r="E13" s="60"/>
      <c r="F13" s="60"/>
      <c r="G13" s="60"/>
      <c r="H13" s="60"/>
      <c r="I13" s="60"/>
      <c r="J13" s="60" t="s">
        <v>21</v>
      </c>
      <c r="K13" s="60"/>
      <c r="L13" s="60"/>
      <c r="M13" s="60"/>
      <c r="N13" s="60"/>
      <c r="O13" s="60" t="s">
        <v>11</v>
      </c>
      <c r="P13" s="60"/>
      <c r="Q13" s="60"/>
      <c r="R13" s="60"/>
      <c r="S13" s="60" t="s">
        <v>15</v>
      </c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4" t="s">
        <v>10</v>
      </c>
      <c r="AF13" s="64"/>
      <c r="AG13" s="58" t="s">
        <v>79</v>
      </c>
    </row>
    <row r="14" spans="1:36" x14ac:dyDescent="0.25">
      <c r="A14" s="68"/>
      <c r="B14" s="63" t="s">
        <v>22</v>
      </c>
      <c r="C14" s="61" t="s">
        <v>8</v>
      </c>
      <c r="D14" s="63" t="s">
        <v>1</v>
      </c>
      <c r="E14" s="63" t="s">
        <v>7</v>
      </c>
      <c r="F14" s="63" t="s">
        <v>5</v>
      </c>
      <c r="G14" s="62" t="s">
        <v>23</v>
      </c>
      <c r="H14" s="61" t="s">
        <v>24</v>
      </c>
      <c r="I14" s="61" t="s">
        <v>12</v>
      </c>
      <c r="J14" s="63" t="s">
        <v>2</v>
      </c>
      <c r="K14" s="63" t="s">
        <v>3</v>
      </c>
      <c r="L14" s="63" t="s">
        <v>25</v>
      </c>
      <c r="M14" s="63" t="s">
        <v>13</v>
      </c>
      <c r="N14" s="63" t="s">
        <v>4</v>
      </c>
      <c r="O14" s="63" t="s">
        <v>0</v>
      </c>
      <c r="P14" s="63" t="s">
        <v>6</v>
      </c>
      <c r="Q14" s="63" t="s">
        <v>26</v>
      </c>
      <c r="R14" s="61" t="s">
        <v>14</v>
      </c>
      <c r="S14" s="61" t="s">
        <v>27</v>
      </c>
      <c r="T14" s="61" t="s">
        <v>28</v>
      </c>
      <c r="U14" s="61" t="s">
        <v>29</v>
      </c>
      <c r="V14" s="61" t="s">
        <v>30</v>
      </c>
      <c r="W14" s="66" t="s">
        <v>31</v>
      </c>
      <c r="X14" s="66"/>
      <c r="Y14" s="66"/>
      <c r="Z14" s="66"/>
      <c r="AA14" s="66"/>
      <c r="AB14" s="61" t="s">
        <v>32</v>
      </c>
      <c r="AC14" s="62" t="s">
        <v>33</v>
      </c>
      <c r="AD14" s="62" t="s">
        <v>34</v>
      </c>
      <c r="AE14" s="65"/>
      <c r="AF14" s="65"/>
      <c r="AG14" s="59"/>
    </row>
    <row r="15" spans="1:36" ht="38.25" x14ac:dyDescent="0.25">
      <c r="A15" s="68"/>
      <c r="B15" s="63"/>
      <c r="C15" s="61"/>
      <c r="D15" s="63"/>
      <c r="E15" s="63"/>
      <c r="F15" s="63"/>
      <c r="G15" s="62"/>
      <c r="H15" s="61"/>
      <c r="I15" s="61"/>
      <c r="J15" s="63"/>
      <c r="K15" s="63"/>
      <c r="L15" s="63"/>
      <c r="M15" s="63"/>
      <c r="N15" s="63"/>
      <c r="O15" s="63"/>
      <c r="P15" s="63"/>
      <c r="Q15" s="63"/>
      <c r="R15" s="61"/>
      <c r="S15" s="61"/>
      <c r="T15" s="61"/>
      <c r="U15" s="61"/>
      <c r="V15" s="61"/>
      <c r="W15" s="1" t="s">
        <v>35</v>
      </c>
      <c r="X15" s="1" t="s">
        <v>36</v>
      </c>
      <c r="Y15" s="1" t="s">
        <v>16</v>
      </c>
      <c r="Z15" s="1" t="s">
        <v>37</v>
      </c>
      <c r="AA15" s="1" t="s">
        <v>38</v>
      </c>
      <c r="AB15" s="61"/>
      <c r="AC15" s="62"/>
      <c r="AD15" s="62"/>
      <c r="AE15" s="14" t="s">
        <v>1</v>
      </c>
      <c r="AF15" s="14" t="s">
        <v>39</v>
      </c>
      <c r="AG15" s="59"/>
    </row>
    <row r="16" spans="1:36" ht="26.25" thickBot="1" x14ac:dyDescent="0.3">
      <c r="A16" s="69"/>
      <c r="B16" s="15" t="s">
        <v>40</v>
      </c>
      <c r="C16" s="15" t="s">
        <v>41</v>
      </c>
      <c r="D16" s="15" t="s">
        <v>42</v>
      </c>
      <c r="E16" s="15" t="s">
        <v>43</v>
      </c>
      <c r="F16" s="15" t="s">
        <v>44</v>
      </c>
      <c r="G16" s="2" t="s">
        <v>45</v>
      </c>
      <c r="H16" s="15" t="s">
        <v>46</v>
      </c>
      <c r="I16" s="15" t="s">
        <v>47</v>
      </c>
      <c r="J16" s="15" t="s">
        <v>48</v>
      </c>
      <c r="K16" s="15" t="s">
        <v>49</v>
      </c>
      <c r="L16" s="15" t="s">
        <v>50</v>
      </c>
      <c r="M16" s="15" t="s">
        <v>51</v>
      </c>
      <c r="N16" s="15" t="s">
        <v>52</v>
      </c>
      <c r="O16" s="15" t="s">
        <v>53</v>
      </c>
      <c r="P16" s="15" t="s">
        <v>54</v>
      </c>
      <c r="Q16" s="15" t="s">
        <v>55</v>
      </c>
      <c r="R16" s="15" t="s">
        <v>56</v>
      </c>
      <c r="S16" s="15" t="s">
        <v>57</v>
      </c>
      <c r="T16" s="15" t="s">
        <v>58</v>
      </c>
      <c r="U16" s="15" t="s">
        <v>59</v>
      </c>
      <c r="V16" s="15" t="s">
        <v>60</v>
      </c>
      <c r="W16" s="2" t="s">
        <v>61</v>
      </c>
      <c r="X16" s="2" t="s">
        <v>62</v>
      </c>
      <c r="Y16" s="2" t="s">
        <v>63</v>
      </c>
      <c r="Z16" s="2" t="s">
        <v>64</v>
      </c>
      <c r="AA16" s="2" t="s">
        <v>65</v>
      </c>
      <c r="AB16" s="15" t="s">
        <v>66</v>
      </c>
      <c r="AC16" s="2" t="s">
        <v>67</v>
      </c>
      <c r="AD16" s="3" t="s">
        <v>68</v>
      </c>
      <c r="AE16" s="16" t="s">
        <v>69</v>
      </c>
      <c r="AF16" s="15" t="s">
        <v>70</v>
      </c>
      <c r="AG16" s="17" t="s">
        <v>71</v>
      </c>
      <c r="AH16" s="18"/>
      <c r="AI16" s="18"/>
      <c r="AJ16" s="18"/>
    </row>
    <row r="17" spans="1:33" ht="51" x14ac:dyDescent="0.25">
      <c r="A17" s="19">
        <v>1</v>
      </c>
      <c r="B17" s="20" t="s">
        <v>84</v>
      </c>
      <c r="C17" s="19" t="s">
        <v>85</v>
      </c>
      <c r="D17" s="21">
        <v>45343</v>
      </c>
      <c r="E17" s="22">
        <v>13715</v>
      </c>
      <c r="F17" s="23" t="s">
        <v>86</v>
      </c>
      <c r="G17" s="4">
        <v>220.62</v>
      </c>
      <c r="H17" s="19" t="s">
        <v>72</v>
      </c>
      <c r="I17" s="24" t="s">
        <v>80</v>
      </c>
      <c r="J17" s="25" t="s">
        <v>87</v>
      </c>
      <c r="K17" s="19">
        <v>200010001</v>
      </c>
      <c r="L17" s="19" t="s">
        <v>73</v>
      </c>
      <c r="M17" s="19" t="s">
        <v>125</v>
      </c>
      <c r="N17" s="19" t="s">
        <v>124</v>
      </c>
      <c r="O17" s="21">
        <v>45342</v>
      </c>
      <c r="P17" s="21">
        <v>45344</v>
      </c>
      <c r="Q17" s="19" t="s">
        <v>88</v>
      </c>
      <c r="R17" s="19" t="s">
        <v>81</v>
      </c>
      <c r="S17" s="19" t="s">
        <v>74</v>
      </c>
      <c r="T17" s="19">
        <v>1500</v>
      </c>
      <c r="U17" s="19" t="s">
        <v>89</v>
      </c>
      <c r="V17" s="19" t="s">
        <v>90</v>
      </c>
      <c r="W17" s="4">
        <v>551.54999999999995</v>
      </c>
      <c r="X17" s="4">
        <v>551.54999999999995</v>
      </c>
      <c r="Y17" s="4">
        <f>W17-X17</f>
        <v>0</v>
      </c>
      <c r="Z17" s="4">
        <v>0</v>
      </c>
      <c r="AA17" s="4">
        <v>0</v>
      </c>
      <c r="AB17" s="26"/>
      <c r="AC17" s="4">
        <v>0</v>
      </c>
      <c r="AD17" s="4">
        <f t="shared" ref="AD17:AD22" si="0">X17+AC17</f>
        <v>551.54999999999995</v>
      </c>
      <c r="AE17" s="21">
        <v>45352</v>
      </c>
      <c r="AF17" s="19" t="s">
        <v>109</v>
      </c>
      <c r="AG17" s="19" t="s">
        <v>76</v>
      </c>
    </row>
    <row r="18" spans="1:33" ht="51" x14ac:dyDescent="0.25">
      <c r="A18" s="27">
        <v>2</v>
      </c>
      <c r="B18" s="28" t="s">
        <v>92</v>
      </c>
      <c r="C18" s="27" t="s">
        <v>93</v>
      </c>
      <c r="D18" s="29">
        <v>45329</v>
      </c>
      <c r="E18" s="30">
        <v>13715</v>
      </c>
      <c r="F18" s="31" t="s">
        <v>94</v>
      </c>
      <c r="G18" s="5">
        <v>413.66</v>
      </c>
      <c r="H18" s="27" t="s">
        <v>72</v>
      </c>
      <c r="I18" s="32" t="s">
        <v>80</v>
      </c>
      <c r="J18" s="33" t="s">
        <v>91</v>
      </c>
      <c r="K18" s="27">
        <v>200010002</v>
      </c>
      <c r="L18" s="27" t="s">
        <v>73</v>
      </c>
      <c r="M18" s="27" t="s">
        <v>126</v>
      </c>
      <c r="N18" s="27" t="s">
        <v>124</v>
      </c>
      <c r="O18" s="29" t="s">
        <v>95</v>
      </c>
      <c r="P18" s="29">
        <v>45338</v>
      </c>
      <c r="Q18" s="27" t="s">
        <v>96</v>
      </c>
      <c r="R18" s="27" t="s">
        <v>81</v>
      </c>
      <c r="S18" s="27" t="s">
        <v>74</v>
      </c>
      <c r="T18" s="27">
        <v>1500</v>
      </c>
      <c r="U18" s="27" t="s">
        <v>97</v>
      </c>
      <c r="V18" s="27" t="s">
        <v>98</v>
      </c>
      <c r="W18" s="5">
        <v>1034.1500000000001</v>
      </c>
      <c r="X18" s="5">
        <v>1034.1500000000001</v>
      </c>
      <c r="Y18" s="4">
        <f t="shared" ref="Y18:Y38" si="1">W18-X18</f>
        <v>0</v>
      </c>
      <c r="Z18" s="5">
        <v>0</v>
      </c>
      <c r="AA18" s="5">
        <v>0</v>
      </c>
      <c r="AB18" s="34"/>
      <c r="AC18" s="5">
        <v>0</v>
      </c>
      <c r="AD18" s="5">
        <f t="shared" si="0"/>
        <v>1034.1500000000001</v>
      </c>
      <c r="AE18" s="29">
        <v>45350</v>
      </c>
      <c r="AF18" s="27" t="s">
        <v>109</v>
      </c>
      <c r="AG18" s="19" t="s">
        <v>76</v>
      </c>
    </row>
    <row r="19" spans="1:33" ht="38.25" x14ac:dyDescent="0.25">
      <c r="A19" s="27">
        <v>3</v>
      </c>
      <c r="B19" s="28" t="s">
        <v>99</v>
      </c>
      <c r="C19" s="27" t="s">
        <v>100</v>
      </c>
      <c r="D19" s="29">
        <v>45469</v>
      </c>
      <c r="E19" s="30">
        <v>13742</v>
      </c>
      <c r="F19" s="31" t="s">
        <v>101</v>
      </c>
      <c r="G19" s="5">
        <v>413.66</v>
      </c>
      <c r="H19" s="27" t="s">
        <v>72</v>
      </c>
      <c r="I19" s="32" t="s">
        <v>102</v>
      </c>
      <c r="J19" s="33" t="s">
        <v>114</v>
      </c>
      <c r="K19" s="27">
        <v>200010003</v>
      </c>
      <c r="L19" s="27" t="s">
        <v>73</v>
      </c>
      <c r="M19" s="27" t="s">
        <v>103</v>
      </c>
      <c r="N19" s="27" t="s">
        <v>104</v>
      </c>
      <c r="O19" s="29">
        <v>45369</v>
      </c>
      <c r="P19" s="29">
        <v>45373</v>
      </c>
      <c r="Q19" s="27" t="s">
        <v>105</v>
      </c>
      <c r="R19" s="27" t="s">
        <v>106</v>
      </c>
      <c r="S19" s="27" t="s">
        <v>74</v>
      </c>
      <c r="T19" s="27">
        <v>1500</v>
      </c>
      <c r="U19" s="27" t="s">
        <v>107</v>
      </c>
      <c r="V19" s="27" t="s">
        <v>108</v>
      </c>
      <c r="W19" s="5">
        <v>1861.47</v>
      </c>
      <c r="X19" s="5">
        <v>1861.47</v>
      </c>
      <c r="Y19" s="4">
        <f t="shared" si="1"/>
        <v>0</v>
      </c>
      <c r="Z19" s="5">
        <v>0</v>
      </c>
      <c r="AA19" s="5">
        <v>0</v>
      </c>
      <c r="AB19" s="34"/>
      <c r="AC19" s="5">
        <v>0</v>
      </c>
      <c r="AD19" s="5">
        <f t="shared" si="0"/>
        <v>1861.47</v>
      </c>
      <c r="AE19" s="29">
        <v>45401</v>
      </c>
      <c r="AF19" s="27" t="s">
        <v>109</v>
      </c>
      <c r="AG19" s="35"/>
    </row>
    <row r="20" spans="1:33" ht="51" x14ac:dyDescent="0.25">
      <c r="A20" s="27">
        <v>4</v>
      </c>
      <c r="B20" s="28" t="s">
        <v>110</v>
      </c>
      <c r="C20" s="27" t="s">
        <v>111</v>
      </c>
      <c r="D20" s="29">
        <v>45384</v>
      </c>
      <c r="E20" s="30">
        <v>13752</v>
      </c>
      <c r="F20" s="31" t="s">
        <v>112</v>
      </c>
      <c r="G20" s="5">
        <v>220.62</v>
      </c>
      <c r="H20" s="27" t="s">
        <v>72</v>
      </c>
      <c r="I20" s="32" t="s">
        <v>113</v>
      </c>
      <c r="J20" s="33" t="s">
        <v>115</v>
      </c>
      <c r="K20" s="27">
        <v>200010004</v>
      </c>
      <c r="L20" s="27" t="s">
        <v>116</v>
      </c>
      <c r="M20" s="27" t="s">
        <v>117</v>
      </c>
      <c r="N20" s="27" t="s">
        <v>75</v>
      </c>
      <c r="O20" s="29">
        <v>45372</v>
      </c>
      <c r="P20" s="29">
        <v>45373</v>
      </c>
      <c r="Q20" s="27" t="s">
        <v>118</v>
      </c>
      <c r="R20" s="27" t="s">
        <v>81</v>
      </c>
      <c r="S20" s="27" t="s">
        <v>119</v>
      </c>
      <c r="T20" s="27">
        <v>1500</v>
      </c>
      <c r="U20" s="27" t="s">
        <v>120</v>
      </c>
      <c r="V20" s="27" t="s">
        <v>121</v>
      </c>
      <c r="W20" s="5">
        <v>330.93</v>
      </c>
      <c r="X20" s="5">
        <v>330.93</v>
      </c>
      <c r="Y20" s="4">
        <f t="shared" si="1"/>
        <v>0</v>
      </c>
      <c r="Z20" s="5">
        <v>0</v>
      </c>
      <c r="AA20" s="5">
        <v>0</v>
      </c>
      <c r="AB20" s="34"/>
      <c r="AC20" s="5">
        <v>0</v>
      </c>
      <c r="AD20" s="5">
        <f t="shared" si="0"/>
        <v>330.93</v>
      </c>
      <c r="AE20" s="29">
        <v>45415</v>
      </c>
      <c r="AF20" s="27" t="s">
        <v>109</v>
      </c>
      <c r="AG20" s="19"/>
    </row>
    <row r="21" spans="1:33" ht="51" x14ac:dyDescent="0.25">
      <c r="A21" s="27">
        <v>5</v>
      </c>
      <c r="B21" s="28" t="s">
        <v>122</v>
      </c>
      <c r="C21" s="27" t="s">
        <v>111</v>
      </c>
      <c r="D21" s="29">
        <v>45384</v>
      </c>
      <c r="E21" s="30">
        <v>13752</v>
      </c>
      <c r="F21" s="31" t="s">
        <v>112</v>
      </c>
      <c r="G21" s="5">
        <v>220.62</v>
      </c>
      <c r="H21" s="27" t="s">
        <v>72</v>
      </c>
      <c r="I21" s="32" t="s">
        <v>113</v>
      </c>
      <c r="J21" s="33" t="s">
        <v>123</v>
      </c>
      <c r="K21" s="27">
        <v>200010005</v>
      </c>
      <c r="L21" s="27" t="s">
        <v>73</v>
      </c>
      <c r="M21" s="27" t="s">
        <v>125</v>
      </c>
      <c r="N21" s="27" t="s">
        <v>124</v>
      </c>
      <c r="O21" s="29">
        <v>45372</v>
      </c>
      <c r="P21" s="29">
        <v>45373</v>
      </c>
      <c r="Q21" s="27" t="s">
        <v>118</v>
      </c>
      <c r="R21" s="27" t="s">
        <v>81</v>
      </c>
      <c r="S21" s="27" t="s">
        <v>119</v>
      </c>
      <c r="T21" s="27">
        <v>1500</v>
      </c>
      <c r="U21" s="27" t="s">
        <v>120</v>
      </c>
      <c r="V21" s="27" t="s">
        <v>121</v>
      </c>
      <c r="W21" s="5">
        <v>330.93</v>
      </c>
      <c r="X21" s="5">
        <v>330.93</v>
      </c>
      <c r="Y21" s="4">
        <f t="shared" si="1"/>
        <v>0</v>
      </c>
      <c r="Z21" s="5">
        <v>0</v>
      </c>
      <c r="AA21" s="5">
        <v>0</v>
      </c>
      <c r="AB21" s="34"/>
      <c r="AC21" s="5">
        <v>0</v>
      </c>
      <c r="AD21" s="5">
        <f t="shared" si="0"/>
        <v>330.93</v>
      </c>
      <c r="AE21" s="29">
        <v>45415</v>
      </c>
      <c r="AF21" s="27" t="s">
        <v>109</v>
      </c>
      <c r="AG21" s="19"/>
    </row>
    <row r="22" spans="1:33" ht="51" x14ac:dyDescent="0.25">
      <c r="A22" s="27">
        <v>6</v>
      </c>
      <c r="B22" s="28" t="s">
        <v>127</v>
      </c>
      <c r="C22" s="27" t="s">
        <v>128</v>
      </c>
      <c r="D22" s="29">
        <v>45372</v>
      </c>
      <c r="E22" s="30">
        <v>13741</v>
      </c>
      <c r="F22" s="31" t="s">
        <v>129</v>
      </c>
      <c r="G22" s="5">
        <v>413.66</v>
      </c>
      <c r="H22" s="27" t="s">
        <v>72</v>
      </c>
      <c r="I22" s="32" t="s">
        <v>113</v>
      </c>
      <c r="J22" s="33" t="s">
        <v>87</v>
      </c>
      <c r="K22" s="27">
        <v>200010006</v>
      </c>
      <c r="L22" s="27" t="s">
        <v>73</v>
      </c>
      <c r="M22" s="27" t="s">
        <v>125</v>
      </c>
      <c r="N22" s="27" t="s">
        <v>124</v>
      </c>
      <c r="O22" s="29">
        <v>45342</v>
      </c>
      <c r="P22" s="29">
        <v>45344</v>
      </c>
      <c r="Q22" s="27" t="s">
        <v>88</v>
      </c>
      <c r="R22" s="27" t="s">
        <v>81</v>
      </c>
      <c r="S22" s="27" t="s">
        <v>119</v>
      </c>
      <c r="T22" s="27">
        <v>1500</v>
      </c>
      <c r="U22" s="27" t="s">
        <v>130</v>
      </c>
      <c r="V22" s="27" t="s">
        <v>131</v>
      </c>
      <c r="W22" s="5">
        <v>482.6</v>
      </c>
      <c r="X22" s="5">
        <v>482.6</v>
      </c>
      <c r="Y22" s="4">
        <f t="shared" si="1"/>
        <v>0</v>
      </c>
      <c r="Z22" s="5">
        <v>0</v>
      </c>
      <c r="AA22" s="5">
        <v>0</v>
      </c>
      <c r="AB22" s="34"/>
      <c r="AC22" s="5">
        <v>0</v>
      </c>
      <c r="AD22" s="5">
        <f t="shared" si="0"/>
        <v>482.6</v>
      </c>
      <c r="AE22" s="29">
        <v>45415</v>
      </c>
      <c r="AF22" s="27" t="s">
        <v>109</v>
      </c>
      <c r="AG22" s="19"/>
    </row>
    <row r="23" spans="1:33" ht="38.25" x14ac:dyDescent="0.25">
      <c r="A23" s="27">
        <v>7</v>
      </c>
      <c r="B23" s="28" t="s">
        <v>133</v>
      </c>
      <c r="C23" s="27" t="s">
        <v>134</v>
      </c>
      <c r="D23" s="29">
        <v>45398</v>
      </c>
      <c r="E23" s="30">
        <v>13755</v>
      </c>
      <c r="F23" s="31" t="s">
        <v>136</v>
      </c>
      <c r="G23" s="5">
        <v>689.43</v>
      </c>
      <c r="H23" s="27" t="s">
        <v>72</v>
      </c>
      <c r="I23" s="32" t="s">
        <v>102</v>
      </c>
      <c r="J23" s="33" t="s">
        <v>132</v>
      </c>
      <c r="K23" s="27">
        <v>200010007</v>
      </c>
      <c r="L23" s="27" t="s">
        <v>116</v>
      </c>
      <c r="M23" s="27" t="s">
        <v>135</v>
      </c>
      <c r="N23" s="27" t="s">
        <v>75</v>
      </c>
      <c r="O23" s="29">
        <v>45397</v>
      </c>
      <c r="P23" s="29">
        <v>45401</v>
      </c>
      <c r="Q23" s="27" t="s">
        <v>137</v>
      </c>
      <c r="R23" s="27" t="s">
        <v>81</v>
      </c>
      <c r="S23" s="27" t="s">
        <v>119</v>
      </c>
      <c r="T23" s="27">
        <v>1500</v>
      </c>
      <c r="U23" s="27" t="s">
        <v>138</v>
      </c>
      <c r="V23" s="27" t="s">
        <v>139</v>
      </c>
      <c r="W23" s="5">
        <v>3102.44</v>
      </c>
      <c r="X23" s="5">
        <v>3102.43</v>
      </c>
      <c r="Y23" s="4">
        <f t="shared" si="1"/>
        <v>1.0000000000218279E-2</v>
      </c>
      <c r="Z23" s="5">
        <v>0</v>
      </c>
      <c r="AA23" s="5">
        <v>0</v>
      </c>
      <c r="AB23" s="34"/>
      <c r="AC23" s="5">
        <v>0</v>
      </c>
      <c r="AD23" s="5">
        <f t="shared" ref="AD23:AD24" si="2">X23+AC23</f>
        <v>3102.43</v>
      </c>
      <c r="AE23" s="29">
        <v>45414</v>
      </c>
      <c r="AF23" s="27" t="s">
        <v>109</v>
      </c>
      <c r="AG23" s="19"/>
    </row>
    <row r="24" spans="1:33" ht="51" x14ac:dyDescent="0.25">
      <c r="A24" s="27">
        <v>8</v>
      </c>
      <c r="B24" s="28" t="s">
        <v>140</v>
      </c>
      <c r="C24" s="27" t="s">
        <v>141</v>
      </c>
      <c r="D24" s="29">
        <v>45392</v>
      </c>
      <c r="E24" s="30">
        <v>13757</v>
      </c>
      <c r="F24" s="31" t="s">
        <v>142</v>
      </c>
      <c r="G24" s="5">
        <v>220.62</v>
      </c>
      <c r="H24" s="27" t="s">
        <v>72</v>
      </c>
      <c r="I24" s="32" t="s">
        <v>113</v>
      </c>
      <c r="J24" s="33" t="s">
        <v>143</v>
      </c>
      <c r="K24" s="27">
        <v>200010009</v>
      </c>
      <c r="L24" s="27" t="s">
        <v>116</v>
      </c>
      <c r="M24" s="27" t="s">
        <v>117</v>
      </c>
      <c r="N24" s="27" t="s">
        <v>75</v>
      </c>
      <c r="O24" s="29">
        <v>45401</v>
      </c>
      <c r="P24" s="29">
        <v>45402</v>
      </c>
      <c r="Q24" s="27" t="s">
        <v>144</v>
      </c>
      <c r="R24" s="27" t="s">
        <v>81</v>
      </c>
      <c r="S24" s="27" t="s">
        <v>119</v>
      </c>
      <c r="T24" s="27">
        <v>1500</v>
      </c>
      <c r="U24" s="27" t="s">
        <v>145</v>
      </c>
      <c r="V24" s="27" t="s">
        <v>146</v>
      </c>
      <c r="W24" s="5">
        <v>330.93</v>
      </c>
      <c r="X24" s="5">
        <v>330.93</v>
      </c>
      <c r="Y24" s="4">
        <f t="shared" si="1"/>
        <v>0</v>
      </c>
      <c r="Z24" s="5">
        <v>0</v>
      </c>
      <c r="AA24" s="5">
        <v>0</v>
      </c>
      <c r="AB24" s="34"/>
      <c r="AC24" s="5">
        <v>0</v>
      </c>
      <c r="AD24" s="5">
        <f t="shared" si="2"/>
        <v>330.93</v>
      </c>
      <c r="AE24" s="29">
        <v>45418</v>
      </c>
      <c r="AF24" s="27" t="s">
        <v>109</v>
      </c>
      <c r="AG24" s="19"/>
    </row>
    <row r="25" spans="1:33" ht="51" x14ac:dyDescent="0.25">
      <c r="A25" s="27">
        <v>9</v>
      </c>
      <c r="B25" s="28" t="s">
        <v>147</v>
      </c>
      <c r="C25" s="27" t="s">
        <v>141</v>
      </c>
      <c r="D25" s="29">
        <v>45392</v>
      </c>
      <c r="E25" s="30">
        <v>13757</v>
      </c>
      <c r="F25" s="31" t="s">
        <v>148</v>
      </c>
      <c r="G25" s="5">
        <v>220.62</v>
      </c>
      <c r="H25" s="27" t="s">
        <v>72</v>
      </c>
      <c r="I25" s="32" t="s">
        <v>113</v>
      </c>
      <c r="J25" s="33" t="s">
        <v>149</v>
      </c>
      <c r="K25" s="27">
        <v>200010010</v>
      </c>
      <c r="L25" s="27" t="s">
        <v>73</v>
      </c>
      <c r="M25" s="27" t="s">
        <v>150</v>
      </c>
      <c r="N25" s="27" t="s">
        <v>75</v>
      </c>
      <c r="O25" s="29">
        <v>45401</v>
      </c>
      <c r="P25" s="29">
        <v>45402</v>
      </c>
      <c r="Q25" s="27" t="s">
        <v>144</v>
      </c>
      <c r="R25" s="27" t="s">
        <v>81</v>
      </c>
      <c r="S25" s="27" t="s">
        <v>119</v>
      </c>
      <c r="T25" s="27">
        <v>1500</v>
      </c>
      <c r="U25" s="27" t="s">
        <v>145</v>
      </c>
      <c r="V25" s="27" t="s">
        <v>146</v>
      </c>
      <c r="W25" s="5">
        <v>330.93</v>
      </c>
      <c r="X25" s="5">
        <v>330.93</v>
      </c>
      <c r="Y25" s="4">
        <f t="shared" si="1"/>
        <v>0</v>
      </c>
      <c r="Z25" s="5">
        <v>0</v>
      </c>
      <c r="AA25" s="5">
        <v>0</v>
      </c>
      <c r="AB25" s="34"/>
      <c r="AC25" s="5">
        <v>0</v>
      </c>
      <c r="AD25" s="5">
        <f t="shared" ref="AD25" si="3">X25+AC25</f>
        <v>330.93</v>
      </c>
      <c r="AE25" s="29">
        <v>45418</v>
      </c>
      <c r="AF25" s="27" t="s">
        <v>109</v>
      </c>
      <c r="AG25" s="19"/>
    </row>
    <row r="26" spans="1:33" ht="51" x14ac:dyDescent="0.25">
      <c r="A26" s="27">
        <v>10</v>
      </c>
      <c r="B26" s="28" t="s">
        <v>152</v>
      </c>
      <c r="C26" s="27" t="s">
        <v>141</v>
      </c>
      <c r="D26" s="29">
        <v>45392</v>
      </c>
      <c r="E26" s="30">
        <v>13757</v>
      </c>
      <c r="F26" s="31" t="s">
        <v>148</v>
      </c>
      <c r="G26" s="5">
        <v>220.62</v>
      </c>
      <c r="H26" s="27" t="s">
        <v>72</v>
      </c>
      <c r="I26" s="32" t="s">
        <v>113</v>
      </c>
      <c r="J26" s="33" t="s">
        <v>153</v>
      </c>
      <c r="K26" s="27">
        <v>20001008</v>
      </c>
      <c r="L26" s="27" t="s">
        <v>73</v>
      </c>
      <c r="M26" s="27" t="s">
        <v>151</v>
      </c>
      <c r="N26" s="27" t="s">
        <v>75</v>
      </c>
      <c r="O26" s="29">
        <v>45401</v>
      </c>
      <c r="P26" s="29">
        <v>45402</v>
      </c>
      <c r="Q26" s="27" t="s">
        <v>144</v>
      </c>
      <c r="R26" s="27" t="s">
        <v>81</v>
      </c>
      <c r="S26" s="27" t="s">
        <v>119</v>
      </c>
      <c r="T26" s="27">
        <v>1500</v>
      </c>
      <c r="U26" s="27" t="s">
        <v>145</v>
      </c>
      <c r="V26" s="27" t="s">
        <v>146</v>
      </c>
      <c r="W26" s="5">
        <v>330.93</v>
      </c>
      <c r="X26" s="5">
        <v>330.93</v>
      </c>
      <c r="Y26" s="4">
        <f t="shared" si="1"/>
        <v>0</v>
      </c>
      <c r="Z26" s="5">
        <v>0</v>
      </c>
      <c r="AA26" s="5">
        <v>0</v>
      </c>
      <c r="AB26" s="34"/>
      <c r="AC26" s="5">
        <v>0</v>
      </c>
      <c r="AD26" s="5">
        <f t="shared" ref="AD26" si="4">X26+AC26</f>
        <v>330.93</v>
      </c>
      <c r="AE26" s="29">
        <v>45418</v>
      </c>
      <c r="AF26" s="27" t="s">
        <v>109</v>
      </c>
      <c r="AG26" s="19"/>
    </row>
    <row r="27" spans="1:33" ht="51" x14ac:dyDescent="0.25">
      <c r="A27" s="27">
        <v>11</v>
      </c>
      <c r="B27" s="28" t="s">
        <v>155</v>
      </c>
      <c r="C27" s="27" t="s">
        <v>156</v>
      </c>
      <c r="D27" s="29">
        <v>45329</v>
      </c>
      <c r="E27" s="30">
        <v>13757</v>
      </c>
      <c r="F27" s="31" t="s">
        <v>157</v>
      </c>
      <c r="G27" s="5">
        <v>413.66</v>
      </c>
      <c r="H27" s="27" t="s">
        <v>72</v>
      </c>
      <c r="I27" s="32" t="s">
        <v>80</v>
      </c>
      <c r="J27" s="33" t="s">
        <v>87</v>
      </c>
      <c r="K27" s="27">
        <v>200010011</v>
      </c>
      <c r="L27" s="27" t="s">
        <v>73</v>
      </c>
      <c r="M27" s="27" t="s">
        <v>125</v>
      </c>
      <c r="N27" s="27" t="s">
        <v>124</v>
      </c>
      <c r="O27" s="29">
        <v>45348</v>
      </c>
      <c r="P27" s="29">
        <v>45350</v>
      </c>
      <c r="Q27" s="27" t="s">
        <v>158</v>
      </c>
      <c r="R27" s="27" t="s">
        <v>159</v>
      </c>
      <c r="S27" s="27" t="s">
        <v>119</v>
      </c>
      <c r="T27" s="27">
        <v>1500</v>
      </c>
      <c r="U27" s="27" t="s">
        <v>160</v>
      </c>
      <c r="V27" s="27" t="s">
        <v>161</v>
      </c>
      <c r="W27" s="5">
        <v>1034.1500000000001</v>
      </c>
      <c r="X27" s="5">
        <v>1034.1500000000001</v>
      </c>
      <c r="Y27" s="4">
        <f t="shared" si="1"/>
        <v>0</v>
      </c>
      <c r="Z27" s="5">
        <v>0</v>
      </c>
      <c r="AA27" s="5">
        <v>0</v>
      </c>
      <c r="AB27" s="34"/>
      <c r="AC27" s="5">
        <v>4217.41</v>
      </c>
      <c r="AD27" s="5">
        <f t="shared" ref="AD27" si="5">X27+AC27</f>
        <v>5251.5599999999995</v>
      </c>
      <c r="AE27" s="29">
        <v>45364</v>
      </c>
      <c r="AF27" s="27" t="s">
        <v>109</v>
      </c>
      <c r="AG27" s="19"/>
    </row>
    <row r="28" spans="1:33" ht="38.25" x14ac:dyDescent="0.25">
      <c r="A28" s="27">
        <v>12</v>
      </c>
      <c r="B28" s="28" t="s">
        <v>162</v>
      </c>
      <c r="C28" s="27" t="s">
        <v>163</v>
      </c>
      <c r="D28" s="29">
        <v>45428</v>
      </c>
      <c r="E28" s="30">
        <v>13777</v>
      </c>
      <c r="F28" s="31" t="s">
        <v>164</v>
      </c>
      <c r="G28" s="5">
        <v>413.66</v>
      </c>
      <c r="H28" s="27" t="s">
        <v>72</v>
      </c>
      <c r="I28" s="32" t="s">
        <v>113</v>
      </c>
      <c r="J28" s="33" t="s">
        <v>165</v>
      </c>
      <c r="K28" s="27">
        <v>200010012</v>
      </c>
      <c r="L28" s="27" t="s">
        <v>116</v>
      </c>
      <c r="M28" s="27" t="s">
        <v>166</v>
      </c>
      <c r="N28" s="27" t="s">
        <v>75</v>
      </c>
      <c r="O28" s="29">
        <v>45426</v>
      </c>
      <c r="P28" s="29">
        <v>45427</v>
      </c>
      <c r="Q28" s="27" t="s">
        <v>167</v>
      </c>
      <c r="R28" s="27" t="s">
        <v>159</v>
      </c>
      <c r="S28" s="27" t="s">
        <v>119</v>
      </c>
      <c r="T28" s="27">
        <v>1500</v>
      </c>
      <c r="U28" s="27" t="s">
        <v>168</v>
      </c>
      <c r="V28" s="27" t="s">
        <v>169</v>
      </c>
      <c r="W28" s="5">
        <v>620.49</v>
      </c>
      <c r="X28" s="5">
        <v>620.49</v>
      </c>
      <c r="Y28" s="4">
        <f t="shared" si="1"/>
        <v>0</v>
      </c>
      <c r="Z28" s="5">
        <v>0</v>
      </c>
      <c r="AA28" s="5">
        <v>0</v>
      </c>
      <c r="AB28" s="34"/>
      <c r="AC28" s="5">
        <v>5677.87</v>
      </c>
      <c r="AD28" s="5">
        <f t="shared" ref="AD28:AD29" si="6">X28+AC28</f>
        <v>6298.36</v>
      </c>
      <c r="AE28" s="29">
        <v>45436</v>
      </c>
      <c r="AF28" s="27" t="s">
        <v>109</v>
      </c>
      <c r="AG28" s="19"/>
    </row>
    <row r="29" spans="1:33" ht="51" x14ac:dyDescent="0.25">
      <c r="A29" s="27">
        <v>13</v>
      </c>
      <c r="B29" s="28" t="s">
        <v>170</v>
      </c>
      <c r="C29" s="27" t="s">
        <v>171</v>
      </c>
      <c r="D29" s="29">
        <v>45425</v>
      </c>
      <c r="E29" s="30">
        <v>13782</v>
      </c>
      <c r="F29" s="31" t="s">
        <v>172</v>
      </c>
      <c r="G29" s="5">
        <v>413.66</v>
      </c>
      <c r="H29" s="27" t="s">
        <v>72</v>
      </c>
      <c r="I29" s="32" t="s">
        <v>173</v>
      </c>
      <c r="J29" s="33" t="s">
        <v>149</v>
      </c>
      <c r="K29" s="27">
        <v>200010013</v>
      </c>
      <c r="L29" s="27" t="s">
        <v>116</v>
      </c>
      <c r="M29" s="27" t="s">
        <v>150</v>
      </c>
      <c r="N29" s="27" t="s">
        <v>75</v>
      </c>
      <c r="O29" s="29">
        <v>45421</v>
      </c>
      <c r="P29" s="29">
        <v>45424</v>
      </c>
      <c r="Q29" s="27" t="s">
        <v>198</v>
      </c>
      <c r="R29" s="27" t="s">
        <v>159</v>
      </c>
      <c r="S29" s="27" t="s">
        <v>119</v>
      </c>
      <c r="T29" s="27">
        <v>1500</v>
      </c>
      <c r="U29" s="27" t="s">
        <v>174</v>
      </c>
      <c r="V29" s="27" t="s">
        <v>161</v>
      </c>
      <c r="W29" s="5">
        <v>1240.98</v>
      </c>
      <c r="X29" s="5">
        <v>1240.98</v>
      </c>
      <c r="Y29" s="4">
        <f t="shared" si="1"/>
        <v>0</v>
      </c>
      <c r="Z29" s="5">
        <v>0</v>
      </c>
      <c r="AA29" s="5">
        <v>0</v>
      </c>
      <c r="AB29" s="34"/>
      <c r="AC29" s="5">
        <v>3599.94</v>
      </c>
      <c r="AD29" s="5">
        <f t="shared" si="6"/>
        <v>4840.92</v>
      </c>
      <c r="AE29" s="29">
        <v>45446</v>
      </c>
      <c r="AF29" s="27" t="s">
        <v>109</v>
      </c>
      <c r="AG29" s="19"/>
    </row>
    <row r="30" spans="1:33" ht="51" x14ac:dyDescent="0.25">
      <c r="A30" s="27">
        <v>14</v>
      </c>
      <c r="B30" s="28" t="s">
        <v>175</v>
      </c>
      <c r="C30" s="27" t="s">
        <v>176</v>
      </c>
      <c r="D30" s="29">
        <v>45440</v>
      </c>
      <c r="E30" s="30">
        <v>13785</v>
      </c>
      <c r="F30" s="31" t="s">
        <v>177</v>
      </c>
      <c r="G30" s="5">
        <v>413.66</v>
      </c>
      <c r="H30" s="27" t="s">
        <v>72</v>
      </c>
      <c r="I30" s="32" t="s">
        <v>173</v>
      </c>
      <c r="J30" s="33" t="s">
        <v>143</v>
      </c>
      <c r="K30" s="27">
        <v>200010016</v>
      </c>
      <c r="L30" s="27" t="s">
        <v>116</v>
      </c>
      <c r="M30" s="27" t="s">
        <v>117</v>
      </c>
      <c r="N30" s="27" t="s">
        <v>75</v>
      </c>
      <c r="O30" s="29">
        <v>45439</v>
      </c>
      <c r="P30" s="29">
        <v>45440</v>
      </c>
      <c r="Q30" s="27" t="s">
        <v>199</v>
      </c>
      <c r="R30" s="27" t="s">
        <v>81</v>
      </c>
      <c r="S30" s="27" t="s">
        <v>119</v>
      </c>
      <c r="T30" s="27">
        <v>1500</v>
      </c>
      <c r="U30" s="27" t="s">
        <v>178</v>
      </c>
      <c r="V30" s="27" t="s">
        <v>179</v>
      </c>
      <c r="W30" s="5">
        <v>620.49</v>
      </c>
      <c r="X30" s="5">
        <v>620.49</v>
      </c>
      <c r="Y30" s="4">
        <f t="shared" si="1"/>
        <v>0</v>
      </c>
      <c r="Z30" s="5">
        <v>0</v>
      </c>
      <c r="AA30" s="5">
        <v>0</v>
      </c>
      <c r="AB30" s="34"/>
      <c r="AC30" s="5">
        <v>0</v>
      </c>
      <c r="AD30" s="5">
        <f t="shared" ref="AD30:AD32" si="7">X30+AC30</f>
        <v>620.49</v>
      </c>
      <c r="AE30" s="29">
        <v>45441</v>
      </c>
      <c r="AF30" s="27" t="s">
        <v>109</v>
      </c>
      <c r="AG30" s="19"/>
    </row>
    <row r="31" spans="1:33" ht="38.25" x14ac:dyDescent="0.25">
      <c r="A31" s="27">
        <v>15</v>
      </c>
      <c r="B31" s="28" t="s">
        <v>180</v>
      </c>
      <c r="C31" s="27" t="s">
        <v>176</v>
      </c>
      <c r="D31" s="29">
        <v>45440</v>
      </c>
      <c r="E31" s="30">
        <v>13785</v>
      </c>
      <c r="F31" s="31" t="s">
        <v>181</v>
      </c>
      <c r="G31" s="5">
        <v>413.66</v>
      </c>
      <c r="H31" s="27" t="s">
        <v>72</v>
      </c>
      <c r="I31" s="32" t="s">
        <v>173</v>
      </c>
      <c r="J31" s="33" t="s">
        <v>186</v>
      </c>
      <c r="K31" s="27">
        <v>200010014</v>
      </c>
      <c r="L31" s="27" t="s">
        <v>116</v>
      </c>
      <c r="M31" s="27" t="s">
        <v>125</v>
      </c>
      <c r="N31" s="27" t="s">
        <v>75</v>
      </c>
      <c r="O31" s="29">
        <v>45439</v>
      </c>
      <c r="P31" s="29">
        <v>45440</v>
      </c>
      <c r="Q31" s="27" t="s">
        <v>199</v>
      </c>
      <c r="R31" s="27" t="s">
        <v>81</v>
      </c>
      <c r="S31" s="27" t="s">
        <v>119</v>
      </c>
      <c r="T31" s="27">
        <v>1500</v>
      </c>
      <c r="U31" s="27" t="s">
        <v>182</v>
      </c>
      <c r="V31" s="27" t="s">
        <v>183</v>
      </c>
      <c r="W31" s="5">
        <v>620.49</v>
      </c>
      <c r="X31" s="5">
        <v>620.49</v>
      </c>
      <c r="Y31" s="4">
        <f t="shared" si="1"/>
        <v>0</v>
      </c>
      <c r="Z31" s="5">
        <v>0</v>
      </c>
      <c r="AA31" s="5">
        <v>0</v>
      </c>
      <c r="AB31" s="34"/>
      <c r="AC31" s="5">
        <v>0</v>
      </c>
      <c r="AD31" s="5">
        <f t="shared" si="7"/>
        <v>620.49</v>
      </c>
      <c r="AE31" s="29">
        <v>45441</v>
      </c>
      <c r="AF31" s="27" t="s">
        <v>109</v>
      </c>
      <c r="AG31" s="19"/>
    </row>
    <row r="32" spans="1:33" ht="38.25" x14ac:dyDescent="0.25">
      <c r="A32" s="27">
        <v>16</v>
      </c>
      <c r="B32" s="28" t="s">
        <v>184</v>
      </c>
      <c r="C32" s="27" t="s">
        <v>176</v>
      </c>
      <c r="D32" s="29">
        <v>45440</v>
      </c>
      <c r="E32" s="30">
        <v>13785</v>
      </c>
      <c r="F32" s="31" t="s">
        <v>181</v>
      </c>
      <c r="G32" s="5">
        <v>413.66</v>
      </c>
      <c r="H32" s="27" t="s">
        <v>72</v>
      </c>
      <c r="I32" s="32" t="s">
        <v>113</v>
      </c>
      <c r="J32" s="33" t="s">
        <v>185</v>
      </c>
      <c r="K32" s="27">
        <v>200010015</v>
      </c>
      <c r="L32" s="27" t="s">
        <v>116</v>
      </c>
      <c r="M32" s="27" t="s">
        <v>151</v>
      </c>
      <c r="N32" s="27" t="s">
        <v>75</v>
      </c>
      <c r="O32" s="29">
        <v>45439</v>
      </c>
      <c r="P32" s="29">
        <v>45440</v>
      </c>
      <c r="Q32" s="27" t="s">
        <v>199</v>
      </c>
      <c r="R32" s="27" t="s">
        <v>81</v>
      </c>
      <c r="S32" s="27" t="s">
        <v>119</v>
      </c>
      <c r="T32" s="27">
        <v>1500</v>
      </c>
      <c r="U32" s="27" t="s">
        <v>187</v>
      </c>
      <c r="V32" s="27" t="s">
        <v>188</v>
      </c>
      <c r="W32" s="5">
        <v>620.49</v>
      </c>
      <c r="X32" s="5">
        <v>620.49</v>
      </c>
      <c r="Y32" s="4">
        <f t="shared" si="1"/>
        <v>0</v>
      </c>
      <c r="Z32" s="5">
        <v>0</v>
      </c>
      <c r="AA32" s="5">
        <v>0</v>
      </c>
      <c r="AB32" s="34"/>
      <c r="AC32" s="5">
        <v>0</v>
      </c>
      <c r="AD32" s="5">
        <f t="shared" si="7"/>
        <v>620.49</v>
      </c>
      <c r="AE32" s="29">
        <v>45441</v>
      </c>
      <c r="AF32" s="27" t="s">
        <v>109</v>
      </c>
      <c r="AG32" s="19"/>
    </row>
    <row r="33" spans="1:33" ht="25.5" x14ac:dyDescent="0.25">
      <c r="A33" s="27">
        <v>17</v>
      </c>
      <c r="B33" s="28" t="s">
        <v>189</v>
      </c>
      <c r="C33" s="27" t="s">
        <v>190</v>
      </c>
      <c r="D33" s="29">
        <v>45435</v>
      </c>
      <c r="E33" s="30">
        <v>13799</v>
      </c>
      <c r="F33" s="31" t="s">
        <v>191</v>
      </c>
      <c r="G33" s="5">
        <v>413.66</v>
      </c>
      <c r="H33" s="27" t="s">
        <v>72</v>
      </c>
      <c r="I33" s="32" t="s">
        <v>80</v>
      </c>
      <c r="J33" s="33" t="s">
        <v>192</v>
      </c>
      <c r="K33" s="27">
        <v>200010020</v>
      </c>
      <c r="L33" s="27" t="s">
        <v>116</v>
      </c>
      <c r="M33" s="27" t="s">
        <v>193</v>
      </c>
      <c r="N33" s="27" t="s">
        <v>75</v>
      </c>
      <c r="O33" s="29">
        <v>45412</v>
      </c>
      <c r="P33" s="29">
        <v>45414</v>
      </c>
      <c r="Q33" s="27" t="s">
        <v>199</v>
      </c>
      <c r="R33" s="27" t="s">
        <v>81</v>
      </c>
      <c r="S33" s="27" t="s">
        <v>119</v>
      </c>
      <c r="T33" s="27">
        <v>1500</v>
      </c>
      <c r="U33" s="27" t="s">
        <v>194</v>
      </c>
      <c r="V33" s="27" t="s">
        <v>195</v>
      </c>
      <c r="W33" s="5">
        <v>1034.1500000000001</v>
      </c>
      <c r="X33" s="5">
        <v>1034.1500000000001</v>
      </c>
      <c r="Y33" s="4">
        <f t="shared" si="1"/>
        <v>0</v>
      </c>
      <c r="Z33" s="5">
        <v>0</v>
      </c>
      <c r="AA33" s="5">
        <v>0</v>
      </c>
      <c r="AB33" s="34"/>
      <c r="AC33" s="5">
        <v>0</v>
      </c>
      <c r="AD33" s="5">
        <f t="shared" ref="AD33:AD36" si="8">X33+AC33</f>
        <v>1034.1500000000001</v>
      </c>
      <c r="AE33" s="29">
        <v>45463</v>
      </c>
      <c r="AF33" s="27" t="s">
        <v>109</v>
      </c>
      <c r="AG33" s="19"/>
    </row>
    <row r="34" spans="1:33" ht="25.5" x14ac:dyDescent="0.25">
      <c r="A34" s="27">
        <v>18</v>
      </c>
      <c r="B34" s="28" t="s">
        <v>196</v>
      </c>
      <c r="C34" s="27" t="s">
        <v>197</v>
      </c>
      <c r="D34" s="29">
        <v>45435</v>
      </c>
      <c r="E34" s="30">
        <v>13799</v>
      </c>
      <c r="F34" s="31" t="s">
        <v>191</v>
      </c>
      <c r="G34" s="5">
        <v>413.66</v>
      </c>
      <c r="H34" s="27" t="s">
        <v>72</v>
      </c>
      <c r="I34" s="32" t="s">
        <v>80</v>
      </c>
      <c r="J34" s="33" t="s">
        <v>185</v>
      </c>
      <c r="K34" s="27">
        <v>200010018</v>
      </c>
      <c r="L34" s="27" t="s">
        <v>116</v>
      </c>
      <c r="M34" s="27" t="s">
        <v>151</v>
      </c>
      <c r="N34" s="27" t="s">
        <v>75</v>
      </c>
      <c r="O34" s="29">
        <v>45412</v>
      </c>
      <c r="P34" s="29">
        <v>45414</v>
      </c>
      <c r="Q34" s="27" t="s">
        <v>199</v>
      </c>
      <c r="R34" s="27" t="s">
        <v>81</v>
      </c>
      <c r="S34" s="27" t="s">
        <v>119</v>
      </c>
      <c r="T34" s="27">
        <v>1500</v>
      </c>
      <c r="U34" s="27" t="s">
        <v>200</v>
      </c>
      <c r="V34" s="27" t="s">
        <v>201</v>
      </c>
      <c r="W34" s="5">
        <v>1034.1500000000001</v>
      </c>
      <c r="X34" s="5">
        <v>1034.1500000000001</v>
      </c>
      <c r="Y34" s="4">
        <f t="shared" si="1"/>
        <v>0</v>
      </c>
      <c r="Z34" s="5">
        <v>0</v>
      </c>
      <c r="AA34" s="5">
        <v>0</v>
      </c>
      <c r="AB34" s="34"/>
      <c r="AC34" s="5">
        <v>0</v>
      </c>
      <c r="AD34" s="5">
        <f t="shared" si="8"/>
        <v>1034.1500000000001</v>
      </c>
      <c r="AE34" s="29">
        <v>45463</v>
      </c>
      <c r="AF34" s="27" t="s">
        <v>109</v>
      </c>
      <c r="AG34" s="19"/>
    </row>
    <row r="35" spans="1:33" ht="25.5" x14ac:dyDescent="0.25">
      <c r="A35" s="27">
        <v>19</v>
      </c>
      <c r="B35" s="28" t="s">
        <v>202</v>
      </c>
      <c r="C35" s="27" t="s">
        <v>203</v>
      </c>
      <c r="D35" s="29">
        <v>45435</v>
      </c>
      <c r="E35" s="30">
        <v>13800</v>
      </c>
      <c r="F35" s="31" t="s">
        <v>191</v>
      </c>
      <c r="G35" s="5">
        <v>413.66</v>
      </c>
      <c r="H35" s="27" t="s">
        <v>72</v>
      </c>
      <c r="I35" s="32" t="s">
        <v>80</v>
      </c>
      <c r="J35" s="33" t="s">
        <v>186</v>
      </c>
      <c r="K35" s="27">
        <v>200010017</v>
      </c>
      <c r="L35" s="27" t="s">
        <v>116</v>
      </c>
      <c r="M35" s="27" t="s">
        <v>125</v>
      </c>
      <c r="N35" s="27" t="s">
        <v>75</v>
      </c>
      <c r="O35" s="29">
        <v>45412</v>
      </c>
      <c r="P35" s="29">
        <v>45414</v>
      </c>
      <c r="Q35" s="27" t="s">
        <v>199</v>
      </c>
      <c r="R35" s="27" t="s">
        <v>81</v>
      </c>
      <c r="S35" s="27" t="s">
        <v>119</v>
      </c>
      <c r="T35" s="27">
        <v>1500</v>
      </c>
      <c r="U35" s="27" t="s">
        <v>204</v>
      </c>
      <c r="V35" s="27" t="s">
        <v>205</v>
      </c>
      <c r="W35" s="5">
        <v>1034.1500000000001</v>
      </c>
      <c r="X35" s="5">
        <v>1034.1500000000001</v>
      </c>
      <c r="Y35" s="4">
        <f t="shared" si="1"/>
        <v>0</v>
      </c>
      <c r="Z35" s="5">
        <v>0</v>
      </c>
      <c r="AA35" s="5">
        <v>0</v>
      </c>
      <c r="AB35" s="34"/>
      <c r="AC35" s="5">
        <v>0</v>
      </c>
      <c r="AD35" s="5">
        <f t="shared" si="8"/>
        <v>1034.1500000000001</v>
      </c>
      <c r="AE35" s="29">
        <v>45463</v>
      </c>
      <c r="AF35" s="27" t="s">
        <v>109</v>
      </c>
      <c r="AG35" s="19"/>
    </row>
    <row r="36" spans="1:33" ht="25.5" x14ac:dyDescent="0.25">
      <c r="A36" s="27">
        <v>20</v>
      </c>
      <c r="B36" s="28" t="s">
        <v>206</v>
      </c>
      <c r="C36" s="27" t="s">
        <v>207</v>
      </c>
      <c r="D36" s="29">
        <v>45435</v>
      </c>
      <c r="E36" s="30">
        <v>13799</v>
      </c>
      <c r="F36" s="31" t="s">
        <v>191</v>
      </c>
      <c r="G36" s="5">
        <v>413.66</v>
      </c>
      <c r="H36" s="27" t="s">
        <v>72</v>
      </c>
      <c r="I36" s="32" t="s">
        <v>80</v>
      </c>
      <c r="J36" s="33" t="s">
        <v>115</v>
      </c>
      <c r="K36" s="27">
        <v>200010019</v>
      </c>
      <c r="L36" s="27" t="s">
        <v>116</v>
      </c>
      <c r="M36" s="27" t="s">
        <v>117</v>
      </c>
      <c r="N36" s="27" t="s">
        <v>75</v>
      </c>
      <c r="O36" s="29">
        <v>45412</v>
      </c>
      <c r="P36" s="29">
        <v>45414</v>
      </c>
      <c r="Q36" s="27" t="s">
        <v>199</v>
      </c>
      <c r="R36" s="27" t="s">
        <v>81</v>
      </c>
      <c r="S36" s="27" t="s">
        <v>119</v>
      </c>
      <c r="T36" s="27">
        <v>1500</v>
      </c>
      <c r="U36" s="27" t="s">
        <v>208</v>
      </c>
      <c r="V36" s="27" t="s">
        <v>209</v>
      </c>
      <c r="W36" s="5">
        <v>1034.1500000000001</v>
      </c>
      <c r="X36" s="5">
        <v>1034.1500000000001</v>
      </c>
      <c r="Y36" s="5">
        <f t="shared" si="1"/>
        <v>0</v>
      </c>
      <c r="Z36" s="5">
        <v>0</v>
      </c>
      <c r="AA36" s="5">
        <v>0</v>
      </c>
      <c r="AB36" s="34"/>
      <c r="AC36" s="5">
        <v>0</v>
      </c>
      <c r="AD36" s="5">
        <f t="shared" si="8"/>
        <v>1034.1500000000001</v>
      </c>
      <c r="AE36" s="29">
        <v>45463</v>
      </c>
      <c r="AF36" s="27" t="s">
        <v>109</v>
      </c>
      <c r="AG36" s="27"/>
    </row>
    <row r="37" spans="1:33" ht="38.25" x14ac:dyDescent="0.25">
      <c r="A37" s="27">
        <v>21</v>
      </c>
      <c r="B37" s="28" t="s">
        <v>211</v>
      </c>
      <c r="C37" s="27" t="s">
        <v>212</v>
      </c>
      <c r="D37" s="29">
        <v>45461</v>
      </c>
      <c r="E37" s="30">
        <v>13807</v>
      </c>
      <c r="F37" s="31" t="s">
        <v>213</v>
      </c>
      <c r="G37" s="5">
        <v>220.62</v>
      </c>
      <c r="H37" s="27" t="s">
        <v>72</v>
      </c>
      <c r="I37" s="32" t="s">
        <v>113</v>
      </c>
      <c r="J37" s="33" t="s">
        <v>214</v>
      </c>
      <c r="K37" s="27">
        <v>200010021</v>
      </c>
      <c r="L37" s="27" t="s">
        <v>116</v>
      </c>
      <c r="M37" s="27" t="s">
        <v>117</v>
      </c>
      <c r="N37" s="27" t="s">
        <v>75</v>
      </c>
      <c r="O37" s="29">
        <v>45461</v>
      </c>
      <c r="P37" s="29">
        <v>45462</v>
      </c>
      <c r="Q37" s="27" t="s">
        <v>220</v>
      </c>
      <c r="R37" s="27" t="s">
        <v>81</v>
      </c>
      <c r="S37" s="27" t="s">
        <v>119</v>
      </c>
      <c r="T37" s="27">
        <v>1500</v>
      </c>
      <c r="U37" s="27" t="s">
        <v>215</v>
      </c>
      <c r="V37" s="27" t="s">
        <v>216</v>
      </c>
      <c r="W37" s="5">
        <v>330.93</v>
      </c>
      <c r="X37" s="5">
        <v>330.93</v>
      </c>
      <c r="Y37" s="5">
        <f t="shared" si="1"/>
        <v>0</v>
      </c>
      <c r="Z37" s="5">
        <v>0</v>
      </c>
      <c r="AA37" s="5">
        <v>0</v>
      </c>
      <c r="AB37" s="34"/>
      <c r="AC37" s="5">
        <v>0</v>
      </c>
      <c r="AD37" s="5">
        <f t="shared" ref="AD37:AD38" si="9">X37+AC37</f>
        <v>330.93</v>
      </c>
      <c r="AE37" s="29">
        <v>45489</v>
      </c>
      <c r="AF37" s="27" t="s">
        <v>109</v>
      </c>
      <c r="AG37" s="27"/>
    </row>
    <row r="38" spans="1:33" ht="39" thickBot="1" x14ac:dyDescent="0.3">
      <c r="A38" s="45">
        <v>22</v>
      </c>
      <c r="B38" s="46" t="s">
        <v>217</v>
      </c>
      <c r="C38" s="47" t="s">
        <v>212</v>
      </c>
      <c r="D38" s="48">
        <v>45461</v>
      </c>
      <c r="E38" s="49">
        <v>13807</v>
      </c>
      <c r="F38" s="50" t="s">
        <v>218</v>
      </c>
      <c r="G38" s="51">
        <v>413.66</v>
      </c>
      <c r="H38" s="47" t="s">
        <v>72</v>
      </c>
      <c r="I38" s="52" t="s">
        <v>113</v>
      </c>
      <c r="J38" s="53" t="s">
        <v>219</v>
      </c>
      <c r="K38" s="47">
        <v>200010022</v>
      </c>
      <c r="L38" s="47" t="s">
        <v>116</v>
      </c>
      <c r="M38" s="47" t="s">
        <v>150</v>
      </c>
      <c r="N38" s="47" t="s">
        <v>75</v>
      </c>
      <c r="O38" s="48">
        <v>45461</v>
      </c>
      <c r="P38" s="48">
        <v>45462</v>
      </c>
      <c r="Q38" s="47" t="s">
        <v>220</v>
      </c>
      <c r="R38" s="47" t="s">
        <v>81</v>
      </c>
      <c r="S38" s="47" t="s">
        <v>119</v>
      </c>
      <c r="T38" s="47">
        <v>1500</v>
      </c>
      <c r="U38" s="47" t="s">
        <v>221</v>
      </c>
      <c r="V38" s="47" t="s">
        <v>222</v>
      </c>
      <c r="W38" s="51">
        <v>330.93</v>
      </c>
      <c r="X38" s="51">
        <v>330.93</v>
      </c>
      <c r="Y38" s="4">
        <f t="shared" si="1"/>
        <v>0</v>
      </c>
      <c r="Z38" s="51">
        <v>0</v>
      </c>
      <c r="AA38" s="51">
        <v>0</v>
      </c>
      <c r="AB38" s="54"/>
      <c r="AC38" s="51">
        <v>0</v>
      </c>
      <c r="AD38" s="51">
        <f t="shared" si="9"/>
        <v>330.93</v>
      </c>
      <c r="AE38" s="48">
        <v>45489</v>
      </c>
      <c r="AF38" s="47" t="s">
        <v>109</v>
      </c>
      <c r="AG38" s="19"/>
    </row>
    <row r="39" spans="1:33" ht="13.5" thickBot="1" x14ac:dyDescent="0.3">
      <c r="A39" s="55" t="s">
        <v>78</v>
      </c>
      <c r="B39" s="56"/>
      <c r="C39" s="56"/>
      <c r="D39" s="56"/>
      <c r="E39" s="56"/>
      <c r="F39" s="57"/>
      <c r="G39" s="6">
        <f>SUM(G17:G38)</f>
        <v>8025.0099999999984</v>
      </c>
      <c r="H39" s="36"/>
      <c r="I39" s="37"/>
      <c r="J39" s="36"/>
      <c r="K39" s="36"/>
      <c r="L39" s="36"/>
      <c r="M39" s="36"/>
      <c r="N39" s="36"/>
      <c r="O39" s="38"/>
      <c r="P39" s="38"/>
      <c r="Q39" s="36"/>
      <c r="R39" s="36"/>
      <c r="S39" s="36"/>
      <c r="T39" s="36"/>
      <c r="U39" s="36"/>
      <c r="V39" s="36"/>
      <c r="W39" s="6">
        <f>SUM(W17:W38)</f>
        <v>18242.41</v>
      </c>
      <c r="X39" s="6">
        <f>SUM(X17:X38)</f>
        <v>18242.400000000001</v>
      </c>
      <c r="Y39" s="6">
        <f>SUM(Y17:Y38)</f>
        <v>1.0000000000218279E-2</v>
      </c>
      <c r="Z39" s="6">
        <f>SUM(Z17:Z38)</f>
        <v>0</v>
      </c>
      <c r="AA39" s="6">
        <f>SUM(AA17:AA38)</f>
        <v>0</v>
      </c>
      <c r="AB39" s="6"/>
      <c r="AC39" s="6">
        <f>SUM(AC17:AC38)</f>
        <v>13495.22</v>
      </c>
      <c r="AD39" s="6">
        <f>SUM(AD17:AD38)</f>
        <v>31737.620000000014</v>
      </c>
      <c r="AE39" s="38" t="s">
        <v>82</v>
      </c>
      <c r="AF39" s="36"/>
      <c r="AG39" s="39"/>
    </row>
    <row r="40" spans="1:33" s="11" customFormat="1" x14ac:dyDescent="0.25">
      <c r="D40" s="40"/>
      <c r="E40" s="41"/>
      <c r="F40" s="42"/>
      <c r="G40" s="7"/>
      <c r="I40" s="43"/>
      <c r="O40" s="40"/>
      <c r="P40" s="40"/>
      <c r="W40" s="7"/>
      <c r="X40" s="7"/>
      <c r="Y40" s="7"/>
      <c r="Z40" s="7"/>
      <c r="AA40" s="7"/>
      <c r="AB40" s="44"/>
      <c r="AC40" s="7"/>
      <c r="AD40" s="7"/>
      <c r="AE40" s="40"/>
    </row>
    <row r="41" spans="1:33" s="11" customFormat="1" x14ac:dyDescent="0.25">
      <c r="A41" s="12" t="s">
        <v>210</v>
      </c>
      <c r="B41" s="12"/>
      <c r="C41" s="12"/>
      <c r="D41" s="12"/>
      <c r="E41" s="12"/>
      <c r="F41" s="12"/>
      <c r="G41" s="8"/>
      <c r="W41" s="8"/>
      <c r="X41" s="8"/>
      <c r="Y41" s="8"/>
      <c r="Z41" s="8"/>
      <c r="AA41" s="8"/>
      <c r="AC41" s="8"/>
      <c r="AD41" s="8"/>
    </row>
    <row r="42" spans="1:33" s="11" customFormat="1" x14ac:dyDescent="0.25">
      <c r="A42" s="12" t="s">
        <v>77</v>
      </c>
      <c r="B42" s="12"/>
      <c r="C42" s="12"/>
      <c r="D42" s="12"/>
      <c r="E42" s="12"/>
      <c r="F42" s="12"/>
      <c r="G42" s="8"/>
      <c r="W42" s="8"/>
      <c r="X42" s="8"/>
      <c r="Y42" s="8"/>
      <c r="Z42" s="8"/>
      <c r="AA42" s="8"/>
      <c r="AC42" s="8"/>
      <c r="AD42" s="8"/>
    </row>
    <row r="43" spans="1:33" s="11" customFormat="1" x14ac:dyDescent="0.25">
      <c r="A43" s="12" t="s">
        <v>154</v>
      </c>
      <c r="B43" s="12"/>
      <c r="C43" s="12"/>
      <c r="D43" s="12"/>
      <c r="E43" s="12"/>
      <c r="F43" s="12"/>
      <c r="G43" s="8"/>
      <c r="W43" s="8"/>
      <c r="X43" s="8"/>
      <c r="Y43" s="8"/>
      <c r="Z43" s="8"/>
      <c r="AA43" s="8"/>
      <c r="AC43" s="8"/>
      <c r="AD43" s="8"/>
    </row>
    <row r="44" spans="1:33" s="11" customFormat="1" x14ac:dyDescent="0.25">
      <c r="G44" s="8"/>
      <c r="W44" s="8"/>
      <c r="X44" s="8"/>
      <c r="Y44" s="8"/>
      <c r="Z44" s="8"/>
      <c r="AA44" s="8"/>
      <c r="AC44" s="8"/>
      <c r="AD44" s="8"/>
    </row>
    <row r="45" spans="1:33" s="11" customFormat="1" x14ac:dyDescent="0.25">
      <c r="G45" s="8"/>
      <c r="W45" s="8"/>
      <c r="X45" s="8"/>
      <c r="Y45" s="8"/>
      <c r="Z45" s="8"/>
      <c r="AA45" s="8"/>
      <c r="AC45" s="8"/>
      <c r="AD45" s="8"/>
    </row>
  </sheetData>
  <mergeCells count="33">
    <mergeCell ref="P14:P15"/>
    <mergeCell ref="E14:E15"/>
    <mergeCell ref="Q14:Q15"/>
    <mergeCell ref="A13:A16"/>
    <mergeCell ref="N14:N15"/>
    <mergeCell ref="O14:O15"/>
    <mergeCell ref="F14:F15"/>
    <mergeCell ref="B14:B15"/>
    <mergeCell ref="L14:L15"/>
    <mergeCell ref="K14:K15"/>
    <mergeCell ref="D14:D15"/>
    <mergeCell ref="G14:G15"/>
    <mergeCell ref="AE13:AF14"/>
    <mergeCell ref="R14:R15"/>
    <mergeCell ref="W14:AA14"/>
    <mergeCell ref="U14:U15"/>
    <mergeCell ref="S14:S15"/>
    <mergeCell ref="A39:F39"/>
    <mergeCell ref="AG13:AG15"/>
    <mergeCell ref="B13:I13"/>
    <mergeCell ref="S13:AD13"/>
    <mergeCell ref="V14:V15"/>
    <mergeCell ref="J13:N13"/>
    <mergeCell ref="O13:R13"/>
    <mergeCell ref="AC14:AC15"/>
    <mergeCell ref="T14:T15"/>
    <mergeCell ref="I14:I15"/>
    <mergeCell ref="M14:M15"/>
    <mergeCell ref="J14:J15"/>
    <mergeCell ref="H14:H15"/>
    <mergeCell ref="AD14:AD15"/>
    <mergeCell ref="AB14:AB15"/>
    <mergeCell ref="C14:C15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07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2024-08-19T16:02:25Z</dcterms:modified>
</cp:coreProperties>
</file>