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720" tabRatio="779"/>
  </bookViews>
  <sheets>
    <sheet name="SAERB DIÁRIAS JUN 2025" sheetId="1" r:id="rId1"/>
  </sheets>
  <calcPr calcId="162913"/>
</workbook>
</file>

<file path=xl/calcChain.xml><?xml version="1.0" encoding="utf-8"?>
<calcChain xmlns="http://schemas.openxmlformats.org/spreadsheetml/2006/main">
  <c r="AD23" i="1" l="1"/>
  <c r="AC23" i="1"/>
  <c r="Z23" i="1"/>
  <c r="Y23" i="1"/>
  <c r="X23" i="1"/>
  <c r="W23" i="1"/>
  <c r="L23" i="1"/>
  <c r="AD19" i="1" l="1"/>
  <c r="AD20" i="1"/>
  <c r="AD21" i="1"/>
  <c r="AD22" i="1"/>
  <c r="AD18" i="1"/>
  <c r="AA23" i="1" l="1"/>
</calcChain>
</file>

<file path=xl/sharedStrings.xml><?xml version="1.0" encoding="utf-8"?>
<sst xmlns="http://schemas.openxmlformats.org/spreadsheetml/2006/main" count="151" uniqueCount="110">
  <si>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</si>
  <si>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</si>
  <si>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</si>
  <si>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</si>
  <si>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</si>
  <si>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</si>
  <si>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</si>
  <si>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Matrícula</t>
  </si>
  <si>
    <t>Lotação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</si>
  <si>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</si>
  <si>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</si>
  <si>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</si>
  <si>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</si>
  <si>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</si>
  <si>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</si>
  <si>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</si>
  <si>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</si>
  <si>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</si>
  <si>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</si>
  <si>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</si>
  <si>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</si>
  <si>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</si>
  <si>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</si>
  <si>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</si>
  <si>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</si>
  <si>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</si>
  <si>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</si>
  <si>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</si>
  <si>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Responsável/Beneficiário</t>
  </si>
  <si>
    <t>Cargo/Função</t>
  </si>
  <si>
    <t>Nº da Nota de Pagamento</t>
  </si>
  <si>
    <t>Situação (Regular/Baixado/Aberto/Pendente)</t>
  </si>
  <si>
    <t>TOTAL</t>
  </si>
  <si>
    <t>Situação quanto a aprovação (A/NA)</t>
  </si>
  <si>
    <t>Ações de regularização/ responsabilização</t>
  </si>
  <si>
    <t>-</t>
  </si>
  <si>
    <t>Nº de Diárias</t>
  </si>
  <si>
    <t>Data do Início</t>
  </si>
  <si>
    <t>Data do Término</t>
  </si>
  <si>
    <t>Meio de Transporte</t>
  </si>
  <si>
    <t>Nº do Contrato de Fornecimento da Passagem</t>
  </si>
  <si>
    <t>Despesa com Passagem</t>
  </si>
  <si>
    <t>Data da Baixa Contábil</t>
  </si>
  <si>
    <t>PRESTAÇÃO DE CONTAS MENSAL - EXERCÍCIO 2025</t>
  </si>
  <si>
    <t>Manual de Referência - 11ª Edição - Anexos IV, VI, VII e IX</t>
  </si>
  <si>
    <t>196/2025</t>
  </si>
  <si>
    <t>AGNALDO DANTAS NETO</t>
  </si>
  <si>
    <t>715738-2</t>
  </si>
  <si>
    <t>CARGO EM COMISSÃO - CC</t>
  </si>
  <si>
    <t xml:space="preserve">GERENTE DE LICITAÇÃO </t>
  </si>
  <si>
    <t>DIRAF</t>
  </si>
  <si>
    <t>PARTICIPAÇÃO NO 3º CONGRESSO AMAZÔNICO DE LICITAÇÕES E CONTRATAÇÕES PÚBLICAS</t>
  </si>
  <si>
    <t>Valor Unitário da Diária</t>
  </si>
  <si>
    <t>III</t>
  </si>
  <si>
    <t>RIOBRANCO-PORTO VELHO PORTO VELHO-RIOBRANCO</t>
  </si>
  <si>
    <t>TERRESTRE</t>
  </si>
  <si>
    <t>3.3.90.14.00</t>
  </si>
  <si>
    <t>112010124/2025</t>
  </si>
  <si>
    <t>112010215/2025</t>
  </si>
  <si>
    <t>4 ½</t>
  </si>
  <si>
    <t>7809/2025</t>
  </si>
  <si>
    <t>7800/2025</t>
  </si>
  <si>
    <t>7805/2025</t>
  </si>
  <si>
    <t>ÁLEFE QUEIROZ COSTA</t>
  </si>
  <si>
    <t>AMÁBILE SILVA LINK</t>
  </si>
  <si>
    <t>PROCURADOR JURÍDICO</t>
  </si>
  <si>
    <t>DIPRE</t>
  </si>
  <si>
    <t>ASSESSORA JURIDICA DE LICITAÇÕES E MEIO AMBIENE JURÍDICO</t>
  </si>
  <si>
    <t>PROJUR</t>
  </si>
  <si>
    <t>112010123/2025</t>
  </si>
  <si>
    <t>112010217/2025</t>
  </si>
  <si>
    <t>112010125/2025</t>
  </si>
  <si>
    <t>11201216/2025</t>
  </si>
  <si>
    <t>711625-3</t>
  </si>
  <si>
    <t>709213-1</t>
  </si>
  <si>
    <t>195/2025</t>
  </si>
  <si>
    <t>194/2025</t>
  </si>
  <si>
    <t>ENOQUE PEREIRA DE LIMA</t>
  </si>
  <si>
    <t>CARGO EM CHEFIA</t>
  </si>
  <si>
    <t>DIRETOR PRESIDENTE</t>
  </si>
  <si>
    <t>DIRETORIA DA PRESIDÊNCIA</t>
  </si>
  <si>
    <t>RIO BRANCO - BRASÍLIA;                                                        BRASÍLIA-RIO BRANCO</t>
  </si>
  <si>
    <t>AEREO</t>
  </si>
  <si>
    <t>01240026/2023</t>
  </si>
  <si>
    <t>BAIXADO</t>
  </si>
  <si>
    <t>A</t>
  </si>
  <si>
    <t>8717/2025</t>
  </si>
  <si>
    <t>056/2025</t>
  </si>
  <si>
    <t>PARTICIPAR AGENDA INSTITUCIONAL JUNTO AO MINISTÉRIO DE INTEGRAÇÃO E DO DESENVOLVIMENTO REGIONAL, COM FITO SOLUCIONAR AS DEMANDAS REFERENTE AOS RECURSOS FEDERAIS ORIUNDOS DA SITUAÇÃO DE EMERGÊNCIA DA ETAII</t>
  </si>
  <si>
    <t>II</t>
  </si>
  <si>
    <t>2 ½</t>
  </si>
  <si>
    <t>112010151/2025</t>
  </si>
  <si>
    <t>112010344/2025</t>
  </si>
  <si>
    <t>10765/2025</t>
  </si>
  <si>
    <t>218/2025</t>
  </si>
  <si>
    <t>ACOMPANHAR E FISCALIZAR O OBJETO DO CONTRATO Nº 03/2025-PMRB, BEM COMO O PROCESSO DE RECEBIMENTO E INSPEÇÃO DOS CONJUNTOS MOTOBOMBAS DE 350CV</t>
  </si>
  <si>
    <t>HENRIQUE AMARAL DE OLIVEIRA</t>
  </si>
  <si>
    <t>DIRETORIA TECNICA OPERACIONAL</t>
  </si>
  <si>
    <t>112010152/2025</t>
  </si>
  <si>
    <t>112010345/2025</t>
  </si>
  <si>
    <t>RIO BRANCO - BRASÍLIA;                                                        BRASÍLIA-RIO DE JANEIRO; RIO DE JANEIRO-BRASILIA; BRASILIA-RIO BRANCO</t>
  </si>
  <si>
    <t>ENGENHEIRO SANITARISTA</t>
  </si>
  <si>
    <t>QUADRO TEMPORARIO - QT</t>
  </si>
  <si>
    <t>15/05/20225</t>
  </si>
  <si>
    <t>PROCESSO RECEBIDO NA DICON - SEFIN</t>
  </si>
  <si>
    <t>IDENTIFICAÇÃO DO ÓRGÃO/ENTIDADE/FUNDO: SERVIÇO DE ÁGUA E ESGOTO DE RIO BRANCO - SAERB</t>
  </si>
  <si>
    <t>REALIZADO ATÉ O MÊS/ANO (ACUMULADO): JANEIRO A JUNHO/2025</t>
  </si>
  <si>
    <t>Data da Emissão: 03 de julho de 2025</t>
  </si>
  <si>
    <t>Nome do Responsável pela Elaboração: Paula Maria Gonçalves de Araujo</t>
  </si>
  <si>
    <t>Nome do titular do Órgão/Entidade/Fundo (no exercício do cargo): Enoque Pereira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</si>
</sst>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43" fontId="2" fillId="0" borderId="13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vertical="center"/>
    </xf>
    <xf numFmtId="44" fontId="2" fillId="0" borderId="14" xfId="2" applyFont="1" applyFill="1" applyBorder="1" applyAlignment="1">
      <alignment horizontal="center" vertical="center"/>
    </xf>
    <xf numFmtId="43" fontId="2" fillId="0" borderId="14" xfId="1" applyFont="1" applyFill="1" applyBorder="1" applyAlignment="1">
      <alignment horizontal="center" vertical="center"/>
    </xf>
    <xf numFmtId="44" fontId="2" fillId="0" borderId="27" xfId="2" applyFont="1" applyFill="1" applyBorder="1" applyAlignment="1">
      <alignment horizontal="center" vertical="center"/>
    </xf>
    <xf numFmtId="44" fontId="2" fillId="0" borderId="26" xfId="2" applyFont="1" applyFill="1" applyBorder="1" applyAlignment="1">
      <alignment vertical="center"/>
    </xf>
    <xf numFmtId="44" fontId="2" fillId="0" borderId="21" xfId="2" applyFont="1" applyFill="1" applyBorder="1" applyAlignment="1">
      <alignment horizontal="center" vertical="center" wrapText="1"/>
    </xf>
    <xf numFmtId="44" fontId="2" fillId="0" borderId="26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2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44" fontId="5" fillId="0" borderId="0" xfId="2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44" fontId="5" fillId="0" borderId="11" xfId="2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44" fontId="5" fillId="0" borderId="0" xfId="2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44" fontId="5" fillId="0" borderId="0" xfId="2" applyFont="1" applyFill="1" applyBorder="1" applyAlignment="1">
      <alignment vertical="center"/>
    </xf>
    <xf numFmtId="12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14" fontId="3" fillId="0" borderId="28" xfId="0" applyNumberFormat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164" fontId="3" fillId="0" borderId="28" xfId="0" applyNumberFormat="1" applyFont="1" applyFill="1" applyBorder="1" applyAlignment="1">
      <alignment horizontal="center" vertical="center"/>
    </xf>
    <xf numFmtId="12" fontId="3" fillId="0" borderId="28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4" fontId="3" fillId="0" borderId="28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44" fontId="2" fillId="0" borderId="0" xfId="2" applyFont="1" applyFill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459581</xdr:colOff>
      <xdr:row>0</xdr:row>
      <xdr:rowOff>90487</xdr:rowOff>
    </xdr:from>
    <xdr:to>
      <xdr:col>1</xdr:col>
      <xdr:colOff>214311</xdr:colOff>
      <xdr:row>3</xdr:row>
      <xdr:rowOff>154780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581" y="90487"/>
          <a:ext cx="647699" cy="635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showGridLines="0" tabSelected="1" zoomScale="80" zoomScaleNormal="80" workbookViewId="0">
      <selection activeCell="A33" sqref="A33"/>
    </sheetView>
  </sheetViews>
  <sheetFormatPr defaultColWidth="9.140625" defaultRowHeight="12.75" x14ac:dyDescent="0.25"/>
  <cols>
    <col min="1" max="1" width="13.42578125" style="19" customWidth="1"/>
    <col min="2" max="2" width="16.42578125" style="19" bestFit="1" customWidth="1"/>
    <col min="3" max="3" width="14.42578125" style="19" bestFit="1" customWidth="1"/>
    <col min="4" max="4" width="12.28515625" style="19" bestFit="1" customWidth="1"/>
    <col min="5" max="5" width="7.140625" style="19" bestFit="1" customWidth="1"/>
    <col min="6" max="6" width="31.28515625" style="20" bestFit="1" customWidth="1"/>
    <col min="7" max="7" width="10.140625" style="19" bestFit="1" customWidth="1"/>
    <col min="8" max="8" width="26.5703125" style="19" bestFit="1" customWidth="1"/>
    <col min="9" max="9" width="36.28515625" style="19" bestFit="1" customWidth="1"/>
    <col min="10" max="10" width="19.42578125" style="19" customWidth="1"/>
    <col min="11" max="11" width="55.28515625" style="20" bestFit="1" customWidth="1"/>
    <col min="12" max="12" width="24.28515625" style="4" bestFit="1" customWidth="1"/>
    <col min="13" max="13" width="8" style="19" bestFit="1" customWidth="1"/>
    <col min="14" max="14" width="13.42578125" style="19" bestFit="1" customWidth="1"/>
    <col min="15" max="15" width="14.28515625" style="19" bestFit="1" customWidth="1"/>
    <col min="16" max="16" width="17.42578125" style="19" bestFit="1" customWidth="1"/>
    <col min="17" max="17" width="40.7109375" style="19" bestFit="1" customWidth="1"/>
    <col min="18" max="18" width="21" style="19" bestFit="1" customWidth="1"/>
    <col min="19" max="19" width="26.5703125" style="19" bestFit="1" customWidth="1"/>
    <col min="20" max="20" width="20.140625" style="19" bestFit="1" customWidth="1"/>
    <col min="21" max="21" width="24.28515625" style="19" bestFit="1" customWidth="1"/>
    <col min="22" max="22" width="26" style="19" bestFit="1" customWidth="1"/>
    <col min="23" max="23" width="15.140625" style="4" bestFit="1" customWidth="1"/>
    <col min="24" max="24" width="17" style="4" bestFit="1" customWidth="1"/>
    <col min="25" max="25" width="19.140625" style="4" bestFit="1" customWidth="1"/>
    <col min="26" max="26" width="10.7109375" style="4" bestFit="1" customWidth="1"/>
    <col min="27" max="27" width="20.7109375" style="4" bestFit="1" customWidth="1"/>
    <col min="28" max="28" width="47.85546875" style="19" bestFit="1" customWidth="1"/>
    <col min="29" max="29" width="26.5703125" style="4" bestFit="1" customWidth="1"/>
    <col min="30" max="30" width="14.28515625" style="4" bestFit="1" customWidth="1"/>
    <col min="31" max="31" width="12" style="19" bestFit="1" customWidth="1"/>
    <col min="32" max="32" width="18.7109375" style="19" bestFit="1" customWidth="1"/>
    <col min="33" max="33" width="14" style="19" bestFit="1" customWidth="1"/>
    <col min="34" max="34" width="22.28515625" style="19" bestFit="1" customWidth="1"/>
    <col min="35" max="35" width="44.42578125" style="19" bestFit="1" customWidth="1"/>
    <col min="36" max="16384" width="9.140625" style="19"/>
  </cols>
  <sheetData>
    <row r="1" spans="1:38" s="64" customFormat="1" ht="15" x14ac:dyDescent="0.25">
      <c r="F1" s="65"/>
      <c r="K1" s="65"/>
      <c r="L1" s="66"/>
      <c r="W1" s="66"/>
      <c r="X1" s="66"/>
      <c r="Y1" s="66"/>
      <c r="Z1" s="66"/>
      <c r="AA1" s="66"/>
      <c r="AC1" s="66"/>
      <c r="AD1" s="66"/>
    </row>
    <row r="2" spans="1:38" s="64" customFormat="1" ht="15" x14ac:dyDescent="0.25">
      <c r="F2" s="65"/>
      <c r="K2" s="65"/>
      <c r="L2" s="66"/>
      <c r="W2" s="66"/>
      <c r="X2" s="66"/>
      <c r="Y2" s="66"/>
      <c r="Z2" s="66"/>
      <c r="AA2" s="66"/>
      <c r="AC2" s="66"/>
      <c r="AD2" s="66"/>
    </row>
    <row r="3" spans="1:38" s="64" customFormat="1" ht="15" x14ac:dyDescent="0.25">
      <c r="F3" s="65"/>
      <c r="K3" s="65"/>
      <c r="L3" s="66"/>
      <c r="W3" s="66"/>
      <c r="X3" s="66"/>
      <c r="Y3" s="66"/>
      <c r="Z3" s="66"/>
      <c r="AA3" s="66"/>
      <c r="AC3" s="66"/>
      <c r="AD3" s="66"/>
    </row>
    <row r="4" spans="1:38" s="64" customFormat="1" ht="15" x14ac:dyDescent="0.25">
      <c r="F4" s="65"/>
      <c r="K4" s="65"/>
      <c r="L4" s="66"/>
      <c r="W4" s="66"/>
      <c r="X4" s="66"/>
      <c r="Y4" s="66"/>
      <c r="Z4" s="66"/>
      <c r="AA4" s="66"/>
      <c r="AC4" s="66"/>
      <c r="AD4" s="66"/>
    </row>
    <row r="5" spans="1:38" s="64" customFormat="1" ht="15" x14ac:dyDescent="0.25">
      <c r="A5" s="64" t="s">
        <v>22</v>
      </c>
      <c r="F5" s="65"/>
      <c r="K5" s="65"/>
      <c r="L5" s="66"/>
      <c r="W5" s="66"/>
      <c r="X5" s="66"/>
      <c r="Y5" s="66"/>
      <c r="Z5" s="66"/>
      <c r="AA5" s="66"/>
      <c r="AC5" s="66"/>
      <c r="AD5" s="66"/>
    </row>
    <row r="6" spans="1:38" s="64" customFormat="1" ht="15" x14ac:dyDescent="0.25">
      <c r="F6" s="65"/>
      <c r="K6" s="65"/>
      <c r="L6" s="66"/>
      <c r="W6" s="66"/>
      <c r="X6" s="66"/>
      <c r="Y6" s="66"/>
      <c r="Z6" s="66"/>
      <c r="AA6" s="66"/>
      <c r="AC6" s="66"/>
      <c r="AD6" s="66"/>
    </row>
    <row r="7" spans="1:38" s="64" customFormat="1" ht="15" x14ac:dyDescent="0.25">
      <c r="A7" s="64" t="s">
        <v>43</v>
      </c>
      <c r="F7" s="65"/>
      <c r="K7" s="65"/>
      <c r="L7" s="66"/>
      <c r="W7" s="66"/>
      <c r="X7" s="66"/>
      <c r="Y7" s="66"/>
      <c r="Z7" s="66"/>
      <c r="AA7" s="66"/>
      <c r="AC7" s="66"/>
      <c r="AD7" s="66"/>
    </row>
    <row r="8" spans="1:38" s="64" customFormat="1" ht="15" x14ac:dyDescent="0.25">
      <c r="A8" s="64" t="s">
        <v>27</v>
      </c>
      <c r="F8" s="65"/>
      <c r="K8" s="65"/>
      <c r="L8" s="66"/>
      <c r="O8" s="71"/>
      <c r="P8" s="71"/>
      <c r="Q8" s="71"/>
      <c r="R8" s="71"/>
      <c r="S8" s="71"/>
      <c r="T8" s="71"/>
      <c r="U8" s="71"/>
      <c r="V8" s="71"/>
      <c r="W8" s="72"/>
      <c r="X8" s="72"/>
      <c r="Y8" s="72"/>
      <c r="Z8" s="72"/>
      <c r="AA8" s="72"/>
      <c r="AB8" s="71"/>
      <c r="AC8" s="72"/>
      <c r="AD8" s="72"/>
      <c r="AE8" s="71"/>
      <c r="AF8" s="71"/>
      <c r="AG8" s="71"/>
      <c r="AH8" s="71"/>
      <c r="AI8" s="71"/>
      <c r="AJ8" s="71"/>
      <c r="AK8" s="71"/>
      <c r="AL8" s="71"/>
    </row>
    <row r="9" spans="1:38" s="64" customFormat="1" ht="15" x14ac:dyDescent="0.25">
      <c r="A9" s="64" t="s">
        <v>44</v>
      </c>
      <c r="F9" s="65"/>
      <c r="K9" s="73"/>
      <c r="L9" s="72"/>
      <c r="M9" s="71"/>
      <c r="N9" s="71"/>
      <c r="O9" s="71"/>
      <c r="P9" s="71"/>
      <c r="Q9" s="71"/>
      <c r="R9" s="71"/>
      <c r="S9" s="71"/>
      <c r="T9" s="71"/>
      <c r="U9" s="71"/>
      <c r="V9" s="71"/>
      <c r="W9" s="72"/>
      <c r="X9" s="72"/>
      <c r="Y9" s="72"/>
      <c r="Z9" s="72"/>
      <c r="AA9" s="72"/>
      <c r="AB9" s="71"/>
      <c r="AC9" s="72"/>
      <c r="AD9" s="72"/>
      <c r="AE9" s="71"/>
      <c r="AF9" s="71"/>
      <c r="AG9" s="71"/>
      <c r="AH9" s="71"/>
      <c r="AI9" s="71"/>
      <c r="AJ9" s="71"/>
      <c r="AK9" s="71"/>
      <c r="AL9" s="71"/>
    </row>
    <row r="10" spans="1:38" s="64" customFormat="1" ht="15" x14ac:dyDescent="0.25">
      <c r="F10" s="65"/>
      <c r="K10" s="73"/>
      <c r="L10" s="72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2"/>
      <c r="X10" s="72"/>
      <c r="Y10" s="72"/>
      <c r="Z10" s="72"/>
      <c r="AA10" s="72"/>
      <c r="AB10" s="71"/>
      <c r="AC10" s="72"/>
      <c r="AD10" s="72"/>
      <c r="AE10" s="71"/>
      <c r="AF10" s="71"/>
      <c r="AG10" s="71"/>
      <c r="AH10" s="71"/>
      <c r="AI10" s="71"/>
      <c r="AJ10" s="71"/>
      <c r="AK10" s="71"/>
      <c r="AL10" s="71"/>
    </row>
    <row r="11" spans="1:38" s="64" customFormat="1" ht="15" x14ac:dyDescent="0.25">
      <c r="A11" s="64" t="s">
        <v>105</v>
      </c>
      <c r="K11" s="65"/>
      <c r="L11" s="74"/>
      <c r="W11" s="66"/>
      <c r="X11" s="66"/>
      <c r="Y11" s="66"/>
      <c r="Z11" s="66"/>
      <c r="AA11" s="66"/>
      <c r="AC11" s="66"/>
      <c r="AD11" s="66"/>
    </row>
    <row r="12" spans="1:38" s="64" customFormat="1" ht="15" x14ac:dyDescent="0.25">
      <c r="A12" s="64" t="s">
        <v>106</v>
      </c>
      <c r="D12" s="67"/>
      <c r="F12" s="65"/>
      <c r="K12" s="65"/>
      <c r="L12" s="74"/>
      <c r="W12" s="66"/>
      <c r="X12" s="66"/>
      <c r="Y12" s="66"/>
      <c r="Z12" s="66"/>
      <c r="AA12" s="66"/>
      <c r="AC12" s="66"/>
      <c r="AD12" s="66"/>
    </row>
    <row r="13" spans="1:38" s="64" customFormat="1" ht="15" x14ac:dyDescent="0.25">
      <c r="F13" s="65"/>
      <c r="K13" s="65"/>
      <c r="L13" s="66"/>
      <c r="W13" s="66"/>
      <c r="X13" s="66"/>
      <c r="Y13" s="66"/>
      <c r="Z13" s="66"/>
      <c r="AA13" s="66"/>
      <c r="AC13" s="66"/>
      <c r="AD13" s="66"/>
    </row>
    <row r="14" spans="1:38" s="64" customFormat="1" ht="15.75" thickBot="1" x14ac:dyDescent="0.3">
      <c r="A14" s="68" t="s">
        <v>24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0"/>
      <c r="X14" s="70"/>
      <c r="Y14" s="70"/>
      <c r="Z14" s="70"/>
      <c r="AA14" s="70"/>
      <c r="AB14" s="69"/>
      <c r="AC14" s="70"/>
      <c r="AD14" s="70"/>
      <c r="AE14" s="69"/>
      <c r="AF14" s="69"/>
      <c r="AG14" s="69"/>
      <c r="AH14" s="69"/>
      <c r="AI14" s="69"/>
    </row>
    <row r="15" spans="1:38" ht="13.5" thickBot="1" x14ac:dyDescent="0.3">
      <c r="A15" s="22" t="s">
        <v>11</v>
      </c>
      <c r="B15" s="22" t="s">
        <v>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 t="s">
        <v>1</v>
      </c>
      <c r="P15" s="24"/>
      <c r="Q15" s="24"/>
      <c r="R15" s="24"/>
      <c r="S15" s="25" t="s">
        <v>2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3"/>
      <c r="AE15" s="27" t="s">
        <v>3</v>
      </c>
      <c r="AF15" s="28"/>
      <c r="AG15" s="28"/>
      <c r="AH15" s="29"/>
      <c r="AI15" s="30" t="s">
        <v>34</v>
      </c>
    </row>
    <row r="16" spans="1:38" ht="13.5" thickBot="1" x14ac:dyDescent="0.3">
      <c r="A16" s="22"/>
      <c r="B16" s="22" t="s">
        <v>12</v>
      </c>
      <c r="C16" s="31" t="s">
        <v>4</v>
      </c>
      <c r="D16" s="22" t="s">
        <v>5</v>
      </c>
      <c r="E16" s="22" t="s">
        <v>6</v>
      </c>
      <c r="F16" s="31" t="s">
        <v>28</v>
      </c>
      <c r="G16" s="22" t="s">
        <v>7</v>
      </c>
      <c r="H16" s="22" t="s">
        <v>19</v>
      </c>
      <c r="I16" s="22" t="s">
        <v>29</v>
      </c>
      <c r="J16" s="22" t="s">
        <v>8</v>
      </c>
      <c r="K16" s="31" t="s">
        <v>9</v>
      </c>
      <c r="L16" s="13" t="s">
        <v>52</v>
      </c>
      <c r="M16" s="31" t="s">
        <v>25</v>
      </c>
      <c r="N16" s="31" t="s">
        <v>36</v>
      </c>
      <c r="O16" s="32" t="s">
        <v>37</v>
      </c>
      <c r="P16" s="33" t="s">
        <v>38</v>
      </c>
      <c r="Q16" s="34" t="s">
        <v>13</v>
      </c>
      <c r="R16" s="35" t="s">
        <v>39</v>
      </c>
      <c r="S16" s="36" t="s">
        <v>26</v>
      </c>
      <c r="T16" s="36" t="s">
        <v>23</v>
      </c>
      <c r="U16" s="36" t="s">
        <v>14</v>
      </c>
      <c r="V16" s="36" t="s">
        <v>30</v>
      </c>
      <c r="W16" s="16" t="s">
        <v>15</v>
      </c>
      <c r="X16" s="16"/>
      <c r="Y16" s="16"/>
      <c r="Z16" s="16"/>
      <c r="AA16" s="16"/>
      <c r="AB16" s="36" t="s">
        <v>40</v>
      </c>
      <c r="AC16" s="14" t="s">
        <v>41</v>
      </c>
      <c r="AD16" s="14" t="s">
        <v>18</v>
      </c>
      <c r="AE16" s="37"/>
      <c r="AF16" s="38"/>
      <c r="AG16" s="38"/>
      <c r="AH16" s="39"/>
      <c r="AI16" s="40"/>
    </row>
    <row r="17" spans="1:42" ht="39" thickBot="1" x14ac:dyDescent="0.3">
      <c r="A17" s="22"/>
      <c r="B17" s="22"/>
      <c r="C17" s="31"/>
      <c r="D17" s="22"/>
      <c r="E17" s="22"/>
      <c r="F17" s="31"/>
      <c r="G17" s="22"/>
      <c r="H17" s="22"/>
      <c r="I17" s="22"/>
      <c r="J17" s="22"/>
      <c r="K17" s="31"/>
      <c r="L17" s="13"/>
      <c r="M17" s="31"/>
      <c r="N17" s="31"/>
      <c r="O17" s="41"/>
      <c r="P17" s="42"/>
      <c r="Q17" s="43"/>
      <c r="R17" s="44"/>
      <c r="S17" s="45"/>
      <c r="T17" s="45"/>
      <c r="U17" s="45"/>
      <c r="V17" s="45"/>
      <c r="W17" s="12" t="s">
        <v>16</v>
      </c>
      <c r="X17" s="12" t="s">
        <v>17</v>
      </c>
      <c r="Y17" s="12" t="s">
        <v>10</v>
      </c>
      <c r="Z17" s="12" t="s">
        <v>20</v>
      </c>
      <c r="AA17" s="12" t="s">
        <v>21</v>
      </c>
      <c r="AB17" s="45"/>
      <c r="AC17" s="15"/>
      <c r="AD17" s="15"/>
      <c r="AE17" s="46" t="s">
        <v>5</v>
      </c>
      <c r="AF17" s="46" t="s">
        <v>33</v>
      </c>
      <c r="AG17" s="47" t="s">
        <v>42</v>
      </c>
      <c r="AH17" s="47" t="s">
        <v>31</v>
      </c>
      <c r="AI17" s="48"/>
    </row>
    <row r="18" spans="1:42" ht="25.5" x14ac:dyDescent="0.25">
      <c r="A18" s="77">
        <v>1</v>
      </c>
      <c r="B18" s="77" t="s">
        <v>60</v>
      </c>
      <c r="C18" s="77" t="s">
        <v>45</v>
      </c>
      <c r="D18" s="78">
        <v>45744</v>
      </c>
      <c r="E18" s="79">
        <v>13993</v>
      </c>
      <c r="F18" s="92" t="s">
        <v>46</v>
      </c>
      <c r="G18" s="77" t="s">
        <v>47</v>
      </c>
      <c r="H18" s="77" t="s">
        <v>48</v>
      </c>
      <c r="I18" s="77" t="s">
        <v>49</v>
      </c>
      <c r="J18" s="77" t="s">
        <v>50</v>
      </c>
      <c r="K18" s="80" t="s">
        <v>51</v>
      </c>
      <c r="L18" s="95">
        <v>413.66</v>
      </c>
      <c r="M18" s="81" t="s">
        <v>53</v>
      </c>
      <c r="N18" s="82" t="s">
        <v>59</v>
      </c>
      <c r="O18" s="78">
        <v>45748</v>
      </c>
      <c r="P18" s="78">
        <v>45752</v>
      </c>
      <c r="Q18" s="80" t="s">
        <v>54</v>
      </c>
      <c r="R18" s="77" t="s">
        <v>55</v>
      </c>
      <c r="S18" s="77" t="s">
        <v>56</v>
      </c>
      <c r="T18" s="79">
        <v>1899</v>
      </c>
      <c r="U18" s="77" t="s">
        <v>57</v>
      </c>
      <c r="V18" s="77" t="s">
        <v>58</v>
      </c>
      <c r="W18" s="95">
        <v>1861.47</v>
      </c>
      <c r="X18" s="95">
        <v>1861.47</v>
      </c>
      <c r="Y18" s="95">
        <v>1861.47</v>
      </c>
      <c r="Z18" s="95">
        <v>0</v>
      </c>
      <c r="AA18" s="95">
        <v>0</v>
      </c>
      <c r="AB18" s="77" t="s">
        <v>35</v>
      </c>
      <c r="AC18" s="95">
        <v>0</v>
      </c>
      <c r="AD18" s="95">
        <f>Y18+AC18</f>
        <v>1861.47</v>
      </c>
      <c r="AE18" s="78">
        <v>45763</v>
      </c>
      <c r="AF18" s="77" t="s">
        <v>85</v>
      </c>
      <c r="AG18" s="78">
        <v>45792</v>
      </c>
      <c r="AH18" s="83" t="s">
        <v>84</v>
      </c>
      <c r="AI18" s="80" t="s">
        <v>104</v>
      </c>
    </row>
    <row r="19" spans="1:42" ht="25.5" x14ac:dyDescent="0.25">
      <c r="A19" s="58">
        <v>2</v>
      </c>
      <c r="B19" s="58" t="s">
        <v>61</v>
      </c>
      <c r="C19" s="58" t="s">
        <v>76</v>
      </c>
      <c r="D19" s="56">
        <v>45744</v>
      </c>
      <c r="E19" s="59">
        <v>13993</v>
      </c>
      <c r="F19" s="93" t="s">
        <v>63</v>
      </c>
      <c r="G19" s="58" t="s">
        <v>73</v>
      </c>
      <c r="H19" s="58" t="s">
        <v>48</v>
      </c>
      <c r="I19" s="58" t="s">
        <v>65</v>
      </c>
      <c r="J19" s="58" t="s">
        <v>66</v>
      </c>
      <c r="K19" s="57" t="s">
        <v>51</v>
      </c>
      <c r="L19" s="96">
        <v>413.66</v>
      </c>
      <c r="M19" s="60" t="s">
        <v>53</v>
      </c>
      <c r="N19" s="75" t="s">
        <v>59</v>
      </c>
      <c r="O19" s="56">
        <v>45748</v>
      </c>
      <c r="P19" s="56">
        <v>45752</v>
      </c>
      <c r="Q19" s="57" t="s">
        <v>54</v>
      </c>
      <c r="R19" s="58" t="s">
        <v>55</v>
      </c>
      <c r="S19" s="58" t="s">
        <v>56</v>
      </c>
      <c r="T19" s="59">
        <v>1899</v>
      </c>
      <c r="U19" s="58" t="s">
        <v>71</v>
      </c>
      <c r="V19" s="58" t="s">
        <v>72</v>
      </c>
      <c r="W19" s="96">
        <v>1861.47</v>
      </c>
      <c r="X19" s="96">
        <v>1861.47</v>
      </c>
      <c r="Y19" s="96">
        <v>1861.47</v>
      </c>
      <c r="Z19" s="96">
        <v>0</v>
      </c>
      <c r="AA19" s="96">
        <v>0</v>
      </c>
      <c r="AB19" s="58" t="s">
        <v>35</v>
      </c>
      <c r="AC19" s="96">
        <v>0</v>
      </c>
      <c r="AD19" s="96">
        <f t="shared" ref="AD19:AD22" si="0">Y19+AC19</f>
        <v>1861.47</v>
      </c>
      <c r="AE19" s="56">
        <v>45763</v>
      </c>
      <c r="AF19" s="58" t="s">
        <v>85</v>
      </c>
      <c r="AG19" s="56">
        <v>45792</v>
      </c>
      <c r="AH19" s="76" t="s">
        <v>84</v>
      </c>
      <c r="AI19" s="57" t="s">
        <v>104</v>
      </c>
    </row>
    <row r="20" spans="1:42" ht="38.25" x14ac:dyDescent="0.25">
      <c r="A20" s="58">
        <v>3</v>
      </c>
      <c r="B20" s="58" t="s">
        <v>62</v>
      </c>
      <c r="C20" s="58" t="s">
        <v>75</v>
      </c>
      <c r="D20" s="56">
        <v>45744</v>
      </c>
      <c r="E20" s="59">
        <v>13993</v>
      </c>
      <c r="F20" s="93" t="s">
        <v>64</v>
      </c>
      <c r="G20" s="58" t="s">
        <v>74</v>
      </c>
      <c r="H20" s="58" t="s">
        <v>48</v>
      </c>
      <c r="I20" s="57" t="s">
        <v>67</v>
      </c>
      <c r="J20" s="58" t="s">
        <v>68</v>
      </c>
      <c r="K20" s="57" t="s">
        <v>51</v>
      </c>
      <c r="L20" s="96">
        <v>413.66</v>
      </c>
      <c r="M20" s="60" t="s">
        <v>53</v>
      </c>
      <c r="N20" s="75" t="s">
        <v>59</v>
      </c>
      <c r="O20" s="56">
        <v>45748</v>
      </c>
      <c r="P20" s="56">
        <v>45752</v>
      </c>
      <c r="Q20" s="57" t="s">
        <v>54</v>
      </c>
      <c r="R20" s="58" t="s">
        <v>55</v>
      </c>
      <c r="S20" s="58" t="s">
        <v>56</v>
      </c>
      <c r="T20" s="59">
        <v>1899</v>
      </c>
      <c r="U20" s="58" t="s">
        <v>69</v>
      </c>
      <c r="V20" s="58" t="s">
        <v>70</v>
      </c>
      <c r="W20" s="96">
        <v>1861.47</v>
      </c>
      <c r="X20" s="96">
        <v>1861.47</v>
      </c>
      <c r="Y20" s="96">
        <v>1861.47</v>
      </c>
      <c r="Z20" s="96">
        <v>0</v>
      </c>
      <c r="AA20" s="96">
        <v>0</v>
      </c>
      <c r="AB20" s="58" t="s">
        <v>35</v>
      </c>
      <c r="AC20" s="96">
        <v>0</v>
      </c>
      <c r="AD20" s="96">
        <f t="shared" si="0"/>
        <v>1861.47</v>
      </c>
      <c r="AE20" s="56">
        <v>45763</v>
      </c>
      <c r="AF20" s="58" t="s">
        <v>85</v>
      </c>
      <c r="AG20" s="56">
        <v>45792</v>
      </c>
      <c r="AH20" s="76" t="s">
        <v>84</v>
      </c>
      <c r="AI20" s="57" t="s">
        <v>104</v>
      </c>
    </row>
    <row r="21" spans="1:42" ht="63.75" x14ac:dyDescent="0.25">
      <c r="A21" s="58">
        <v>4</v>
      </c>
      <c r="B21" s="58" t="s">
        <v>86</v>
      </c>
      <c r="C21" s="58" t="s">
        <v>87</v>
      </c>
      <c r="D21" s="56">
        <v>45750</v>
      </c>
      <c r="E21" s="59">
        <v>13996</v>
      </c>
      <c r="F21" s="93" t="s">
        <v>77</v>
      </c>
      <c r="G21" s="58">
        <v>713919</v>
      </c>
      <c r="H21" s="58" t="s">
        <v>78</v>
      </c>
      <c r="I21" s="57" t="s">
        <v>79</v>
      </c>
      <c r="J21" s="57" t="s">
        <v>80</v>
      </c>
      <c r="K21" s="57" t="s">
        <v>88</v>
      </c>
      <c r="L21" s="96">
        <v>689.43</v>
      </c>
      <c r="M21" s="60" t="s">
        <v>89</v>
      </c>
      <c r="N21" s="75" t="s">
        <v>90</v>
      </c>
      <c r="O21" s="56">
        <v>45749</v>
      </c>
      <c r="P21" s="56">
        <v>45751</v>
      </c>
      <c r="Q21" s="61" t="s">
        <v>81</v>
      </c>
      <c r="R21" s="58" t="s">
        <v>82</v>
      </c>
      <c r="S21" s="58" t="s">
        <v>56</v>
      </c>
      <c r="T21" s="59">
        <v>1899</v>
      </c>
      <c r="U21" s="58" t="s">
        <v>91</v>
      </c>
      <c r="V21" s="58" t="s">
        <v>92</v>
      </c>
      <c r="W21" s="96">
        <v>1723.58</v>
      </c>
      <c r="X21" s="96">
        <v>1723.58</v>
      </c>
      <c r="Y21" s="96">
        <v>1723.58</v>
      </c>
      <c r="Z21" s="96">
        <v>0</v>
      </c>
      <c r="AA21" s="96">
        <v>0</v>
      </c>
      <c r="AB21" s="58" t="s">
        <v>83</v>
      </c>
      <c r="AC21" s="96">
        <v>7938.75</v>
      </c>
      <c r="AD21" s="96">
        <f t="shared" si="0"/>
        <v>9662.33</v>
      </c>
      <c r="AE21" s="56" t="s">
        <v>103</v>
      </c>
      <c r="AF21" s="58" t="s">
        <v>85</v>
      </c>
      <c r="AG21" s="56">
        <v>45797</v>
      </c>
      <c r="AH21" s="76" t="s">
        <v>84</v>
      </c>
      <c r="AI21" s="57" t="s">
        <v>104</v>
      </c>
    </row>
    <row r="22" spans="1:42" ht="51.75" thickBot="1" x14ac:dyDescent="0.3">
      <c r="A22" s="84">
        <v>5</v>
      </c>
      <c r="B22" s="84" t="s">
        <v>93</v>
      </c>
      <c r="C22" s="84" t="s">
        <v>94</v>
      </c>
      <c r="D22" s="85">
        <v>45775</v>
      </c>
      <c r="E22" s="86">
        <v>14011</v>
      </c>
      <c r="F22" s="94" t="s">
        <v>96</v>
      </c>
      <c r="G22" s="84">
        <v>713868</v>
      </c>
      <c r="H22" s="84" t="s">
        <v>102</v>
      </c>
      <c r="I22" s="84" t="s">
        <v>101</v>
      </c>
      <c r="J22" s="87" t="s">
        <v>97</v>
      </c>
      <c r="K22" s="87" t="s">
        <v>95</v>
      </c>
      <c r="L22" s="97">
        <v>480</v>
      </c>
      <c r="M22" s="88" t="s">
        <v>53</v>
      </c>
      <c r="N22" s="89" t="s">
        <v>90</v>
      </c>
      <c r="O22" s="85">
        <v>45776</v>
      </c>
      <c r="P22" s="85">
        <v>45778</v>
      </c>
      <c r="Q22" s="90" t="s">
        <v>100</v>
      </c>
      <c r="R22" s="84" t="s">
        <v>82</v>
      </c>
      <c r="S22" s="84" t="s">
        <v>56</v>
      </c>
      <c r="T22" s="86">
        <v>1899</v>
      </c>
      <c r="U22" s="84" t="s">
        <v>98</v>
      </c>
      <c r="V22" s="84" t="s">
        <v>99</v>
      </c>
      <c r="W22" s="97">
        <v>1200</v>
      </c>
      <c r="X22" s="97">
        <v>1200</v>
      </c>
      <c r="Y22" s="97">
        <v>1200</v>
      </c>
      <c r="Z22" s="97">
        <v>0</v>
      </c>
      <c r="AA22" s="97">
        <v>0</v>
      </c>
      <c r="AB22" s="84" t="s">
        <v>83</v>
      </c>
      <c r="AC22" s="97">
        <v>5900</v>
      </c>
      <c r="AD22" s="97">
        <f t="shared" si="0"/>
        <v>7100</v>
      </c>
      <c r="AE22" s="85">
        <v>45792</v>
      </c>
      <c r="AF22" s="84" t="s">
        <v>85</v>
      </c>
      <c r="AG22" s="85">
        <v>45796</v>
      </c>
      <c r="AH22" s="91" t="s">
        <v>84</v>
      </c>
      <c r="AI22" s="87" t="s">
        <v>104</v>
      </c>
    </row>
    <row r="23" spans="1:42" ht="13.5" thickBot="1" x14ac:dyDescent="0.3">
      <c r="A23" s="22" t="s">
        <v>32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11">
        <f>SUM(L18:L22)</f>
        <v>2410.41</v>
      </c>
      <c r="M23" s="49"/>
      <c r="N23" s="49"/>
      <c r="O23" s="50"/>
      <c r="P23" s="50"/>
      <c r="Q23" s="50"/>
      <c r="R23" s="51"/>
      <c r="S23" s="52"/>
      <c r="T23" s="52"/>
      <c r="U23" s="1"/>
      <c r="V23" s="1"/>
      <c r="W23" s="8">
        <f>SUM(W18:W22)</f>
        <v>8507.99</v>
      </c>
      <c r="X23" s="8">
        <f>SUM(X18:X22)</f>
        <v>8507.99</v>
      </c>
      <c r="Y23" s="8">
        <f>SUM(Y18:Y22)</f>
        <v>8507.99</v>
      </c>
      <c r="Z23" s="8">
        <f>SUM(Z18:Z22)</f>
        <v>0</v>
      </c>
      <c r="AA23" s="8">
        <f>SUM(AA18:AA22)</f>
        <v>0</v>
      </c>
      <c r="AB23" s="9" t="s">
        <v>35</v>
      </c>
      <c r="AC23" s="8">
        <f>SUM(AC18:AC22)</f>
        <v>13838.75</v>
      </c>
      <c r="AD23" s="10">
        <f>SUM(AD18:AD22)</f>
        <v>22346.739999999998</v>
      </c>
      <c r="AE23" s="62" t="s">
        <v>35</v>
      </c>
      <c r="AF23" s="62" t="s">
        <v>35</v>
      </c>
      <c r="AG23" s="63" t="s">
        <v>35</v>
      </c>
      <c r="AH23" s="62" t="s">
        <v>35</v>
      </c>
      <c r="AI23" s="63" t="s">
        <v>35</v>
      </c>
    </row>
    <row r="24" spans="1:42" x14ac:dyDescent="0.25">
      <c r="A24" s="53"/>
      <c r="B24" s="53"/>
      <c r="C24" s="53"/>
      <c r="D24" s="53"/>
      <c r="E24" s="53"/>
      <c r="F24" s="54"/>
      <c r="G24" s="53"/>
      <c r="H24" s="53"/>
      <c r="I24" s="53"/>
      <c r="J24" s="53"/>
      <c r="K24" s="54"/>
      <c r="L24" s="6"/>
      <c r="M24" s="53"/>
      <c r="N24" s="53"/>
      <c r="O24" s="53"/>
      <c r="P24" s="53"/>
      <c r="Q24" s="53"/>
      <c r="R24" s="53"/>
      <c r="S24" s="53"/>
      <c r="T24" s="53"/>
      <c r="U24" s="2"/>
      <c r="V24" s="2"/>
      <c r="W24" s="7"/>
      <c r="X24" s="7"/>
      <c r="Y24" s="7"/>
      <c r="Z24" s="7"/>
      <c r="AA24" s="7"/>
      <c r="AB24" s="3"/>
      <c r="AC24" s="7"/>
      <c r="AD24" s="7"/>
      <c r="AE24" s="55"/>
      <c r="AF24" s="55"/>
      <c r="AG24" s="55"/>
      <c r="AH24" s="55"/>
      <c r="AI24" s="17"/>
    </row>
    <row r="25" spans="1:42" x14ac:dyDescent="0.25">
      <c r="A25" s="21" t="s">
        <v>107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</row>
    <row r="26" spans="1:42" x14ac:dyDescent="0.25">
      <c r="A26" s="17" t="s">
        <v>108</v>
      </c>
      <c r="B26" s="17"/>
      <c r="C26" s="17"/>
      <c r="D26" s="17"/>
      <c r="E26" s="17"/>
      <c r="F26" s="18"/>
      <c r="G26" s="17"/>
      <c r="H26" s="17"/>
      <c r="I26" s="17"/>
      <c r="J26" s="17"/>
      <c r="K26" s="18"/>
      <c r="L26" s="5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5"/>
      <c r="X26" s="5"/>
      <c r="Y26" s="5"/>
      <c r="Z26" s="5"/>
      <c r="AA26" s="5"/>
      <c r="AB26" s="17"/>
      <c r="AC26" s="5"/>
      <c r="AD26" s="5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98" t="s">
        <v>109</v>
      </c>
      <c r="B27" s="98"/>
      <c r="C27" s="98"/>
      <c r="D27" s="98"/>
      <c r="E27" s="98"/>
      <c r="F27" s="99"/>
      <c r="G27" s="98"/>
      <c r="H27" s="98"/>
      <c r="I27" s="98"/>
      <c r="J27" s="17"/>
      <c r="K27" s="18"/>
      <c r="L27" s="5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5"/>
      <c r="X27" s="5"/>
      <c r="Y27" s="5"/>
      <c r="Z27" s="5"/>
      <c r="AA27" s="5"/>
      <c r="AB27" s="17"/>
      <c r="AC27" s="5"/>
      <c r="AD27" s="5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98"/>
      <c r="B28" s="98"/>
      <c r="C28" s="98"/>
      <c r="D28" s="98"/>
      <c r="E28" s="98"/>
      <c r="F28" s="99"/>
      <c r="G28" s="98"/>
      <c r="H28" s="98"/>
      <c r="I28" s="98"/>
      <c r="J28" s="98"/>
      <c r="K28" s="99"/>
      <c r="L28" s="100"/>
      <c r="M28" s="98"/>
      <c r="N28" s="98"/>
      <c r="O28" s="17"/>
      <c r="P28" s="17"/>
      <c r="Q28" s="17"/>
      <c r="R28" s="17"/>
      <c r="S28" s="17"/>
      <c r="T28" s="17"/>
      <c r="U28" s="17"/>
      <c r="V28" s="17"/>
      <c r="W28" s="5"/>
      <c r="X28" s="5"/>
      <c r="Y28" s="5"/>
      <c r="Z28" s="5"/>
      <c r="AA28" s="5"/>
      <c r="AB28" s="17"/>
      <c r="AC28" s="5"/>
      <c r="AD28" s="5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</sheetData>
  <mergeCells count="33">
    <mergeCell ref="F16:F17"/>
    <mergeCell ref="G16:G17"/>
    <mergeCell ref="H16:H17"/>
    <mergeCell ref="I16:I17"/>
    <mergeCell ref="J16:J17"/>
    <mergeCell ref="S15:AD15"/>
    <mergeCell ref="K16:K17"/>
    <mergeCell ref="AE15:AH16"/>
    <mergeCell ref="M16:M17"/>
    <mergeCell ref="O15:R15"/>
    <mergeCell ref="P16:P17"/>
    <mergeCell ref="Q16:Q17"/>
    <mergeCell ref="R16:R17"/>
    <mergeCell ref="N16:N17"/>
    <mergeCell ref="AC16:AC17"/>
    <mergeCell ref="AD16:AD17"/>
    <mergeCell ref="W16:AA16"/>
    <mergeCell ref="U16:U17"/>
    <mergeCell ref="B16:B17"/>
    <mergeCell ref="S16:S17"/>
    <mergeCell ref="A23:K23"/>
    <mergeCell ref="A25:AP25"/>
    <mergeCell ref="A15:A17"/>
    <mergeCell ref="T16:T17"/>
    <mergeCell ref="V16:V17"/>
    <mergeCell ref="L16:L17"/>
    <mergeCell ref="O16:O17"/>
    <mergeCell ref="C16:C17"/>
    <mergeCell ref="D16:D17"/>
    <mergeCell ref="E16:E17"/>
    <mergeCell ref="AB16:AB17"/>
    <mergeCell ref="AI15:AI17"/>
    <mergeCell ref="B15:N15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SAERB DIÁRIAS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2025-09-03T22:43:04Z</dcterms:modified>
</cp:coreProperties>
</file>