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05" yWindow="2805" windowWidth="21600" windowHeight="11295" tabRatio="758"/>
  </bookViews>
  <sheets>
    <sheet name="DIÁRIAS E PASSAGENS A SERVIDOR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5" i="1" l="1"/>
  <c r="AC35" i="1"/>
  <c r="Z35" i="1"/>
  <c r="Y35" i="1"/>
  <c r="X35" i="1"/>
  <c r="W35" i="1"/>
  <c r="AC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18" i="1"/>
  <c r="V35" i="1"/>
  <c r="G35" i="1"/>
</calcChain>
</file>

<file path=xl/sharedStrings.xml><?xml version="1.0" encoding="utf-8"?>
<sst xmlns="http://schemas.openxmlformats.org/spreadsheetml/2006/main" count="318" uniqueCount="135">
  <si>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</si>
  <si>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</si>
  <si>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</si>
  <si>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</si>
  <si>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</si>
  <si>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</si>
  <si>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</si>
  <si>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</si>
  <si>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Início</t>
  </si>
  <si>
    <t>Término</t>
  </si>
  <si>
    <t>Meio de transporte</t>
  </si>
  <si>
    <t>Resultado líquido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</si>
  <si>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</si>
  <si>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</si>
  <si>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</si>
  <si>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</si>
  <si>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</si>
  <si>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</si>
  <si>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</si>
  <si>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</si>
  <si>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</si>
  <si>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</si>
  <si>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</si>
  <si>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</si>
  <si>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</si>
  <si>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</si>
  <si>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</si>
  <si>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</si>
  <si>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</si>
  <si>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</si>
  <si>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</si>
  <si>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</si>
  <si>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</si>
  <si>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</si>
  <si>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</si>
  <si>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</si>
  <si>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</si>
  <si>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</si>
  <si>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</si>
  <si>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</si>
  <si>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</si>
  <si>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</si>
  <si>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</si>
  <si>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</si>
  <si>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(aa)</t>
  </si>
  <si>
    <t>(y)</t>
  </si>
  <si>
    <t>(ab)</t>
  </si>
  <si>
    <t>Manual de Referência - Anexos IV, VI, VII e VIII</t>
  </si>
  <si>
    <t>PODER EXECUTIVO MUNICIPAL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</si>
  <si>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</si>
  <si>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</si>
  <si>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</si>
  <si>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</si>
  <si>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</si>
  <si>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</si>
  <si>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</si>
  <si>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</si>
  <si>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>Classe</t>
  </si>
  <si>
    <t>(x) = (u) - (v)</t>
  </si>
  <si>
    <t>(ac) = (v) + (ab)</t>
  </si>
  <si>
    <t>(af)</t>
  </si>
  <si>
    <t>Classificação da Despesa</t>
  </si>
  <si>
    <t>RESOLUÇÃO Nº 87, DE 28 DE NOVEMBRO DE 2013 - TRIBUNAL DE CONTAS DO ESTADO DO ACRE</t>
  </si>
  <si>
    <t>Nº do Contrato</t>
  </si>
  <si>
    <t xml:space="preserve"> Função</t>
  </si>
  <si>
    <t>Órgão ou Empresa</t>
  </si>
  <si>
    <t>Motivo/Objeto</t>
  </si>
  <si>
    <t>Nome do Colaborador Eventual</t>
  </si>
  <si>
    <t>Nº do Termo de Compromisso</t>
  </si>
  <si>
    <t xml:space="preserve">Nº do Contrato de fornecimento da passagem </t>
  </si>
  <si>
    <t>17519/2022</t>
  </si>
  <si>
    <t>ENOQUE PEREIRA DE LIMA</t>
  </si>
  <si>
    <t xml:space="preserve">ÁLEFE QUEIROZ COSTA </t>
  </si>
  <si>
    <t>3.3.90.14.14.00.00</t>
  </si>
  <si>
    <t>DELSON  F. O . DA COSTA</t>
  </si>
  <si>
    <t>VANESSA KELY DE C. GERMANO</t>
  </si>
  <si>
    <t>TENNYSON CARLOS DA SILVA</t>
  </si>
  <si>
    <t>ANTONIO LIMA RODRIGUES</t>
  </si>
  <si>
    <t>ADRIANA CRISTINA S.LOUREIRO</t>
  </si>
  <si>
    <t>NUZARON COSTA DANTAS</t>
  </si>
  <si>
    <t>EZIR MONTEIRO DE ARAÚJO</t>
  </si>
  <si>
    <t xml:space="preserve">DIRETOR PRESIDENTE </t>
  </si>
  <si>
    <t>GERENTE COMERCIAL</t>
  </si>
  <si>
    <t>PROCURADOR JURÍDICO</t>
  </si>
  <si>
    <t>ASSESSOR DA PRESIDÊNCIA</t>
  </si>
  <si>
    <t>DIRETOR TÉCNICO</t>
  </si>
  <si>
    <t>GERENTE ADMINISTRATIVO</t>
  </si>
  <si>
    <t>GERENTE FINANCEIRO</t>
  </si>
  <si>
    <t>CONTROLADORA INTERNA</t>
  </si>
  <si>
    <t>27760/2022</t>
  </si>
  <si>
    <t>IMPLEMENTANDO A GESTÃO DE RISCO NA PRÁTICA</t>
  </si>
  <si>
    <t>30311/2022</t>
  </si>
  <si>
    <t>PARTICIPAÇÃO EM CURSO - SIAFIC</t>
  </si>
  <si>
    <t>VISITA TÉCNICA Á CAERD</t>
  </si>
  <si>
    <t>29522/2022</t>
  </si>
  <si>
    <t>CURSO DA NOVA LEI DE LICITAÇÕE E CONTRATOS</t>
  </si>
  <si>
    <t>CURSO ASSESSORIA JURÍDICA</t>
  </si>
  <si>
    <t>28939/2022</t>
  </si>
  <si>
    <t xml:space="preserve">FEIRA NACIONAL DA FENASAM E VISITA TÉCNICA NA SANASA </t>
  </si>
  <si>
    <t>26272/2022</t>
  </si>
  <si>
    <t>30160/2022</t>
  </si>
  <si>
    <t>BUSCA DE EMENDAS E BANCADA JUNTO A O ORÇAMENTO GERAL DA UNIÃO E  VISITA TÉCNICA A FUNASA</t>
  </si>
  <si>
    <t>28435/2022</t>
  </si>
  <si>
    <t>REUNIÃO PARA TRATAR DA PERFURAÇÃO DE POÇOS TESTES</t>
  </si>
  <si>
    <t>24532/2022</t>
  </si>
  <si>
    <t>SAERB</t>
  </si>
  <si>
    <t>RO</t>
  </si>
  <si>
    <t>RN</t>
  </si>
  <si>
    <t>TERRESTRE</t>
  </si>
  <si>
    <t>SP</t>
  </si>
  <si>
    <t>RJ</t>
  </si>
  <si>
    <t>AÉREO</t>
  </si>
  <si>
    <t>DF</t>
  </si>
  <si>
    <t>CZS</t>
  </si>
  <si>
    <t>PR</t>
  </si>
  <si>
    <t>18/08/2022</t>
  </si>
  <si>
    <t>14/09/2022</t>
  </si>
  <si>
    <t>18/10/2022</t>
  </si>
  <si>
    <t>22/12/2022</t>
  </si>
  <si>
    <t>18/11/2022</t>
  </si>
  <si>
    <t>COMPROVADA</t>
  </si>
  <si>
    <t>01240073/2022</t>
  </si>
  <si>
    <t xml:space="preserve">NADA CONSTA </t>
  </si>
  <si>
    <t>NADA CONSTA</t>
  </si>
  <si>
    <t>BSB /GO / SP</t>
  </si>
  <si>
    <t>VISITA TÉCNICA Á SP, Á  CAESB, Á SANEAGO</t>
  </si>
  <si>
    <t>Nome do responsável pela elaboração: ANTONIO VICTOR DE QUEIROZ</t>
  </si>
  <si>
    <t>DEMONSTRATIVO DA CONCESSÃO DE ADIANTAMENTOS - DIÁRIAS E PASSAGENS - SERVIDOR</t>
  </si>
  <si>
    <t>PRESTAÇÃO DE CONTAS MENSAL - EXERCÍCIO 2022.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</si>
  <si>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SERVIÇO DE ÁGUA E ESGOTO DE RIO BRANCO - SAERB</t>
    </r>
  </si>
  <si>
    <r>
      <t>REALIZADO ATÉ O MÊS/ANO (ACUMULADO):</t>
    </r>
    <r>
      <rPr>
        <b/>
        <sz val="11"/>
        <rFont val="Calibri"/>
        <family val="2"/>
        <scheme val="minor"/>
      </rPr>
      <t xml:space="preserve"> JANEIRO A DEZEMBRO DE 2023</t>
    </r>
  </si>
  <si>
    <t>TOTAL</t>
  </si>
  <si>
    <t>Data da emissão: 28/02/2023</t>
  </si>
  <si>
    <t>Nome do titular do Órgão/Entidade/Fundo (no exercício do cargo): ENOQUE PEREIRA DE LIMA - DIRETOR PRESIDENTE</t>
  </si>
  <si>
    <t>Ações de regularização/ responsabilização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</si>
</sst>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3" fontId="2" fillId="0" borderId="12" xfId="1" applyFont="1" applyFill="1" applyBorder="1" applyAlignment="1">
      <alignment horizontal="center" vertical="center"/>
    </xf>
    <xf numFmtId="0" fontId="2" fillId="0" borderId="12" xfId="1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14" fontId="3" fillId="0" borderId="3" xfId="0" applyNumberFormat="1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4" fontId="4" fillId="0" borderId="0" xfId="2" applyFont="1" applyFill="1" applyAlignment="1">
      <alignment vertical="center"/>
    </xf>
    <xf numFmtId="44" fontId="5" fillId="0" borderId="0" xfId="2" applyFont="1" applyFill="1" applyAlignment="1">
      <alignment vertical="center"/>
    </xf>
    <xf numFmtId="44" fontId="4" fillId="0" borderId="0" xfId="2" applyFont="1" applyFill="1" applyAlignment="1">
      <alignment horizontal="left" vertical="center"/>
    </xf>
    <xf numFmtId="44" fontId="4" fillId="0" borderId="0" xfId="2" applyFont="1" applyFill="1" applyAlignment="1">
      <alignment horizontal="center" vertical="center"/>
    </xf>
    <xf numFmtId="44" fontId="5" fillId="0" borderId="0" xfId="2" applyFont="1" applyFill="1" applyBorder="1" applyAlignment="1">
      <alignment vertical="center" wrapText="1"/>
    </xf>
    <xf numFmtId="44" fontId="2" fillId="0" borderId="1" xfId="2" applyFont="1" applyFill="1" applyBorder="1" applyAlignment="1">
      <alignment horizontal="center" vertical="center" wrapText="1"/>
    </xf>
    <xf numFmtId="44" fontId="2" fillId="0" borderId="8" xfId="2" applyFont="1" applyFill="1" applyBorder="1" applyAlignment="1">
      <alignment horizontal="center" vertical="center"/>
    </xf>
    <xf numFmtId="44" fontId="3" fillId="0" borderId="3" xfId="2" applyFont="1" applyFill="1" applyBorder="1" applyAlignment="1">
      <alignment horizontal="left" vertical="center"/>
    </xf>
    <xf numFmtId="44" fontId="3" fillId="0" borderId="1" xfId="2" applyFont="1" applyFill="1" applyBorder="1" applyAlignment="1">
      <alignment horizontal="left" vertical="center"/>
    </xf>
    <xf numFmtId="44" fontId="3" fillId="0" borderId="2" xfId="2" applyFont="1" applyFill="1" applyBorder="1" applyAlignment="1">
      <alignment horizontal="left" vertical="center"/>
    </xf>
    <xf numFmtId="44" fontId="2" fillId="0" borderId="12" xfId="2" applyFont="1" applyFill="1" applyBorder="1" applyAlignment="1">
      <alignment vertical="center"/>
    </xf>
    <xf numFmtId="44" fontId="2" fillId="0" borderId="0" xfId="2" applyFont="1" applyFill="1" applyAlignment="1">
      <alignment horizontal="left" vertical="center"/>
    </xf>
    <xf numFmtId="44" fontId="3" fillId="0" borderId="0" xfId="2" applyFont="1" applyFill="1" applyAlignment="1">
      <alignment horizontal="left" vertical="center"/>
    </xf>
    <xf numFmtId="44" fontId="3" fillId="0" borderId="0" xfId="2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44" fontId="2" fillId="0" borderId="1" xfId="2" applyFont="1" applyFill="1" applyBorder="1" applyAlignment="1">
      <alignment horizontal="center" vertical="center"/>
    </xf>
    <xf numFmtId="44" fontId="2" fillId="0" borderId="1" xfId="2" applyFont="1" applyFill="1" applyBorder="1" applyAlignment="1">
      <alignment horizontal="center" vertical="center" wrapText="1"/>
    </xf>
    <xf numFmtId="44" fontId="2" fillId="0" borderId="8" xfId="2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left" vertical="center"/>
    </xf>
    <xf numFmtId="44" fontId="2" fillId="0" borderId="0" xfId="2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57149</xdr:rowOff>
    </xdr:from>
    <xdr:to>
      <xdr:col>1</xdr:col>
      <xdr:colOff>638175</xdr:colOff>
      <xdr:row>2</xdr:row>
      <xdr:rowOff>180974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57149"/>
          <a:ext cx="5048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48397"/>
  <sheetViews>
    <sheetView tabSelected="1" zoomScaleNormal="100" workbookViewId="0">
      <selection activeCell="C8" sqref="C8"/>
    </sheetView>
  </sheetViews>
  <sheetFormatPr defaultRowHeight="12.75" x14ac:dyDescent="0.25"/>
  <cols>
    <col min="1" max="1" width="6" style="1" customWidth="1"/>
    <col min="2" max="2" width="14.140625" style="1" bestFit="1" customWidth="1"/>
    <col min="3" max="3" width="10.140625" style="4" customWidth="1"/>
    <col min="4" max="4" width="11.42578125" style="4" customWidth="1"/>
    <col min="5" max="5" width="9.28515625" style="1" customWidth="1"/>
    <col min="6" max="6" width="60.7109375" style="64" customWidth="1"/>
    <col min="7" max="7" width="13.5703125" style="78" customWidth="1"/>
    <col min="8" max="8" width="5.7109375" style="4" bestFit="1" customWidth="1"/>
    <col min="9" max="9" width="11" style="4" bestFit="1" customWidth="1"/>
    <col min="10" max="10" width="26" style="2" bestFit="1" customWidth="1"/>
    <col min="11" max="11" width="14.7109375" style="1" customWidth="1"/>
    <col min="12" max="12" width="14" style="2" bestFit="1" customWidth="1"/>
    <col min="13" max="13" width="22" style="1" bestFit="1" customWidth="1"/>
    <col min="14" max="14" width="9.85546875" style="1" customWidth="1"/>
    <col min="15" max="15" width="10.42578125" style="1" bestFit="1" customWidth="1"/>
    <col min="16" max="16" width="11.140625" style="1" customWidth="1"/>
    <col min="17" max="17" width="10.85546875" style="1" bestFit="1" customWidth="1"/>
    <col min="18" max="18" width="12.140625" style="1" customWidth="1"/>
    <col min="19" max="19" width="16.28515625" style="1" customWidth="1"/>
    <col min="20" max="20" width="9.42578125" style="1" customWidth="1"/>
    <col min="21" max="21" width="13.140625" style="1" customWidth="1"/>
    <col min="22" max="23" width="12.42578125" style="78" bestFit="1" customWidth="1"/>
    <col min="24" max="24" width="11.42578125" style="78" bestFit="1" customWidth="1"/>
    <col min="25" max="25" width="8.7109375" style="78" bestFit="1" customWidth="1"/>
    <col min="26" max="26" width="16.28515625" style="78" bestFit="1" customWidth="1"/>
    <col min="27" max="27" width="15.140625" style="1" customWidth="1"/>
    <col min="28" max="28" width="13.5703125" style="78" bestFit="1" customWidth="1"/>
    <col min="29" max="29" width="12.5703125" style="78" bestFit="1" customWidth="1"/>
    <col min="30" max="30" width="11.42578125" style="1" customWidth="1"/>
    <col min="31" max="31" width="16.42578125" style="1" customWidth="1"/>
    <col min="32" max="32" width="20.28515625" style="1" customWidth="1"/>
    <col min="33" max="16384" width="9.140625" style="1"/>
  </cols>
  <sheetData>
    <row r="1" spans="1:35" s="19" customFormat="1" ht="15" x14ac:dyDescent="0.25">
      <c r="C1" s="22"/>
      <c r="D1" s="22"/>
      <c r="F1" s="55"/>
      <c r="G1" s="65"/>
      <c r="H1" s="22"/>
      <c r="I1" s="22"/>
      <c r="J1" s="20"/>
      <c r="L1" s="20"/>
      <c r="V1" s="65"/>
      <c r="W1" s="65"/>
      <c r="X1" s="65"/>
      <c r="Y1" s="65"/>
      <c r="Z1" s="65"/>
      <c r="AB1" s="65"/>
      <c r="AC1" s="65"/>
    </row>
    <row r="2" spans="1:35" s="19" customFormat="1" ht="15" x14ac:dyDescent="0.25">
      <c r="C2" s="22"/>
      <c r="D2" s="22"/>
      <c r="F2" s="55"/>
      <c r="G2" s="65"/>
      <c r="H2" s="22"/>
      <c r="I2" s="22"/>
      <c r="J2" s="20"/>
      <c r="L2" s="20"/>
      <c r="V2" s="65"/>
      <c r="W2" s="65"/>
      <c r="X2" s="65"/>
      <c r="Y2" s="65"/>
      <c r="Z2" s="65"/>
      <c r="AB2" s="65"/>
      <c r="AC2" s="65"/>
    </row>
    <row r="3" spans="1:35" s="19" customFormat="1" ht="15" x14ac:dyDescent="0.25">
      <c r="C3" s="22"/>
      <c r="D3" s="22"/>
      <c r="F3" s="55"/>
      <c r="G3" s="65"/>
      <c r="H3" s="22"/>
      <c r="I3" s="22"/>
      <c r="J3" s="20"/>
      <c r="L3" s="20"/>
      <c r="V3" s="65"/>
      <c r="W3" s="65"/>
      <c r="X3" s="65"/>
      <c r="Y3" s="65"/>
      <c r="Z3" s="65"/>
      <c r="AB3" s="65"/>
      <c r="AC3" s="65"/>
    </row>
    <row r="4" spans="1:35" s="20" customFormat="1" ht="15" x14ac:dyDescent="0.25">
      <c r="A4" s="20" t="s">
        <v>48</v>
      </c>
      <c r="C4" s="36"/>
      <c r="D4" s="36"/>
      <c r="F4" s="56"/>
      <c r="G4" s="66"/>
      <c r="H4" s="36"/>
      <c r="I4" s="36"/>
      <c r="V4" s="66"/>
      <c r="W4" s="66"/>
      <c r="X4" s="66"/>
      <c r="Y4" s="66"/>
      <c r="Z4" s="66"/>
      <c r="AB4" s="66"/>
      <c r="AC4" s="66"/>
    </row>
    <row r="5" spans="1:35" s="19" customFormat="1" ht="15" x14ac:dyDescent="0.25">
      <c r="C5" s="22"/>
      <c r="D5" s="22"/>
      <c r="F5" s="55"/>
      <c r="G5" s="65"/>
      <c r="H5" s="22"/>
      <c r="I5" s="22"/>
      <c r="J5" s="20"/>
      <c r="L5" s="20"/>
      <c r="V5" s="65"/>
      <c r="W5" s="65"/>
      <c r="X5" s="65"/>
      <c r="Y5" s="65"/>
      <c r="Z5" s="65"/>
      <c r="AB5" s="65"/>
      <c r="AC5" s="65"/>
    </row>
    <row r="6" spans="1:35" s="19" customFormat="1" ht="15" x14ac:dyDescent="0.25">
      <c r="A6" s="20" t="s">
        <v>128</v>
      </c>
      <c r="C6" s="22"/>
      <c r="D6" s="22"/>
      <c r="F6" s="55"/>
      <c r="G6" s="65"/>
      <c r="H6" s="22"/>
      <c r="I6" s="22"/>
      <c r="J6" s="20"/>
      <c r="L6" s="20"/>
      <c r="V6" s="65"/>
      <c r="W6" s="65"/>
      <c r="X6" s="65"/>
      <c r="Y6" s="65"/>
      <c r="Z6" s="65"/>
      <c r="AB6" s="65"/>
      <c r="AC6" s="65"/>
    </row>
    <row r="7" spans="1:35" s="19" customFormat="1" ht="15" x14ac:dyDescent="0.25">
      <c r="A7" s="19" t="s">
        <v>62</v>
      </c>
      <c r="C7" s="22"/>
      <c r="D7" s="22"/>
      <c r="F7" s="55"/>
      <c r="G7" s="65"/>
      <c r="H7" s="22"/>
      <c r="I7" s="22"/>
      <c r="J7" s="20"/>
      <c r="K7" s="21"/>
      <c r="L7" s="79"/>
      <c r="M7" s="21"/>
      <c r="N7" s="21"/>
      <c r="O7" s="21"/>
      <c r="P7" s="21"/>
      <c r="Q7" s="21"/>
      <c r="R7" s="21"/>
      <c r="S7" s="21"/>
      <c r="T7" s="21"/>
      <c r="U7" s="21"/>
      <c r="V7" s="67"/>
      <c r="W7" s="67"/>
      <c r="X7" s="67"/>
      <c r="Y7" s="67"/>
      <c r="Z7" s="67"/>
      <c r="AA7" s="21"/>
      <c r="AB7" s="67"/>
      <c r="AC7" s="67"/>
      <c r="AD7" s="21"/>
      <c r="AE7" s="21"/>
      <c r="AF7" s="21"/>
      <c r="AG7" s="21"/>
      <c r="AH7" s="21"/>
      <c r="AI7" s="21"/>
    </row>
    <row r="8" spans="1:35" s="19" customFormat="1" ht="15" x14ac:dyDescent="0.25">
      <c r="A8" s="19" t="s">
        <v>47</v>
      </c>
      <c r="C8" s="22"/>
      <c r="D8" s="22"/>
      <c r="F8" s="57"/>
      <c r="G8" s="67"/>
      <c r="H8" s="22"/>
      <c r="I8" s="22"/>
      <c r="J8" s="79"/>
      <c r="K8" s="21"/>
      <c r="L8" s="79"/>
      <c r="M8" s="21"/>
      <c r="N8" s="21"/>
      <c r="O8" s="21"/>
      <c r="P8" s="21"/>
      <c r="Q8" s="21"/>
      <c r="R8" s="21"/>
      <c r="S8" s="21"/>
      <c r="T8" s="21"/>
      <c r="U8" s="21"/>
      <c r="V8" s="67"/>
      <c r="W8" s="67"/>
      <c r="X8" s="67"/>
      <c r="Y8" s="67"/>
      <c r="Z8" s="67"/>
      <c r="AA8" s="21"/>
      <c r="AB8" s="67"/>
      <c r="AC8" s="67"/>
      <c r="AD8" s="21"/>
      <c r="AE8" s="21"/>
      <c r="AF8" s="21"/>
      <c r="AG8" s="21"/>
      <c r="AH8" s="21"/>
      <c r="AI8" s="21"/>
    </row>
    <row r="9" spans="1:35" s="19" customFormat="1" ht="15" x14ac:dyDescent="0.25">
      <c r="B9" s="22"/>
      <c r="C9" s="22"/>
      <c r="D9" s="22"/>
      <c r="E9" s="22"/>
      <c r="F9" s="58"/>
      <c r="G9" s="68"/>
      <c r="H9" s="22"/>
      <c r="I9" s="22"/>
      <c r="J9" s="36"/>
      <c r="K9" s="22"/>
      <c r="L9" s="36"/>
      <c r="M9" s="22"/>
      <c r="N9" s="22"/>
      <c r="O9" s="22"/>
      <c r="P9" s="22"/>
      <c r="Q9" s="22"/>
      <c r="R9" s="22"/>
      <c r="S9" s="21"/>
      <c r="T9" s="22"/>
      <c r="U9" s="22"/>
      <c r="V9" s="68"/>
      <c r="W9" s="68"/>
      <c r="X9" s="68"/>
      <c r="Y9" s="68"/>
      <c r="Z9" s="68"/>
      <c r="AA9" s="22"/>
      <c r="AB9" s="68"/>
      <c r="AC9" s="68"/>
      <c r="AD9" s="22"/>
      <c r="AE9" s="22"/>
      <c r="AF9" s="22"/>
      <c r="AG9" s="22"/>
      <c r="AH9" s="22"/>
      <c r="AI9" s="22"/>
    </row>
    <row r="10" spans="1:35" s="19" customFormat="1" ht="15" x14ac:dyDescent="0.25">
      <c r="A10" s="19" t="s">
        <v>129</v>
      </c>
      <c r="C10" s="22"/>
      <c r="D10" s="22"/>
      <c r="F10" s="55"/>
      <c r="G10" s="65"/>
      <c r="H10" s="22"/>
      <c r="I10" s="22"/>
      <c r="J10" s="20"/>
      <c r="L10" s="20"/>
      <c r="V10" s="65"/>
      <c r="W10" s="65"/>
      <c r="X10" s="65"/>
      <c r="Y10" s="65"/>
      <c r="Z10" s="65"/>
      <c r="AB10" s="65"/>
      <c r="AC10" s="65"/>
    </row>
    <row r="11" spans="1:35" s="19" customFormat="1" ht="15" x14ac:dyDescent="0.25">
      <c r="A11" s="19" t="s">
        <v>130</v>
      </c>
      <c r="C11" s="22"/>
      <c r="D11" s="22"/>
      <c r="E11" s="23"/>
      <c r="F11" s="55"/>
      <c r="G11" s="65"/>
      <c r="H11" s="22"/>
      <c r="I11" s="22"/>
      <c r="J11" s="20"/>
      <c r="L11" s="20"/>
      <c r="V11" s="65"/>
      <c r="W11" s="65"/>
      <c r="X11" s="65"/>
      <c r="Y11" s="65"/>
      <c r="Z11" s="65"/>
      <c r="AB11" s="65"/>
      <c r="AC11" s="65"/>
    </row>
    <row r="12" spans="1:35" s="19" customFormat="1" ht="15" x14ac:dyDescent="0.25">
      <c r="C12" s="22"/>
      <c r="D12" s="22"/>
      <c r="F12" s="55"/>
      <c r="G12" s="65"/>
      <c r="H12" s="22"/>
      <c r="I12" s="22"/>
      <c r="J12" s="20"/>
      <c r="L12" s="20"/>
      <c r="V12" s="65"/>
      <c r="W12" s="65"/>
      <c r="X12" s="65"/>
      <c r="Y12" s="65"/>
      <c r="Z12" s="65"/>
      <c r="AB12" s="65"/>
      <c r="AC12" s="65"/>
    </row>
    <row r="13" spans="1:35" s="19" customFormat="1" ht="15.75" thickBot="1" x14ac:dyDescent="0.3">
      <c r="A13" s="24" t="s">
        <v>127</v>
      </c>
      <c r="B13" s="25"/>
      <c r="C13" s="37"/>
      <c r="D13" s="37"/>
      <c r="E13" s="25"/>
      <c r="F13" s="25"/>
      <c r="G13" s="69"/>
      <c r="H13" s="37"/>
      <c r="I13" s="37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69"/>
      <c r="W13" s="69"/>
      <c r="X13" s="69"/>
      <c r="Y13" s="69"/>
      <c r="Z13" s="69"/>
      <c r="AA13" s="25"/>
      <c r="AB13" s="69"/>
      <c r="AC13" s="69"/>
      <c r="AD13" s="25"/>
      <c r="AE13" s="25"/>
      <c r="AF13" s="25"/>
    </row>
    <row r="14" spans="1:35" x14ac:dyDescent="0.25">
      <c r="A14" s="52" t="s">
        <v>12</v>
      </c>
      <c r="B14" s="5" t="s">
        <v>0</v>
      </c>
      <c r="C14" s="5"/>
      <c r="D14" s="5"/>
      <c r="E14" s="5"/>
      <c r="F14" s="5"/>
      <c r="G14" s="5"/>
      <c r="H14" s="5"/>
      <c r="I14" s="5"/>
      <c r="J14" s="5" t="s">
        <v>22</v>
      </c>
      <c r="K14" s="5"/>
      <c r="L14" s="5"/>
      <c r="M14" s="5"/>
      <c r="N14" s="5"/>
      <c r="O14" s="5" t="s">
        <v>1</v>
      </c>
      <c r="P14" s="5"/>
      <c r="Q14" s="5"/>
      <c r="R14" s="5"/>
      <c r="S14" s="5" t="s">
        <v>2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6" t="s">
        <v>3</v>
      </c>
      <c r="AE14" s="6"/>
      <c r="AF14" s="7" t="s">
        <v>134</v>
      </c>
    </row>
    <row r="15" spans="1:35" x14ac:dyDescent="0.25">
      <c r="A15" s="53"/>
      <c r="B15" s="9" t="s">
        <v>13</v>
      </c>
      <c r="C15" s="8" t="s">
        <v>4</v>
      </c>
      <c r="D15" s="9" t="s">
        <v>5</v>
      </c>
      <c r="E15" s="9" t="s">
        <v>6</v>
      </c>
      <c r="F15" s="8" t="s">
        <v>66</v>
      </c>
      <c r="G15" s="70" t="s">
        <v>50</v>
      </c>
      <c r="H15" s="8" t="s">
        <v>57</v>
      </c>
      <c r="I15" s="8" t="s">
        <v>7</v>
      </c>
      <c r="J15" s="9" t="s">
        <v>67</v>
      </c>
      <c r="K15" s="8" t="s">
        <v>68</v>
      </c>
      <c r="L15" s="8" t="s">
        <v>63</v>
      </c>
      <c r="M15" s="8" t="s">
        <v>64</v>
      </c>
      <c r="N15" s="8" t="s">
        <v>65</v>
      </c>
      <c r="O15" s="9" t="s">
        <v>8</v>
      </c>
      <c r="P15" s="9" t="s">
        <v>9</v>
      </c>
      <c r="Q15" s="9" t="s">
        <v>14</v>
      </c>
      <c r="R15" s="8" t="s">
        <v>10</v>
      </c>
      <c r="S15" s="8" t="s">
        <v>61</v>
      </c>
      <c r="T15" s="8" t="s">
        <v>49</v>
      </c>
      <c r="U15" s="8" t="s">
        <v>15</v>
      </c>
      <c r="V15" s="83" t="s">
        <v>16</v>
      </c>
      <c r="W15" s="83"/>
      <c r="X15" s="83"/>
      <c r="Y15" s="83"/>
      <c r="Z15" s="83"/>
      <c r="AA15" s="8" t="s">
        <v>69</v>
      </c>
      <c r="AB15" s="70" t="s">
        <v>17</v>
      </c>
      <c r="AC15" s="70" t="s">
        <v>20</v>
      </c>
      <c r="AD15" s="10"/>
      <c r="AE15" s="10"/>
      <c r="AF15" s="11"/>
    </row>
    <row r="16" spans="1:35" ht="25.5" x14ac:dyDescent="0.25">
      <c r="A16" s="53"/>
      <c r="B16" s="9"/>
      <c r="C16" s="8"/>
      <c r="D16" s="9"/>
      <c r="E16" s="9"/>
      <c r="F16" s="8"/>
      <c r="G16" s="70"/>
      <c r="H16" s="8"/>
      <c r="I16" s="8"/>
      <c r="J16" s="9"/>
      <c r="K16" s="8"/>
      <c r="L16" s="8"/>
      <c r="M16" s="8"/>
      <c r="N16" s="8"/>
      <c r="O16" s="9"/>
      <c r="P16" s="9"/>
      <c r="Q16" s="9"/>
      <c r="R16" s="8"/>
      <c r="S16" s="8"/>
      <c r="T16" s="8"/>
      <c r="U16" s="8"/>
      <c r="V16" s="84" t="s">
        <v>18</v>
      </c>
      <c r="W16" s="84" t="s">
        <v>19</v>
      </c>
      <c r="X16" s="84" t="s">
        <v>11</v>
      </c>
      <c r="Y16" s="84" t="s">
        <v>23</v>
      </c>
      <c r="Z16" s="84" t="s">
        <v>24</v>
      </c>
      <c r="AA16" s="8"/>
      <c r="AB16" s="70"/>
      <c r="AC16" s="70"/>
      <c r="AD16" s="12" t="s">
        <v>5</v>
      </c>
      <c r="AE16" s="12" t="s">
        <v>21</v>
      </c>
      <c r="AF16" s="11"/>
    </row>
    <row r="17" spans="1:32" s="4" customFormat="1" ht="13.5" thickBot="1" x14ac:dyDescent="0.3">
      <c r="A17" s="54"/>
      <c r="B17" s="13" t="s">
        <v>25</v>
      </c>
      <c r="C17" s="13" t="s">
        <v>51</v>
      </c>
      <c r="D17" s="13" t="s">
        <v>52</v>
      </c>
      <c r="E17" s="13" t="s">
        <v>26</v>
      </c>
      <c r="F17" s="59" t="s">
        <v>27</v>
      </c>
      <c r="G17" s="71" t="s">
        <v>28</v>
      </c>
      <c r="H17" s="13" t="s">
        <v>29</v>
      </c>
      <c r="I17" s="13" t="s">
        <v>30</v>
      </c>
      <c r="J17" s="13" t="s">
        <v>31</v>
      </c>
      <c r="K17" s="13" t="s">
        <v>32</v>
      </c>
      <c r="L17" s="13" t="s">
        <v>33</v>
      </c>
      <c r="M17" s="13" t="s">
        <v>34</v>
      </c>
      <c r="N17" s="13" t="s">
        <v>35</v>
      </c>
      <c r="O17" s="13" t="s">
        <v>36</v>
      </c>
      <c r="P17" s="13" t="s">
        <v>37</v>
      </c>
      <c r="Q17" s="13" t="s">
        <v>38</v>
      </c>
      <c r="R17" s="13" t="s">
        <v>39</v>
      </c>
      <c r="S17" s="13" t="s">
        <v>40</v>
      </c>
      <c r="T17" s="13" t="s">
        <v>41</v>
      </c>
      <c r="U17" s="13" t="s">
        <v>53</v>
      </c>
      <c r="V17" s="71" t="s">
        <v>42</v>
      </c>
      <c r="W17" s="71" t="s">
        <v>43</v>
      </c>
      <c r="X17" s="71" t="s">
        <v>58</v>
      </c>
      <c r="Y17" s="71" t="s">
        <v>45</v>
      </c>
      <c r="Z17" s="71" t="s">
        <v>54</v>
      </c>
      <c r="AA17" s="13" t="s">
        <v>44</v>
      </c>
      <c r="AB17" s="71" t="s">
        <v>46</v>
      </c>
      <c r="AC17" s="85" t="s">
        <v>59</v>
      </c>
      <c r="AD17" s="14" t="s">
        <v>55</v>
      </c>
      <c r="AE17" s="13" t="s">
        <v>56</v>
      </c>
      <c r="AF17" s="15" t="s">
        <v>60</v>
      </c>
    </row>
    <row r="18" spans="1:32" s="3" customFormat="1" x14ac:dyDescent="0.25">
      <c r="A18" s="47">
        <v>1</v>
      </c>
      <c r="B18" s="48" t="s">
        <v>70</v>
      </c>
      <c r="C18" s="48">
        <v>98</v>
      </c>
      <c r="D18" s="49">
        <v>44732</v>
      </c>
      <c r="E18" s="50">
        <v>13264</v>
      </c>
      <c r="F18" s="60" t="s">
        <v>93</v>
      </c>
      <c r="G18" s="72">
        <v>689.43</v>
      </c>
      <c r="H18" s="47">
        <v>8</v>
      </c>
      <c r="I18" s="47">
        <v>2.5</v>
      </c>
      <c r="J18" s="80" t="s">
        <v>71</v>
      </c>
      <c r="K18" s="48" t="s">
        <v>123</v>
      </c>
      <c r="L18" s="80" t="s">
        <v>121</v>
      </c>
      <c r="M18" s="48" t="s">
        <v>81</v>
      </c>
      <c r="N18" s="48" t="s">
        <v>105</v>
      </c>
      <c r="O18" s="49">
        <v>44657</v>
      </c>
      <c r="P18" s="49">
        <v>44659</v>
      </c>
      <c r="Q18" s="48" t="s">
        <v>106</v>
      </c>
      <c r="R18" s="48" t="s">
        <v>108</v>
      </c>
      <c r="S18" s="48" t="s">
        <v>73</v>
      </c>
      <c r="T18" s="48">
        <v>110</v>
      </c>
      <c r="U18" s="48">
        <v>112010119</v>
      </c>
      <c r="V18" s="72">
        <v>1723.58</v>
      </c>
      <c r="W18" s="72">
        <v>1723.58</v>
      </c>
      <c r="X18" s="72">
        <f>V18-W18</f>
        <v>0</v>
      </c>
      <c r="Y18" s="72">
        <v>0</v>
      </c>
      <c r="Z18" s="72">
        <v>0</v>
      </c>
      <c r="AA18" s="48" t="s">
        <v>121</v>
      </c>
      <c r="AB18" s="72">
        <v>0</v>
      </c>
      <c r="AC18" s="72">
        <f>W18+AB18</f>
        <v>1723.58</v>
      </c>
      <c r="AD18" s="51" t="s">
        <v>115</v>
      </c>
      <c r="AE18" s="51" t="s">
        <v>120</v>
      </c>
      <c r="AF18" s="48" t="s">
        <v>122</v>
      </c>
    </row>
    <row r="19" spans="1:32" s="3" customFormat="1" x14ac:dyDescent="0.25">
      <c r="A19" s="18">
        <v>2</v>
      </c>
      <c r="B19" s="38" t="s">
        <v>70</v>
      </c>
      <c r="C19" s="38">
        <v>100</v>
      </c>
      <c r="D19" s="39">
        <v>44727</v>
      </c>
      <c r="E19" s="40">
        <v>13264</v>
      </c>
      <c r="F19" s="61" t="s">
        <v>93</v>
      </c>
      <c r="G19" s="73">
        <v>689.43</v>
      </c>
      <c r="H19" s="18">
        <v>8</v>
      </c>
      <c r="I19" s="18">
        <v>2.5</v>
      </c>
      <c r="J19" s="81" t="s">
        <v>75</v>
      </c>
      <c r="K19" s="38" t="s">
        <v>122</v>
      </c>
      <c r="L19" s="81" t="s">
        <v>121</v>
      </c>
      <c r="M19" s="38" t="s">
        <v>82</v>
      </c>
      <c r="N19" s="38" t="s">
        <v>105</v>
      </c>
      <c r="O19" s="39">
        <v>44657</v>
      </c>
      <c r="P19" s="39">
        <v>44659</v>
      </c>
      <c r="Q19" s="38" t="s">
        <v>106</v>
      </c>
      <c r="R19" s="38" t="s">
        <v>108</v>
      </c>
      <c r="S19" s="38" t="s">
        <v>73</v>
      </c>
      <c r="T19" s="38">
        <v>101</v>
      </c>
      <c r="U19" s="38">
        <v>112010117</v>
      </c>
      <c r="V19" s="73">
        <v>1723.58</v>
      </c>
      <c r="W19" s="73">
        <v>1723.58</v>
      </c>
      <c r="X19" s="72">
        <f t="shared" ref="X19:X34" si="0">V19-W19</f>
        <v>0</v>
      </c>
      <c r="Y19" s="73">
        <v>0</v>
      </c>
      <c r="Z19" s="73">
        <v>0</v>
      </c>
      <c r="AA19" s="38" t="s">
        <v>121</v>
      </c>
      <c r="AB19" s="73">
        <v>0</v>
      </c>
      <c r="AC19" s="73">
        <v>1723.58</v>
      </c>
      <c r="AD19" s="41" t="s">
        <v>115</v>
      </c>
      <c r="AE19" s="41" t="s">
        <v>120</v>
      </c>
      <c r="AF19" s="38" t="s">
        <v>122</v>
      </c>
    </row>
    <row r="20" spans="1:32" s="3" customFormat="1" x14ac:dyDescent="0.25">
      <c r="A20" s="18">
        <v>3</v>
      </c>
      <c r="B20" s="38" t="s">
        <v>70</v>
      </c>
      <c r="C20" s="38">
        <v>99</v>
      </c>
      <c r="D20" s="39">
        <v>44727</v>
      </c>
      <c r="E20" s="40">
        <v>13264</v>
      </c>
      <c r="F20" s="61" t="s">
        <v>93</v>
      </c>
      <c r="G20" s="73">
        <v>689.43</v>
      </c>
      <c r="H20" s="18">
        <v>8</v>
      </c>
      <c r="I20" s="18">
        <v>2.5</v>
      </c>
      <c r="J20" s="81" t="s">
        <v>72</v>
      </c>
      <c r="K20" s="38" t="s">
        <v>122</v>
      </c>
      <c r="L20" s="81" t="s">
        <v>121</v>
      </c>
      <c r="M20" s="38" t="s">
        <v>83</v>
      </c>
      <c r="N20" s="38" t="s">
        <v>105</v>
      </c>
      <c r="O20" s="39">
        <v>44657</v>
      </c>
      <c r="P20" s="39">
        <v>44659</v>
      </c>
      <c r="Q20" s="38" t="s">
        <v>106</v>
      </c>
      <c r="R20" s="38" t="s">
        <v>108</v>
      </c>
      <c r="S20" s="38" t="s">
        <v>73</v>
      </c>
      <c r="T20" s="38">
        <v>101</v>
      </c>
      <c r="U20" s="38">
        <v>112010118</v>
      </c>
      <c r="V20" s="73">
        <v>1723.58</v>
      </c>
      <c r="W20" s="73">
        <v>1723.58</v>
      </c>
      <c r="X20" s="72">
        <f t="shared" si="0"/>
        <v>0</v>
      </c>
      <c r="Y20" s="73">
        <v>0</v>
      </c>
      <c r="Z20" s="73">
        <v>0</v>
      </c>
      <c r="AA20" s="38" t="s">
        <v>121</v>
      </c>
      <c r="AB20" s="73">
        <v>0</v>
      </c>
      <c r="AC20" s="73">
        <v>1723.58</v>
      </c>
      <c r="AD20" s="41" t="s">
        <v>115</v>
      </c>
      <c r="AE20" s="41" t="s">
        <v>120</v>
      </c>
      <c r="AF20" s="38" t="s">
        <v>122</v>
      </c>
    </row>
    <row r="21" spans="1:32" s="3" customFormat="1" x14ac:dyDescent="0.25">
      <c r="A21" s="18">
        <v>4</v>
      </c>
      <c r="B21" s="38" t="s">
        <v>70</v>
      </c>
      <c r="C21" s="38">
        <v>101</v>
      </c>
      <c r="D21" s="39">
        <v>44727</v>
      </c>
      <c r="E21" s="40">
        <v>13264</v>
      </c>
      <c r="F21" s="61" t="s">
        <v>93</v>
      </c>
      <c r="G21" s="73">
        <v>689.43</v>
      </c>
      <c r="H21" s="18">
        <v>8</v>
      </c>
      <c r="I21" s="18">
        <v>2.5</v>
      </c>
      <c r="J21" s="81" t="s">
        <v>74</v>
      </c>
      <c r="K21" s="38" t="s">
        <v>122</v>
      </c>
      <c r="L21" s="81" t="s">
        <v>121</v>
      </c>
      <c r="M21" s="38" t="s">
        <v>82</v>
      </c>
      <c r="N21" s="38" t="s">
        <v>105</v>
      </c>
      <c r="O21" s="39">
        <v>44657</v>
      </c>
      <c r="P21" s="39">
        <v>44659</v>
      </c>
      <c r="Q21" s="38" t="s">
        <v>106</v>
      </c>
      <c r="R21" s="38" t="s">
        <v>108</v>
      </c>
      <c r="S21" s="38" t="s">
        <v>73</v>
      </c>
      <c r="T21" s="38">
        <v>101</v>
      </c>
      <c r="U21" s="38">
        <v>112010116</v>
      </c>
      <c r="V21" s="73">
        <v>1723.58</v>
      </c>
      <c r="W21" s="73">
        <v>1723.58</v>
      </c>
      <c r="X21" s="72">
        <f t="shared" si="0"/>
        <v>0</v>
      </c>
      <c r="Y21" s="73">
        <v>0</v>
      </c>
      <c r="Z21" s="73">
        <v>0</v>
      </c>
      <c r="AA21" s="38" t="s">
        <v>121</v>
      </c>
      <c r="AB21" s="73">
        <v>0</v>
      </c>
      <c r="AC21" s="73">
        <v>1723.58</v>
      </c>
      <c r="AD21" s="41" t="s">
        <v>115</v>
      </c>
      <c r="AE21" s="41" t="s">
        <v>120</v>
      </c>
      <c r="AF21" s="38" t="s">
        <v>122</v>
      </c>
    </row>
    <row r="22" spans="1:32" s="3" customFormat="1" x14ac:dyDescent="0.25">
      <c r="A22" s="18">
        <v>5</v>
      </c>
      <c r="B22" s="38" t="s">
        <v>104</v>
      </c>
      <c r="C22" s="38">
        <v>441</v>
      </c>
      <c r="D22" s="39">
        <v>44797</v>
      </c>
      <c r="E22" s="40">
        <v>13354</v>
      </c>
      <c r="F22" s="61" t="s">
        <v>125</v>
      </c>
      <c r="G22" s="73">
        <v>689.43</v>
      </c>
      <c r="H22" s="18">
        <v>8</v>
      </c>
      <c r="I22" s="18">
        <v>4.5</v>
      </c>
      <c r="J22" s="81" t="s">
        <v>71</v>
      </c>
      <c r="K22" s="38" t="s">
        <v>122</v>
      </c>
      <c r="L22" s="81" t="s">
        <v>121</v>
      </c>
      <c r="M22" s="38" t="s">
        <v>81</v>
      </c>
      <c r="N22" s="38" t="s">
        <v>105</v>
      </c>
      <c r="O22" s="39">
        <v>44795</v>
      </c>
      <c r="P22" s="39">
        <v>44799</v>
      </c>
      <c r="Q22" s="38" t="s">
        <v>124</v>
      </c>
      <c r="R22" s="38" t="s">
        <v>111</v>
      </c>
      <c r="S22" s="38" t="s">
        <v>73</v>
      </c>
      <c r="T22" s="38">
        <v>101</v>
      </c>
      <c r="U22" s="38">
        <v>112010211</v>
      </c>
      <c r="V22" s="73">
        <v>3102.44</v>
      </c>
      <c r="W22" s="73">
        <v>3102.44</v>
      </c>
      <c r="X22" s="72">
        <f t="shared" si="0"/>
        <v>0</v>
      </c>
      <c r="Y22" s="73">
        <v>0</v>
      </c>
      <c r="Z22" s="73">
        <v>0</v>
      </c>
      <c r="AA22" s="38" t="s">
        <v>121</v>
      </c>
      <c r="AB22" s="73">
        <v>0</v>
      </c>
      <c r="AC22" s="73">
        <v>3102.44</v>
      </c>
      <c r="AD22" s="41" t="s">
        <v>116</v>
      </c>
      <c r="AE22" s="41" t="s">
        <v>120</v>
      </c>
      <c r="AF22" s="38" t="s">
        <v>122</v>
      </c>
    </row>
    <row r="23" spans="1:32" s="3" customFormat="1" x14ac:dyDescent="0.25">
      <c r="A23" s="18">
        <v>6</v>
      </c>
      <c r="B23" s="38" t="s">
        <v>104</v>
      </c>
      <c r="C23" s="38">
        <v>442</v>
      </c>
      <c r="D23" s="39">
        <v>44797</v>
      </c>
      <c r="E23" s="40">
        <v>13354</v>
      </c>
      <c r="F23" s="61" t="s">
        <v>125</v>
      </c>
      <c r="G23" s="73">
        <v>689.43</v>
      </c>
      <c r="H23" s="18">
        <v>8</v>
      </c>
      <c r="I23" s="18">
        <v>4.5</v>
      </c>
      <c r="J23" s="81" t="s">
        <v>76</v>
      </c>
      <c r="K23" s="38" t="s">
        <v>122</v>
      </c>
      <c r="L23" s="81" t="s">
        <v>121</v>
      </c>
      <c r="M23" s="38" t="s">
        <v>84</v>
      </c>
      <c r="N23" s="38" t="s">
        <v>105</v>
      </c>
      <c r="O23" s="39">
        <v>44795</v>
      </c>
      <c r="P23" s="39">
        <v>44799</v>
      </c>
      <c r="Q23" s="38" t="s">
        <v>124</v>
      </c>
      <c r="R23" s="38" t="s">
        <v>111</v>
      </c>
      <c r="S23" s="38" t="s">
        <v>73</v>
      </c>
      <c r="T23" s="38">
        <v>101</v>
      </c>
      <c r="U23" s="38">
        <v>112010210</v>
      </c>
      <c r="V23" s="73">
        <v>3102.44</v>
      </c>
      <c r="W23" s="73">
        <v>3102.44</v>
      </c>
      <c r="X23" s="72">
        <f t="shared" si="0"/>
        <v>0</v>
      </c>
      <c r="Y23" s="73">
        <v>0</v>
      </c>
      <c r="Z23" s="73">
        <v>0</v>
      </c>
      <c r="AA23" s="38" t="s">
        <v>121</v>
      </c>
      <c r="AB23" s="73">
        <v>0</v>
      </c>
      <c r="AC23" s="73">
        <v>3102.44</v>
      </c>
      <c r="AD23" s="41" t="s">
        <v>116</v>
      </c>
      <c r="AE23" s="41" t="s">
        <v>120</v>
      </c>
      <c r="AF23" s="38" t="s">
        <v>122</v>
      </c>
    </row>
    <row r="24" spans="1:32" s="3" customFormat="1" x14ac:dyDescent="0.25">
      <c r="A24" s="18">
        <v>7</v>
      </c>
      <c r="B24" s="38" t="s">
        <v>99</v>
      </c>
      <c r="C24" s="38">
        <v>519</v>
      </c>
      <c r="D24" s="39">
        <v>44819</v>
      </c>
      <c r="E24" s="40">
        <v>13370</v>
      </c>
      <c r="F24" s="61" t="s">
        <v>98</v>
      </c>
      <c r="G24" s="73">
        <v>689.43</v>
      </c>
      <c r="H24" s="18">
        <v>8</v>
      </c>
      <c r="I24" s="18">
        <v>4.5</v>
      </c>
      <c r="J24" s="81" t="s">
        <v>71</v>
      </c>
      <c r="K24" s="38" t="s">
        <v>122</v>
      </c>
      <c r="L24" s="81" t="s">
        <v>121</v>
      </c>
      <c r="M24" s="38" t="s">
        <v>81</v>
      </c>
      <c r="N24" s="38" t="s">
        <v>105</v>
      </c>
      <c r="O24" s="39">
        <v>44817</v>
      </c>
      <c r="P24" s="39">
        <v>44819</v>
      </c>
      <c r="Q24" s="38" t="s">
        <v>109</v>
      </c>
      <c r="R24" s="38" t="s">
        <v>111</v>
      </c>
      <c r="S24" s="38" t="s">
        <v>73</v>
      </c>
      <c r="T24" s="38">
        <v>110</v>
      </c>
      <c r="U24" s="38">
        <v>112010217</v>
      </c>
      <c r="V24" s="73">
        <v>3102.44</v>
      </c>
      <c r="W24" s="73">
        <v>3102.44</v>
      </c>
      <c r="X24" s="72">
        <f t="shared" si="0"/>
        <v>0</v>
      </c>
      <c r="Y24" s="73">
        <v>0</v>
      </c>
      <c r="Z24" s="73">
        <v>0</v>
      </c>
      <c r="AA24" s="38" t="s">
        <v>121</v>
      </c>
      <c r="AB24" s="73">
        <v>0</v>
      </c>
      <c r="AC24" s="73">
        <v>3102.44</v>
      </c>
      <c r="AD24" s="41" t="s">
        <v>117</v>
      </c>
      <c r="AE24" s="41" t="s">
        <v>120</v>
      </c>
      <c r="AF24" s="38" t="s">
        <v>122</v>
      </c>
    </row>
    <row r="25" spans="1:32" s="3" customFormat="1" x14ac:dyDescent="0.25">
      <c r="A25" s="18">
        <v>8</v>
      </c>
      <c r="B25" s="38" t="s">
        <v>99</v>
      </c>
      <c r="C25" s="38">
        <v>518</v>
      </c>
      <c r="D25" s="39">
        <v>44819</v>
      </c>
      <c r="E25" s="40">
        <v>13370</v>
      </c>
      <c r="F25" s="61" t="s">
        <v>98</v>
      </c>
      <c r="G25" s="73">
        <v>689.43</v>
      </c>
      <c r="H25" s="18">
        <v>8</v>
      </c>
      <c r="I25" s="18">
        <v>4.5</v>
      </c>
      <c r="J25" s="81" t="s">
        <v>75</v>
      </c>
      <c r="K25" s="38" t="s">
        <v>122</v>
      </c>
      <c r="L25" s="81" t="s">
        <v>121</v>
      </c>
      <c r="M25" s="38" t="s">
        <v>82</v>
      </c>
      <c r="N25" s="38" t="s">
        <v>105</v>
      </c>
      <c r="O25" s="39">
        <v>44817</v>
      </c>
      <c r="P25" s="39">
        <v>44819</v>
      </c>
      <c r="Q25" s="38" t="s">
        <v>109</v>
      </c>
      <c r="R25" s="38" t="s">
        <v>111</v>
      </c>
      <c r="S25" s="38" t="s">
        <v>73</v>
      </c>
      <c r="T25" s="38">
        <v>110</v>
      </c>
      <c r="U25" s="38">
        <v>112010218</v>
      </c>
      <c r="V25" s="73">
        <v>3102.44</v>
      </c>
      <c r="W25" s="73">
        <v>3102.44</v>
      </c>
      <c r="X25" s="72">
        <f t="shared" si="0"/>
        <v>0</v>
      </c>
      <c r="Y25" s="73">
        <v>0</v>
      </c>
      <c r="Z25" s="73">
        <v>0</v>
      </c>
      <c r="AA25" s="38" t="s">
        <v>121</v>
      </c>
      <c r="AB25" s="73">
        <v>0</v>
      </c>
      <c r="AC25" s="73">
        <v>3102.44</v>
      </c>
      <c r="AD25" s="41" t="s">
        <v>117</v>
      </c>
      <c r="AE25" s="41" t="s">
        <v>120</v>
      </c>
      <c r="AF25" s="38" t="s">
        <v>122</v>
      </c>
    </row>
    <row r="26" spans="1:32" s="3" customFormat="1" x14ac:dyDescent="0.25">
      <c r="A26" s="18">
        <v>9</v>
      </c>
      <c r="B26" s="38" t="s">
        <v>99</v>
      </c>
      <c r="C26" s="38">
        <v>520</v>
      </c>
      <c r="D26" s="39">
        <v>44819</v>
      </c>
      <c r="E26" s="40">
        <v>13370</v>
      </c>
      <c r="F26" s="61" t="s">
        <v>98</v>
      </c>
      <c r="G26" s="73">
        <v>689.43</v>
      </c>
      <c r="H26" s="18">
        <v>8</v>
      </c>
      <c r="I26" s="18">
        <v>4.5</v>
      </c>
      <c r="J26" s="81" t="s">
        <v>77</v>
      </c>
      <c r="K26" s="38" t="s">
        <v>122</v>
      </c>
      <c r="L26" s="81" t="s">
        <v>121</v>
      </c>
      <c r="M26" s="38" t="s">
        <v>85</v>
      </c>
      <c r="N26" s="38" t="s">
        <v>105</v>
      </c>
      <c r="O26" s="39">
        <v>44817</v>
      </c>
      <c r="P26" s="39">
        <v>44819</v>
      </c>
      <c r="Q26" s="38" t="s">
        <v>109</v>
      </c>
      <c r="R26" s="38" t="s">
        <v>111</v>
      </c>
      <c r="S26" s="38" t="s">
        <v>73</v>
      </c>
      <c r="T26" s="38">
        <v>110</v>
      </c>
      <c r="U26" s="38">
        <v>112010219</v>
      </c>
      <c r="V26" s="73">
        <v>3102.44</v>
      </c>
      <c r="W26" s="73">
        <v>3102.44</v>
      </c>
      <c r="X26" s="72">
        <f t="shared" si="0"/>
        <v>0</v>
      </c>
      <c r="Y26" s="73">
        <v>0</v>
      </c>
      <c r="Z26" s="73">
        <v>0</v>
      </c>
      <c r="AA26" s="38" t="s">
        <v>121</v>
      </c>
      <c r="AB26" s="73">
        <v>0</v>
      </c>
      <c r="AC26" s="73">
        <v>3102.44</v>
      </c>
      <c r="AD26" s="41" t="s">
        <v>117</v>
      </c>
      <c r="AE26" s="41" t="s">
        <v>120</v>
      </c>
      <c r="AF26" s="38" t="s">
        <v>122</v>
      </c>
    </row>
    <row r="27" spans="1:32" s="3" customFormat="1" x14ac:dyDescent="0.25">
      <c r="A27" s="18">
        <v>10</v>
      </c>
      <c r="B27" s="38" t="s">
        <v>89</v>
      </c>
      <c r="C27" s="38">
        <v>259</v>
      </c>
      <c r="D27" s="39">
        <v>44882</v>
      </c>
      <c r="E27" s="40">
        <v>13404</v>
      </c>
      <c r="F27" s="61" t="s">
        <v>90</v>
      </c>
      <c r="G27" s="73">
        <v>413.66</v>
      </c>
      <c r="H27" s="18">
        <v>8</v>
      </c>
      <c r="I27" s="18">
        <v>4.5</v>
      </c>
      <c r="J27" s="81" t="s">
        <v>78</v>
      </c>
      <c r="K27" s="38" t="s">
        <v>122</v>
      </c>
      <c r="L27" s="81" t="s">
        <v>121</v>
      </c>
      <c r="M27" s="38" t="s">
        <v>88</v>
      </c>
      <c r="N27" s="38" t="s">
        <v>105</v>
      </c>
      <c r="O27" s="39">
        <v>44885</v>
      </c>
      <c r="P27" s="39">
        <v>44889</v>
      </c>
      <c r="Q27" s="38" t="s">
        <v>112</v>
      </c>
      <c r="R27" s="38" t="s">
        <v>111</v>
      </c>
      <c r="S27" s="38" t="s">
        <v>73</v>
      </c>
      <c r="T27" s="38">
        <v>110</v>
      </c>
      <c r="U27" s="38">
        <v>112010290</v>
      </c>
      <c r="V27" s="73">
        <v>1861.47</v>
      </c>
      <c r="W27" s="73">
        <v>1861.47</v>
      </c>
      <c r="X27" s="72">
        <f t="shared" si="0"/>
        <v>0</v>
      </c>
      <c r="Y27" s="73">
        <v>0</v>
      </c>
      <c r="Z27" s="73">
        <v>0</v>
      </c>
      <c r="AA27" s="38" t="s">
        <v>121</v>
      </c>
      <c r="AB27" s="73">
        <v>0</v>
      </c>
      <c r="AC27" s="73">
        <v>1861.47</v>
      </c>
      <c r="AD27" s="41" t="s">
        <v>118</v>
      </c>
      <c r="AE27" s="41" t="s">
        <v>120</v>
      </c>
      <c r="AF27" s="38" t="s">
        <v>122</v>
      </c>
    </row>
    <row r="28" spans="1:32" s="3" customFormat="1" x14ac:dyDescent="0.25">
      <c r="A28" s="18">
        <v>11</v>
      </c>
      <c r="B28" s="38" t="s">
        <v>102</v>
      </c>
      <c r="C28" s="38">
        <v>576</v>
      </c>
      <c r="D28" s="39">
        <v>44858</v>
      </c>
      <c r="E28" s="40">
        <v>13389</v>
      </c>
      <c r="F28" s="61" t="s">
        <v>103</v>
      </c>
      <c r="G28" s="73">
        <v>689.43</v>
      </c>
      <c r="H28" s="18">
        <v>8</v>
      </c>
      <c r="I28" s="18">
        <v>2.5</v>
      </c>
      <c r="J28" s="81" t="s">
        <v>71</v>
      </c>
      <c r="K28" s="38" t="s">
        <v>122</v>
      </c>
      <c r="L28" s="81" t="s">
        <v>121</v>
      </c>
      <c r="M28" s="38" t="s">
        <v>81</v>
      </c>
      <c r="N28" s="38" t="s">
        <v>105</v>
      </c>
      <c r="O28" s="39">
        <v>44840</v>
      </c>
      <c r="P28" s="39">
        <v>44842</v>
      </c>
      <c r="Q28" s="38" t="s">
        <v>113</v>
      </c>
      <c r="R28" s="38" t="s">
        <v>108</v>
      </c>
      <c r="S28" s="38" t="s">
        <v>73</v>
      </c>
      <c r="T28" s="38">
        <v>110</v>
      </c>
      <c r="U28" s="38">
        <v>112010260</v>
      </c>
      <c r="V28" s="73">
        <v>689.42</v>
      </c>
      <c r="W28" s="73">
        <v>689.42</v>
      </c>
      <c r="X28" s="72">
        <f t="shared" si="0"/>
        <v>0</v>
      </c>
      <c r="Y28" s="73">
        <v>0</v>
      </c>
      <c r="Z28" s="73">
        <v>0</v>
      </c>
      <c r="AA28" s="38" t="s">
        <v>121</v>
      </c>
      <c r="AB28" s="73">
        <v>0</v>
      </c>
      <c r="AC28" s="73">
        <v>689.42</v>
      </c>
      <c r="AD28" s="41" t="s">
        <v>119</v>
      </c>
      <c r="AE28" s="41" t="s">
        <v>120</v>
      </c>
      <c r="AF28" s="38" t="s">
        <v>122</v>
      </c>
    </row>
    <row r="29" spans="1:32" s="3" customFormat="1" x14ac:dyDescent="0.25">
      <c r="A29" s="18">
        <v>12</v>
      </c>
      <c r="B29" s="38" t="s">
        <v>102</v>
      </c>
      <c r="C29" s="38">
        <v>600</v>
      </c>
      <c r="D29" s="39">
        <v>44858</v>
      </c>
      <c r="E29" s="40">
        <v>13394</v>
      </c>
      <c r="F29" s="61" t="s">
        <v>103</v>
      </c>
      <c r="G29" s="73">
        <v>689.43</v>
      </c>
      <c r="H29" s="18">
        <v>8</v>
      </c>
      <c r="I29" s="18">
        <v>2.5</v>
      </c>
      <c r="J29" s="81" t="s">
        <v>76</v>
      </c>
      <c r="K29" s="38" t="s">
        <v>122</v>
      </c>
      <c r="L29" s="81" t="s">
        <v>121</v>
      </c>
      <c r="M29" s="38" t="s">
        <v>84</v>
      </c>
      <c r="N29" s="38" t="s">
        <v>105</v>
      </c>
      <c r="O29" s="39">
        <v>44840</v>
      </c>
      <c r="P29" s="39">
        <v>44842</v>
      </c>
      <c r="Q29" s="38" t="s">
        <v>113</v>
      </c>
      <c r="R29" s="38" t="s">
        <v>108</v>
      </c>
      <c r="S29" s="38" t="s">
        <v>73</v>
      </c>
      <c r="T29" s="38">
        <v>110</v>
      </c>
      <c r="U29" s="38">
        <v>112010261</v>
      </c>
      <c r="V29" s="73">
        <v>689.42</v>
      </c>
      <c r="W29" s="73">
        <v>689.42</v>
      </c>
      <c r="X29" s="72">
        <f t="shared" si="0"/>
        <v>0</v>
      </c>
      <c r="Y29" s="73">
        <v>0</v>
      </c>
      <c r="Z29" s="73">
        <v>0</v>
      </c>
      <c r="AA29" s="38" t="s">
        <v>121</v>
      </c>
      <c r="AB29" s="73">
        <v>0</v>
      </c>
      <c r="AC29" s="73">
        <v>689.42</v>
      </c>
      <c r="AD29" s="41" t="s">
        <v>119</v>
      </c>
      <c r="AE29" s="41" t="s">
        <v>120</v>
      </c>
      <c r="AF29" s="38" t="s">
        <v>122</v>
      </c>
    </row>
    <row r="30" spans="1:32" s="3" customFormat="1" x14ac:dyDescent="0.25">
      <c r="A30" s="18">
        <v>13</v>
      </c>
      <c r="B30" s="38" t="s">
        <v>97</v>
      </c>
      <c r="C30" s="38">
        <v>260</v>
      </c>
      <c r="D30" s="39">
        <v>44882</v>
      </c>
      <c r="E30" s="40">
        <v>13404</v>
      </c>
      <c r="F30" s="61" t="s">
        <v>96</v>
      </c>
      <c r="G30" s="73">
        <v>413.66</v>
      </c>
      <c r="H30" s="18">
        <v>8</v>
      </c>
      <c r="I30" s="18">
        <v>5.5</v>
      </c>
      <c r="J30" s="81" t="s">
        <v>72</v>
      </c>
      <c r="K30" s="38" t="s">
        <v>122</v>
      </c>
      <c r="L30" s="81" t="s">
        <v>121</v>
      </c>
      <c r="M30" s="38" t="s">
        <v>83</v>
      </c>
      <c r="N30" s="38" t="s">
        <v>105</v>
      </c>
      <c r="O30" s="39">
        <v>44892</v>
      </c>
      <c r="P30" s="39">
        <v>44897</v>
      </c>
      <c r="Q30" s="38" t="s">
        <v>114</v>
      </c>
      <c r="R30" s="38" t="s">
        <v>111</v>
      </c>
      <c r="S30" s="38" t="s">
        <v>73</v>
      </c>
      <c r="T30" s="38">
        <v>110</v>
      </c>
      <c r="U30" s="38">
        <v>112010288</v>
      </c>
      <c r="V30" s="73">
        <v>2275.13</v>
      </c>
      <c r="W30" s="73">
        <v>2275.13</v>
      </c>
      <c r="X30" s="72">
        <f t="shared" si="0"/>
        <v>0</v>
      </c>
      <c r="Y30" s="73">
        <v>0</v>
      </c>
      <c r="Z30" s="73">
        <v>0</v>
      </c>
      <c r="AA30" s="38" t="s">
        <v>121</v>
      </c>
      <c r="AB30" s="73">
        <v>0</v>
      </c>
      <c r="AC30" s="73">
        <v>2275.13</v>
      </c>
      <c r="AD30" s="41" t="s">
        <v>118</v>
      </c>
      <c r="AE30" s="41" t="s">
        <v>120</v>
      </c>
      <c r="AF30" s="38" t="s">
        <v>122</v>
      </c>
    </row>
    <row r="31" spans="1:32" s="3" customFormat="1" x14ac:dyDescent="0.25">
      <c r="A31" s="18">
        <v>14</v>
      </c>
      <c r="B31" s="38" t="s">
        <v>91</v>
      </c>
      <c r="C31" s="38">
        <v>261</v>
      </c>
      <c r="D31" s="39">
        <v>44874</v>
      </c>
      <c r="E31" s="40">
        <v>13407</v>
      </c>
      <c r="F31" s="61" t="s">
        <v>92</v>
      </c>
      <c r="G31" s="73">
        <v>413.66</v>
      </c>
      <c r="H31" s="18">
        <v>8</v>
      </c>
      <c r="I31" s="18">
        <v>3.5</v>
      </c>
      <c r="J31" s="81" t="s">
        <v>79</v>
      </c>
      <c r="K31" s="38" t="s">
        <v>122</v>
      </c>
      <c r="L31" s="81" t="s">
        <v>121</v>
      </c>
      <c r="M31" s="38" t="s">
        <v>87</v>
      </c>
      <c r="N31" s="38" t="s">
        <v>105</v>
      </c>
      <c r="O31" s="39">
        <v>44875</v>
      </c>
      <c r="P31" s="39">
        <v>44876</v>
      </c>
      <c r="Q31" s="38" t="s">
        <v>110</v>
      </c>
      <c r="R31" s="38" t="s">
        <v>111</v>
      </c>
      <c r="S31" s="38" t="s">
        <v>73</v>
      </c>
      <c r="T31" s="38">
        <v>110</v>
      </c>
      <c r="U31" s="38">
        <v>112010284</v>
      </c>
      <c r="V31" s="73">
        <v>1447.81</v>
      </c>
      <c r="W31" s="73">
        <v>1447.81</v>
      </c>
      <c r="X31" s="72">
        <f t="shared" si="0"/>
        <v>0</v>
      </c>
      <c r="Y31" s="73">
        <v>0</v>
      </c>
      <c r="Z31" s="73">
        <v>0</v>
      </c>
      <c r="AA31" s="38" t="s">
        <v>121</v>
      </c>
      <c r="AB31" s="73">
        <v>0</v>
      </c>
      <c r="AC31" s="73">
        <v>1447.81</v>
      </c>
      <c r="AD31" s="41" t="s">
        <v>118</v>
      </c>
      <c r="AE31" s="41" t="s">
        <v>120</v>
      </c>
      <c r="AF31" s="38" t="s">
        <v>122</v>
      </c>
    </row>
    <row r="32" spans="1:32" s="3" customFormat="1" x14ac:dyDescent="0.25">
      <c r="A32" s="18">
        <v>15</v>
      </c>
      <c r="B32" s="38" t="s">
        <v>94</v>
      </c>
      <c r="C32" s="38">
        <v>276</v>
      </c>
      <c r="D32" s="39">
        <v>44897</v>
      </c>
      <c r="E32" s="40">
        <v>13412</v>
      </c>
      <c r="F32" s="61" t="s">
        <v>95</v>
      </c>
      <c r="G32" s="73">
        <v>413.66</v>
      </c>
      <c r="H32" s="18">
        <v>8</v>
      </c>
      <c r="I32" s="18">
        <v>4.5</v>
      </c>
      <c r="J32" s="81" t="s">
        <v>80</v>
      </c>
      <c r="K32" s="38" t="s">
        <v>122</v>
      </c>
      <c r="L32" s="81" t="s">
        <v>121</v>
      </c>
      <c r="M32" s="38" t="s">
        <v>86</v>
      </c>
      <c r="N32" s="38" t="s">
        <v>105</v>
      </c>
      <c r="O32" s="39">
        <v>44876</v>
      </c>
      <c r="P32" s="39">
        <v>44880</v>
      </c>
      <c r="Q32" s="38" t="s">
        <v>107</v>
      </c>
      <c r="R32" s="38" t="s">
        <v>111</v>
      </c>
      <c r="S32" s="38" t="s">
        <v>73</v>
      </c>
      <c r="T32" s="38">
        <v>110</v>
      </c>
      <c r="U32" s="38">
        <v>112010331</v>
      </c>
      <c r="V32" s="73">
        <v>1861.47</v>
      </c>
      <c r="W32" s="73">
        <v>1861.47</v>
      </c>
      <c r="X32" s="72">
        <f t="shared" si="0"/>
        <v>0</v>
      </c>
      <c r="Y32" s="73">
        <v>0</v>
      </c>
      <c r="Z32" s="73">
        <v>0</v>
      </c>
      <c r="AA32" s="38" t="s">
        <v>121</v>
      </c>
      <c r="AB32" s="73">
        <v>0</v>
      </c>
      <c r="AC32" s="73">
        <v>1861.47</v>
      </c>
      <c r="AD32" s="41" t="s">
        <v>118</v>
      </c>
      <c r="AE32" s="41" t="s">
        <v>120</v>
      </c>
      <c r="AF32" s="38" t="s">
        <v>122</v>
      </c>
    </row>
    <row r="33" spans="1:35" s="3" customFormat="1" ht="25.5" x14ac:dyDescent="0.25">
      <c r="A33" s="18">
        <v>16</v>
      </c>
      <c r="B33" s="38" t="s">
        <v>100</v>
      </c>
      <c r="C33" s="38">
        <v>661</v>
      </c>
      <c r="D33" s="39">
        <v>44902</v>
      </c>
      <c r="E33" s="40">
        <v>13408</v>
      </c>
      <c r="F33" s="61" t="s">
        <v>101</v>
      </c>
      <c r="G33" s="73">
        <v>689.43</v>
      </c>
      <c r="H33" s="18">
        <v>8</v>
      </c>
      <c r="I33" s="18">
        <v>4.5</v>
      </c>
      <c r="J33" s="81" t="s">
        <v>76</v>
      </c>
      <c r="K33" s="38" t="s">
        <v>122</v>
      </c>
      <c r="L33" s="81" t="s">
        <v>121</v>
      </c>
      <c r="M33" s="38" t="s">
        <v>84</v>
      </c>
      <c r="N33" s="38" t="s">
        <v>105</v>
      </c>
      <c r="O33" s="39">
        <v>44871</v>
      </c>
      <c r="P33" s="39">
        <v>44875</v>
      </c>
      <c r="Q33" s="38" t="s">
        <v>112</v>
      </c>
      <c r="R33" s="38" t="s">
        <v>111</v>
      </c>
      <c r="S33" s="38" t="s">
        <v>73</v>
      </c>
      <c r="T33" s="38">
        <v>101</v>
      </c>
      <c r="U33" s="38">
        <v>112010352</v>
      </c>
      <c r="V33" s="73">
        <v>3102.44</v>
      </c>
      <c r="W33" s="73">
        <v>3102.44</v>
      </c>
      <c r="X33" s="72">
        <f t="shared" si="0"/>
        <v>0</v>
      </c>
      <c r="Y33" s="73">
        <v>0</v>
      </c>
      <c r="Z33" s="73">
        <v>0</v>
      </c>
      <c r="AA33" s="38" t="s">
        <v>121</v>
      </c>
      <c r="AB33" s="73">
        <v>0</v>
      </c>
      <c r="AC33" s="73">
        <v>3102.44</v>
      </c>
      <c r="AD33" s="41" t="s">
        <v>118</v>
      </c>
      <c r="AE33" s="41" t="s">
        <v>120</v>
      </c>
      <c r="AF33" s="38" t="s">
        <v>122</v>
      </c>
    </row>
    <row r="34" spans="1:35" s="3" customFormat="1" ht="26.25" thickBot="1" x14ac:dyDescent="0.3">
      <c r="A34" s="26">
        <v>17</v>
      </c>
      <c r="B34" s="42" t="s">
        <v>100</v>
      </c>
      <c r="C34" s="42">
        <v>660</v>
      </c>
      <c r="D34" s="43">
        <v>44902</v>
      </c>
      <c r="E34" s="44">
        <v>13408</v>
      </c>
      <c r="F34" s="62" t="s">
        <v>101</v>
      </c>
      <c r="G34" s="74">
        <v>689.43</v>
      </c>
      <c r="H34" s="26">
        <v>8</v>
      </c>
      <c r="I34" s="26">
        <v>4.5</v>
      </c>
      <c r="J34" s="82" t="s">
        <v>71</v>
      </c>
      <c r="K34" s="42" t="s">
        <v>122</v>
      </c>
      <c r="L34" s="82" t="s">
        <v>121</v>
      </c>
      <c r="M34" s="42" t="s">
        <v>81</v>
      </c>
      <c r="N34" s="42" t="s">
        <v>105</v>
      </c>
      <c r="O34" s="43">
        <v>44871</v>
      </c>
      <c r="P34" s="43">
        <v>44875</v>
      </c>
      <c r="Q34" s="42" t="s">
        <v>112</v>
      </c>
      <c r="R34" s="42" t="s">
        <v>111</v>
      </c>
      <c r="S34" s="42" t="s">
        <v>73</v>
      </c>
      <c r="T34" s="42">
        <v>101</v>
      </c>
      <c r="U34" s="42">
        <v>112010353</v>
      </c>
      <c r="V34" s="74">
        <v>3102.44</v>
      </c>
      <c r="W34" s="74">
        <v>3102.44</v>
      </c>
      <c r="X34" s="72">
        <f t="shared" si="0"/>
        <v>0</v>
      </c>
      <c r="Y34" s="74">
        <v>0</v>
      </c>
      <c r="Z34" s="74">
        <v>0</v>
      </c>
      <c r="AA34" s="42" t="s">
        <v>121</v>
      </c>
      <c r="AB34" s="74">
        <v>0</v>
      </c>
      <c r="AC34" s="74">
        <v>3102.44</v>
      </c>
      <c r="AD34" s="45" t="s">
        <v>118</v>
      </c>
      <c r="AE34" s="45" t="s">
        <v>120</v>
      </c>
      <c r="AF34" s="42" t="s">
        <v>122</v>
      </c>
    </row>
    <row r="35" spans="1:35" ht="13.5" thickBot="1" x14ac:dyDescent="0.3">
      <c r="A35" s="27" t="s">
        <v>131</v>
      </c>
      <c r="B35" s="28"/>
      <c r="C35" s="28"/>
      <c r="D35" s="28"/>
      <c r="E35" s="28"/>
      <c r="F35" s="28"/>
      <c r="G35" s="75">
        <f>SUM(G18:G34)</f>
        <v>10617.230000000001</v>
      </c>
      <c r="H35" s="30"/>
      <c r="I35" s="30"/>
      <c r="J35" s="29"/>
      <c r="K35" s="29"/>
      <c r="L35" s="29"/>
      <c r="M35" s="29"/>
      <c r="N35" s="29"/>
      <c r="O35" s="29"/>
      <c r="P35" s="29"/>
      <c r="Q35" s="29"/>
      <c r="R35" s="29"/>
      <c r="S35" s="30"/>
      <c r="T35" s="30"/>
      <c r="U35" s="31"/>
      <c r="V35" s="75">
        <f>SUM(V18:V34)</f>
        <v>37436.120000000003</v>
      </c>
      <c r="W35" s="75">
        <f>SUM(W18:W34)</f>
        <v>37436.120000000003</v>
      </c>
      <c r="X35" s="75">
        <f>SUM(X18:X34)</f>
        <v>0</v>
      </c>
      <c r="Y35" s="75">
        <f>SUM(Y18:Y34)</f>
        <v>0</v>
      </c>
      <c r="Z35" s="75">
        <f>SUM(Z18:Z34)</f>
        <v>0</v>
      </c>
      <c r="AA35" s="32"/>
      <c r="AB35" s="75">
        <f>SUM(AB18:AB34)</f>
        <v>0</v>
      </c>
      <c r="AC35" s="75">
        <f>SUM(AC18:AC34)</f>
        <v>37436.120000000003</v>
      </c>
      <c r="AD35" s="33"/>
      <c r="AE35" s="34"/>
      <c r="AF35" s="35"/>
    </row>
    <row r="36" spans="1:35" s="3" customFormat="1" x14ac:dyDescent="0.25">
      <c r="A36" s="46"/>
      <c r="B36" s="46"/>
      <c r="C36" s="46"/>
      <c r="D36" s="46"/>
      <c r="E36" s="46"/>
      <c r="F36" s="63"/>
      <c r="G36" s="7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86"/>
      <c r="V36" s="87"/>
      <c r="W36" s="87"/>
      <c r="X36" s="87"/>
      <c r="Y36" s="87"/>
      <c r="Z36" s="87"/>
      <c r="AA36" s="88"/>
      <c r="AB36" s="87"/>
      <c r="AC36" s="87"/>
      <c r="AD36" s="89"/>
      <c r="AE36" s="89"/>
      <c r="AF36" s="46"/>
    </row>
    <row r="37" spans="1:35" s="3" customFormat="1" x14ac:dyDescent="0.25">
      <c r="A37" s="46" t="s">
        <v>132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</row>
    <row r="38" spans="1:35" s="3" customFormat="1" x14ac:dyDescent="0.25">
      <c r="A38" s="46" t="s">
        <v>126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76"/>
      <c r="W38" s="76"/>
      <c r="X38" s="76"/>
      <c r="Y38" s="76"/>
      <c r="Z38" s="76"/>
      <c r="AA38" s="46"/>
      <c r="AB38" s="76"/>
      <c r="AC38" s="76"/>
      <c r="AD38" s="46"/>
      <c r="AE38" s="46"/>
      <c r="AF38" s="46"/>
      <c r="AG38" s="46"/>
      <c r="AH38" s="46"/>
      <c r="AI38" s="46"/>
    </row>
    <row r="39" spans="1:35" s="3" customFormat="1" x14ac:dyDescent="0.25">
      <c r="A39" s="46" t="s">
        <v>133</v>
      </c>
      <c r="B39" s="46"/>
      <c r="C39" s="46"/>
      <c r="D39" s="46"/>
      <c r="E39" s="46"/>
      <c r="F39" s="63"/>
      <c r="G39" s="7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76"/>
      <c r="W39" s="76"/>
      <c r="X39" s="76"/>
      <c r="Y39" s="76"/>
      <c r="Z39" s="76"/>
      <c r="AA39" s="46"/>
      <c r="AB39" s="76"/>
      <c r="AC39" s="76"/>
      <c r="AD39" s="46"/>
      <c r="AE39" s="46"/>
      <c r="AF39" s="46"/>
      <c r="AG39" s="46"/>
      <c r="AH39" s="46"/>
      <c r="AI39" s="46"/>
    </row>
    <row r="40" spans="1:35" s="3" customFormat="1" x14ac:dyDescent="0.25">
      <c r="F40" s="17"/>
      <c r="G40" s="77"/>
      <c r="J40" s="46"/>
      <c r="L40" s="46"/>
      <c r="V40" s="77"/>
      <c r="W40" s="77"/>
      <c r="X40" s="77"/>
      <c r="Y40" s="77"/>
      <c r="Z40" s="77"/>
      <c r="AB40" s="77"/>
      <c r="AC40" s="77"/>
    </row>
    <row r="41" spans="1:35" x14ac:dyDescent="0.25">
      <c r="A41" s="3"/>
      <c r="B41" s="3"/>
      <c r="E41" s="3"/>
      <c r="F41" s="17"/>
      <c r="G41" s="77"/>
      <c r="J41" s="46"/>
    </row>
    <row r="1048397" spans="32:32" x14ac:dyDescent="0.25">
      <c r="AF1048397" s="16"/>
    </row>
  </sheetData>
  <mergeCells count="32">
    <mergeCell ref="A35:F35"/>
    <mergeCell ref="AB15:AB16"/>
    <mergeCell ref="AC15:AC16"/>
    <mergeCell ref="V15:Z15"/>
    <mergeCell ref="U15:U16"/>
    <mergeCell ref="S15:S16"/>
    <mergeCell ref="T15:T16"/>
    <mergeCell ref="M15:M16"/>
    <mergeCell ref="N15:N16"/>
    <mergeCell ref="O15:O16"/>
    <mergeCell ref="AA15:AA16"/>
    <mergeCell ref="J15:J16"/>
    <mergeCell ref="AD14:AE15"/>
    <mergeCell ref="AF14:AF16"/>
    <mergeCell ref="B14:I14"/>
    <mergeCell ref="S14:AC14"/>
    <mergeCell ref="F15:F16"/>
    <mergeCell ref="B15:B16"/>
    <mergeCell ref="L15:L16"/>
    <mergeCell ref="K15:K16"/>
    <mergeCell ref="Q15:Q16"/>
    <mergeCell ref="R15:R16"/>
    <mergeCell ref="C15:C16"/>
    <mergeCell ref="D15:D16"/>
    <mergeCell ref="E15:E16"/>
    <mergeCell ref="I15:I16"/>
    <mergeCell ref="G15:G16"/>
    <mergeCell ref="A14:A17"/>
    <mergeCell ref="J14:N14"/>
    <mergeCell ref="O14:R14"/>
    <mergeCell ref="P15:P16"/>
    <mergeCell ref="H15:H16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E PASSAGENS A SERVIDOR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2014-07-09T16:53:52Z</cp:lastPrinted>
  <dcterms:created xsi:type="dcterms:W3CDTF">2013-10-11T22:14:02Z</dcterms:created>
  <dcterms:modified xsi:type="dcterms:W3CDTF">2023-03-31T22:21:26Z</dcterms:modified>
</cp:coreProperties>
</file>