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"/>
    </mc:Choice>
  </mc:AlternateContent>
  <bookViews>
    <workbookView xWindow="-120" yWindow="-120" windowWidth="29040" windowHeight="15720" tabRatio="563"/>
  </bookViews>
  <sheets>
    <sheet name="SAERB DIÁRIAS SERVIDOR 07 2024" sheetId="1" r:id="rId1"/>
  </sheets>
  <calcPr calcId="162913"/>
</workbook>
</file>

<file path=xl/calcChain.xml><?xml version="1.0" encoding="utf-8"?>
<calcChain xmlns="http://schemas.openxmlformats.org/spreadsheetml/2006/main">
  <c r="AB23" i="1" l="1"/>
  <c r="X23" i="1"/>
  <c r="X16" i="1"/>
  <c r="W23" i="1"/>
  <c r="V23" i="1"/>
  <c r="G23" i="1" l="1"/>
  <c r="AC17" i="1" l="1"/>
  <c r="AC18" i="1"/>
  <c r="AC19" i="1"/>
  <c r="AC20" i="1"/>
  <c r="AC21" i="1"/>
  <c r="AC22" i="1"/>
  <c r="AC16" i="1"/>
  <c r="X17" i="1"/>
  <c r="X18" i="1"/>
  <c r="X19" i="1"/>
  <c r="X20" i="1"/>
  <c r="X21" i="1"/>
  <c r="X22" i="1"/>
  <c r="Z23" i="1" l="1"/>
  <c r="Y23" i="1"/>
  <c r="AC23" i="1" l="1"/>
</calcChain>
</file>

<file path=xl/sharedStrings.xml><?xml version="1.0" encoding="utf-8"?>
<sst xmlns="http://schemas.openxmlformats.org/spreadsheetml/2006/main" count="198" uniqueCount="135">
  <si>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</si>
  <si>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</si>
  <si>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</si>
  <si>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</si>
  <si>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</si>
  <si>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</si>
  <si>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</si>
  <si>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</si>
  <si>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</si>
  <si>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</si>
  <si>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</si>
  <si>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</si>
  <si>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</si>
  <si>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</si>
  <si>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</si>
  <si>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</si>
  <si>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</si>
  <si>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</si>
  <si>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</si>
  <si>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</si>
  <si>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</si>
  <si>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</si>
  <si>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</si>
  <si>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</si>
  <si>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</si>
  <si>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</si>
  <si>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</si>
  <si>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</si>
  <si>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</si>
  <si>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</si>
  <si>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</si>
  <si>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</si>
  <si>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</si>
  <si>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</si>
  <si>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</si>
  <si>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</si>
  <si>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</si>
  <si>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</si>
  <si>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</si>
  <si>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</si>
  <si>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</si>
  <si>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</si>
  <si>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</si>
  <si>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</si>
  <si>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</si>
  <si>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</si>
  <si>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</si>
  <si>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</si>
  <si>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</si>
  <si>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</si>
  <si>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</si>
  <si>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</si>
  <si>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</si>
  <si>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</si>
  <si>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</si>
  <si>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</si>
  <si>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</si>
  <si>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</si>
  <si>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</si>
  <si>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</si>
  <si>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</si>
  <si>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</si>
  <si>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</si>
  <si>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</si>
  <si>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t>NADA CONSTA</t>
  </si>
  <si>
    <t>-</t>
  </si>
  <si>
    <t>TOTAL</t>
  </si>
  <si>
    <t>PRESTAÇÃO DE CONTAS MENSAL - EXERCÍCIO 2024</t>
  </si>
  <si>
    <t>Situação Quanto a Aprovação</t>
  </si>
  <si>
    <t>Nº do Contrato de Fornecimento Da Passagem</t>
  </si>
  <si>
    <t>Valor Recebido Em Complementação</t>
  </si>
  <si>
    <t>Resultado Líquido</t>
  </si>
  <si>
    <t>Nº de Diárias</t>
  </si>
  <si>
    <t>Valor Unitário Da Diária</t>
  </si>
  <si>
    <t>2705/2024</t>
  </si>
  <si>
    <t>038/2024</t>
  </si>
  <si>
    <t>PARTICIPAÇÃO DE CURSO DE PITOMETRIA NA EMPRESA SANESOLUTI COMÉRCIO DE INSTRUÇÕES E CONTROLE LTDA EM SÃO PAULO</t>
  </si>
  <si>
    <t>2 e 1/2</t>
  </si>
  <si>
    <t>AEREO</t>
  </si>
  <si>
    <t>3.3.90.14.00.00</t>
  </si>
  <si>
    <t>WILSON DE SOUZA VILELA</t>
  </si>
  <si>
    <t>MARIO MARCELO NASCIMENTO DE LIMA DA ROCHA</t>
  </si>
  <si>
    <t>RIO BRANCO - BRASÍLIA;                               BRASILIA-SÃO PAULO;                                                                 SÃO PAULO- BRASÍLIA;                          BRASÍLIA-RIO BRANCO</t>
  </si>
  <si>
    <t>039/2024</t>
  </si>
  <si>
    <t>SERVIDOR EFETIVO</t>
  </si>
  <si>
    <t>COORDENADOR DE SETOR</t>
  </si>
  <si>
    <t>DIRETORIA TÉCNICA E OPERACIONAL</t>
  </si>
  <si>
    <t>ENCANADOR</t>
  </si>
  <si>
    <t>112010069/2024</t>
  </si>
  <si>
    <t>112010070/2024</t>
  </si>
  <si>
    <t>29/02/204</t>
  </si>
  <si>
    <t>2704/2024</t>
  </si>
  <si>
    <t>C</t>
  </si>
  <si>
    <t>VISITA TÉCNICA NA UNIDADE DO MUNICIPIO DE ASSIS BRASIL, PARA INSTALAÇAO DE EQUIPAMENTOS MANOMÉTRICOS, TENDO EM VISTA A PARCERIA INSTITUCIONAL ENTRE O SAERB E SANEACRE.</t>
  </si>
  <si>
    <t xml:space="preserve">RIO BRANCO - ASSIS BRASIL;                               ASSIS BRASIL-RIO BRANCO;                                                                 </t>
  </si>
  <si>
    <t>TERRESTRE</t>
  </si>
  <si>
    <t>DEAN SILVA DE OLIVEIRA</t>
  </si>
  <si>
    <t>120/2024</t>
  </si>
  <si>
    <t>119/2024</t>
  </si>
  <si>
    <t>CARGO EM COMISSÃO</t>
  </si>
  <si>
    <t>DIRETORIA ADMINISTRATIVA E FINANCEIRA</t>
  </si>
  <si>
    <t>CHEFE DE DIVISÃO DE TRANSPORTES</t>
  </si>
  <si>
    <t>112010261/2024</t>
  </si>
  <si>
    <t>112010259/2024</t>
  </si>
  <si>
    <t>112010260/2024</t>
  </si>
  <si>
    <t>11230/2024</t>
  </si>
  <si>
    <t>118/2024</t>
  </si>
  <si>
    <t>11226/2024</t>
  </si>
  <si>
    <t>11156/2024</t>
  </si>
  <si>
    <t>1 e 1/2</t>
  </si>
  <si>
    <t>RIO BRANCO - BRASÍLIA;                                                        BRASÍLIA-RIO BRANCO</t>
  </si>
  <si>
    <t>12781/2024</t>
  </si>
  <si>
    <t>217/2024</t>
  </si>
  <si>
    <t>ACOMPANHAR O EXCELENTÍSSIMO PREFEITO DE RIO BRANCO, EM VISITA AO MINISTÉRIO DA INTEGRAÇÃO E DO DESENVOLVIMENTO REGIONAL, NA CIDADE DE BRASÍLIA/DF,   VISANDO GARANTIR RECURSO PARA ASSEGURAR O ABASTECIMENTO DE ÁGUA EM RIO BRANCO, TENDO EM VISTA O PRÉ-COLAPSO DA CAPTAÇÃO DA ETA II, CONFORME DECRETO Nº 443/2024</t>
  </si>
  <si>
    <t>ENOQUE PEREIRA DE LIMA</t>
  </si>
  <si>
    <t>ANTÔNIO LIMA RODRIGUES</t>
  </si>
  <si>
    <t>CARGO EM CHEFIA</t>
  </si>
  <si>
    <t>DIRETOR TÉCNICO OPERACIONAL</t>
  </si>
  <si>
    <t>DIRETORIA TÉCNICA OPERACIONAL</t>
  </si>
  <si>
    <t>01240026/2023</t>
  </si>
  <si>
    <t>130/2024</t>
  </si>
  <si>
    <t>13206/2024</t>
  </si>
  <si>
    <t>PROCEDIMENTOS TÉCNICOS NO AUXILIO DAS INFORMAÇÕES DA SITUAÇÃO DE EMERGÊNCIA, NA SECRETARIA NACIONAL DE PROTEÇÃO E DEFESA CIVIL, DO MINISTÉRIO DA INTEGRAÇÃO E DO DESENVOLVIMENTO REGIONAL - PROCESSO Nº 59051.03211247/2024-11.</t>
  </si>
  <si>
    <t>DIRETOR PRESIDENTE</t>
  </si>
  <si>
    <t>DIRETORIA DA PRESIDÊNCIA</t>
  </si>
  <si>
    <t xml:space="preserve">	112010374/2024</t>
  </si>
  <si>
    <t>3.3.90.12.00.00</t>
  </si>
  <si>
    <t>112010376/2024</t>
  </si>
  <si>
    <t xml:space="preserve">IDENTIFICAÇÃO DO ÓRGÃO/ENTIDADE/FUNDO: SERVIÇO DE ÁGUA E ESGOTO DE RIO BRANCO - SAERB </t>
  </si>
  <si>
    <t>REALIZADO ATÉ O MÊS/ANO (ACUMULADO): JANEIRO A JULHO/2024</t>
  </si>
  <si>
    <t>Manual de Referência - 10ª EDIÇÃO - Anexos IV, VI, VII e VIII</t>
  </si>
  <si>
    <t>Data da Emissão: 05 de agosto de 2024</t>
  </si>
  <si>
    <t>Nome do responsável pela elaboração: Paula Maria Gonçalves de Araújo</t>
  </si>
  <si>
    <t xml:space="preserve">Nome do titular do Órgão/Entidade/Fundo (no exercício do cargo): Enoque Pereira de Lima 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</si>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</sst>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44" fontId="2" fillId="2" borderId="3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0" borderId="3" xfId="2" applyFont="1" applyBorder="1" applyAlignment="1">
      <alignment horizontal="center" vertical="center"/>
    </xf>
    <xf numFmtId="44" fontId="4" fillId="0" borderId="12" xfId="2" applyFont="1" applyFill="1" applyBorder="1" applyAlignment="1">
      <alignment horizontal="center" vertical="center"/>
    </xf>
    <xf numFmtId="44" fontId="3" fillId="0" borderId="12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center" vertical="center"/>
    </xf>
    <xf numFmtId="44" fontId="2" fillId="0" borderId="0" xfId="2" applyFont="1" applyAlignment="1">
      <alignment horizontal="right" vertical="center"/>
    </xf>
    <xf numFmtId="44" fontId="2" fillId="0" borderId="0" xfId="2" applyFont="1" applyAlignment="1">
      <alignment vertical="center"/>
    </xf>
    <xf numFmtId="44" fontId="2" fillId="0" borderId="0" xfId="2" applyFont="1" applyAlignment="1">
      <alignment horizontal="center" vertical="center"/>
    </xf>
    <xf numFmtId="44" fontId="5" fillId="0" borderId="0" xfId="2" applyFont="1" applyAlignment="1">
      <alignment horizontal="right" vertical="center"/>
    </xf>
    <xf numFmtId="44" fontId="5" fillId="0" borderId="0" xfId="2" applyFont="1" applyAlignment="1">
      <alignment vertical="center"/>
    </xf>
    <xf numFmtId="44" fontId="5" fillId="0" borderId="0" xfId="2" applyFont="1" applyAlignment="1">
      <alignment horizontal="center" vertical="center"/>
    </xf>
    <xf numFmtId="44" fontId="3" fillId="0" borderId="0" xfId="2" applyFont="1" applyAlignment="1">
      <alignment horizontal="right" vertical="center"/>
    </xf>
    <xf numFmtId="44" fontId="3" fillId="0" borderId="0" xfId="2" applyFont="1" applyAlignment="1">
      <alignment vertical="center"/>
    </xf>
    <xf numFmtId="44" fontId="3" fillId="0" borderId="0" xfId="2" applyFont="1" applyAlignment="1">
      <alignment horizontal="center" vertical="center"/>
    </xf>
    <xf numFmtId="44" fontId="3" fillId="0" borderId="0" xfId="2" applyFont="1" applyAlignment="1">
      <alignment horizontal="left" vertical="center"/>
    </xf>
    <xf numFmtId="44" fontId="3" fillId="0" borderId="0" xfId="2" applyFont="1" applyBorder="1" applyAlignment="1">
      <alignment horizontal="right" vertical="center" wrapText="1"/>
    </xf>
    <xf numFmtId="44" fontId="3" fillId="0" borderId="0" xfId="2" applyFont="1" applyBorder="1" applyAlignment="1">
      <alignment vertical="center" wrapText="1"/>
    </xf>
    <xf numFmtId="44" fontId="3" fillId="0" borderId="0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0" borderId="10" xfId="2" applyFont="1" applyBorder="1" applyAlignment="1">
      <alignment horizontal="right" vertical="center"/>
    </xf>
    <xf numFmtId="44" fontId="5" fillId="0" borderId="10" xfId="2" applyFont="1" applyBorder="1" applyAlignment="1">
      <alignment horizontal="center" vertical="center"/>
    </xf>
    <xf numFmtId="44" fontId="3" fillId="0" borderId="10" xfId="2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/>
    </xf>
    <xf numFmtId="44" fontId="4" fillId="0" borderId="0" xfId="2" applyFont="1" applyFill="1" applyBorder="1" applyAlignment="1">
      <alignment horizontal="right" vertical="center"/>
    </xf>
    <xf numFmtId="44" fontId="4" fillId="0" borderId="0" xfId="2" applyFont="1" applyFill="1" applyBorder="1" applyAlignment="1">
      <alignment vertical="center"/>
    </xf>
    <xf numFmtId="44" fontId="4" fillId="0" borderId="0" xfId="2" applyFont="1" applyFill="1" applyBorder="1" applyAlignment="1">
      <alignment horizontal="center" vertical="center"/>
    </xf>
    <xf numFmtId="44" fontId="6" fillId="0" borderId="0" xfId="2" applyFont="1" applyAlignment="1">
      <alignment horizontal="right" vertical="center"/>
    </xf>
    <xf numFmtId="44" fontId="6" fillId="0" borderId="0" xfId="2" applyFont="1" applyAlignment="1">
      <alignment vertical="center"/>
    </xf>
    <xf numFmtId="44" fontId="6" fillId="0" borderId="0" xfId="2" applyFont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5" fillId="0" borderId="1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0</xdr:row>
      <xdr:rowOff>85725</xdr:rowOff>
    </xdr:from>
    <xdr:to>
      <xdr:col>1</xdr:col>
      <xdr:colOff>561974</xdr:colOff>
      <xdr:row>0</xdr:row>
      <xdr:rowOff>647699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9" y="409575"/>
          <a:ext cx="600075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zoomScale="80" zoomScaleNormal="80" workbookViewId="0">
      <selection activeCell="H29" sqref="H29"/>
    </sheetView>
  </sheetViews>
  <sheetFormatPr defaultColWidth="9.140625" defaultRowHeight="12.75" x14ac:dyDescent="0.25"/>
  <cols>
    <col min="1" max="1" width="9.140625" style="3"/>
    <col min="2" max="2" width="16.42578125" style="3" customWidth="1"/>
    <col min="3" max="3" width="12.28515625" style="3" customWidth="1"/>
    <col min="4" max="4" width="12.42578125" style="3" customWidth="1"/>
    <col min="5" max="5" width="10" style="3" customWidth="1"/>
    <col min="6" max="6" width="55.85546875" style="3" customWidth="1"/>
    <col min="7" max="7" width="15.7109375" style="3" customWidth="1"/>
    <col min="8" max="8" width="9.85546875" style="3" customWidth="1"/>
    <col min="9" max="9" width="14" style="3" customWidth="1"/>
    <col min="10" max="10" width="29.7109375" style="3" customWidth="1"/>
    <col min="11" max="11" width="9.85546875" style="1" customWidth="1"/>
    <col min="12" max="12" width="13.140625" style="3" customWidth="1"/>
    <col min="13" max="13" width="20.5703125" style="3" bestFit="1" customWidth="1"/>
    <col min="14" max="14" width="16.28515625" style="3" customWidth="1"/>
    <col min="15" max="15" width="15.140625" style="1" customWidth="1"/>
    <col min="16" max="16" width="15.42578125" style="1" customWidth="1"/>
    <col min="17" max="17" width="28.42578125" style="3" customWidth="1"/>
    <col min="18" max="19" width="17" style="3" customWidth="1"/>
    <col min="20" max="20" width="12.7109375" style="3" customWidth="1"/>
    <col min="21" max="21" width="15.7109375" style="3" customWidth="1"/>
    <col min="22" max="22" width="15.85546875" style="90" customWidth="1"/>
    <col min="23" max="23" width="16" style="91" customWidth="1"/>
    <col min="24" max="24" width="17" style="92" customWidth="1"/>
    <col min="25" max="25" width="15.140625" style="92" customWidth="1"/>
    <col min="26" max="26" width="19.42578125" style="91" customWidth="1"/>
    <col min="27" max="27" width="17" style="91" customWidth="1"/>
    <col min="28" max="28" width="16.7109375" style="91" customWidth="1"/>
    <col min="29" max="29" width="17.140625" style="91" customWidth="1"/>
    <col min="30" max="30" width="16.7109375" style="3" customWidth="1"/>
    <col min="31" max="31" width="13.140625" style="3" customWidth="1"/>
    <col min="32" max="32" width="25.7109375" style="3" customWidth="1"/>
    <col min="33" max="16384" width="9.140625" style="3"/>
  </cols>
  <sheetData>
    <row r="1" spans="1:35" ht="57.75" customHeight="1" x14ac:dyDescent="0.25">
      <c r="V1" s="69"/>
      <c r="W1" s="70"/>
      <c r="X1" s="71"/>
      <c r="Y1" s="71"/>
      <c r="Z1" s="70"/>
      <c r="AA1" s="70"/>
      <c r="AB1" s="70"/>
      <c r="AC1" s="70"/>
    </row>
    <row r="2" spans="1:35" s="7" customFormat="1" x14ac:dyDescent="0.25">
      <c r="A2" s="10" t="s">
        <v>49</v>
      </c>
      <c r="K2" s="4"/>
      <c r="O2" s="4"/>
      <c r="P2" s="4"/>
      <c r="V2" s="72"/>
      <c r="W2" s="73"/>
      <c r="X2" s="74"/>
      <c r="Y2" s="74"/>
      <c r="Z2" s="73"/>
      <c r="AA2" s="73"/>
      <c r="AB2" s="73"/>
      <c r="AC2" s="73"/>
    </row>
    <row r="3" spans="1:35" s="7" customFormat="1" x14ac:dyDescent="0.25">
      <c r="A3" s="10"/>
      <c r="K3" s="4"/>
      <c r="O3" s="4"/>
      <c r="P3" s="4"/>
      <c r="V3" s="75"/>
      <c r="W3" s="76"/>
      <c r="X3" s="77"/>
      <c r="Y3" s="77"/>
      <c r="Z3" s="76"/>
      <c r="AA3" s="76"/>
      <c r="AB3" s="76"/>
      <c r="AC3" s="76"/>
    </row>
    <row r="4" spans="1:35" s="7" customFormat="1" x14ac:dyDescent="0.25">
      <c r="A4" s="10" t="s">
        <v>67</v>
      </c>
      <c r="K4" s="4"/>
      <c r="O4" s="4"/>
      <c r="P4" s="4"/>
      <c r="V4" s="75"/>
      <c r="W4" s="76"/>
      <c r="X4" s="77"/>
      <c r="Y4" s="77"/>
      <c r="Z4" s="76"/>
      <c r="AA4" s="76"/>
      <c r="AB4" s="76"/>
      <c r="AC4" s="76"/>
    </row>
    <row r="5" spans="1:35" s="7" customFormat="1" x14ac:dyDescent="0.25">
      <c r="A5" s="10" t="s">
        <v>63</v>
      </c>
      <c r="K5" s="4"/>
      <c r="L5" s="10"/>
      <c r="M5" s="10"/>
      <c r="N5" s="10"/>
      <c r="O5" s="4"/>
      <c r="P5" s="4"/>
      <c r="Q5" s="10"/>
      <c r="R5" s="10"/>
      <c r="S5" s="10"/>
      <c r="T5" s="10"/>
      <c r="U5" s="10"/>
      <c r="V5" s="75"/>
      <c r="W5" s="78"/>
      <c r="X5" s="77"/>
      <c r="Y5" s="77"/>
      <c r="Z5" s="78"/>
      <c r="AA5" s="78"/>
      <c r="AB5" s="78"/>
      <c r="AC5" s="78"/>
      <c r="AD5" s="10"/>
      <c r="AE5" s="10"/>
      <c r="AF5" s="10"/>
      <c r="AG5" s="10"/>
      <c r="AH5" s="10"/>
      <c r="AI5" s="10"/>
    </row>
    <row r="6" spans="1:35" s="7" customFormat="1" x14ac:dyDescent="0.25">
      <c r="A6" s="10" t="s">
        <v>130</v>
      </c>
      <c r="F6" s="10"/>
      <c r="G6" s="10"/>
      <c r="H6" s="10"/>
      <c r="I6" s="10"/>
      <c r="J6" s="10"/>
      <c r="K6" s="4"/>
      <c r="L6" s="10"/>
      <c r="M6" s="10"/>
      <c r="N6" s="10"/>
      <c r="O6" s="4"/>
      <c r="P6" s="4"/>
      <c r="Q6" s="10"/>
      <c r="R6" s="10"/>
      <c r="S6" s="10"/>
      <c r="T6" s="10"/>
      <c r="U6" s="10"/>
      <c r="V6" s="75"/>
      <c r="W6" s="78"/>
      <c r="X6" s="77"/>
      <c r="Y6" s="77"/>
      <c r="Z6" s="78"/>
      <c r="AA6" s="78"/>
      <c r="AB6" s="78"/>
      <c r="AC6" s="78"/>
      <c r="AD6" s="10"/>
      <c r="AE6" s="10"/>
      <c r="AF6" s="10"/>
      <c r="AG6" s="10"/>
      <c r="AH6" s="10"/>
      <c r="AI6" s="10"/>
    </row>
    <row r="7" spans="1:35" s="7" customFormat="1" x14ac:dyDescent="0.25">
      <c r="A7" s="1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75"/>
      <c r="W7" s="77"/>
      <c r="X7" s="77"/>
      <c r="Y7" s="77"/>
      <c r="Z7" s="77"/>
      <c r="AA7" s="77"/>
      <c r="AB7" s="77"/>
      <c r="AC7" s="77"/>
      <c r="AD7" s="4"/>
      <c r="AE7" s="4"/>
      <c r="AF7" s="4"/>
      <c r="AG7" s="4"/>
      <c r="AH7" s="4"/>
      <c r="AI7" s="4"/>
    </row>
    <row r="8" spans="1:35" s="7" customFormat="1" x14ac:dyDescent="0.25">
      <c r="A8" s="10" t="s">
        <v>128</v>
      </c>
      <c r="K8" s="4"/>
      <c r="O8" s="4"/>
      <c r="P8" s="4"/>
      <c r="V8" s="75"/>
      <c r="W8" s="76"/>
      <c r="X8" s="77"/>
      <c r="Y8" s="77"/>
      <c r="Z8" s="76"/>
      <c r="AA8" s="76"/>
      <c r="AB8" s="76"/>
      <c r="AC8" s="76"/>
    </row>
    <row r="9" spans="1:35" s="7" customFormat="1" x14ac:dyDescent="0.25">
      <c r="A9" s="10" t="s">
        <v>129</v>
      </c>
      <c r="K9" s="4"/>
      <c r="O9" s="4"/>
      <c r="P9" s="4"/>
      <c r="V9" s="75"/>
      <c r="W9" s="76"/>
      <c r="X9" s="77"/>
      <c r="Y9" s="77"/>
      <c r="Z9" s="76"/>
      <c r="AA9" s="76"/>
      <c r="AB9" s="76"/>
      <c r="AC9" s="76"/>
    </row>
    <row r="10" spans="1:35" x14ac:dyDescent="0.25">
      <c r="A10" s="24"/>
      <c r="V10" s="69"/>
      <c r="W10" s="70"/>
      <c r="X10" s="71"/>
      <c r="Y10" s="71"/>
      <c r="Z10" s="70"/>
      <c r="AA10" s="70"/>
      <c r="AB10" s="70"/>
      <c r="AC10" s="70"/>
    </row>
    <row r="11" spans="1:35" ht="13.5" thickBot="1" x14ac:dyDescent="0.3">
      <c r="A11" s="25" t="s">
        <v>57</v>
      </c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6"/>
      <c r="M11" s="26"/>
      <c r="N11" s="26"/>
      <c r="O11" s="27"/>
      <c r="P11" s="27"/>
      <c r="Q11" s="26"/>
      <c r="R11" s="26"/>
      <c r="S11" s="26"/>
      <c r="T11" s="26"/>
      <c r="U11" s="26"/>
      <c r="V11" s="79"/>
      <c r="W11" s="80"/>
      <c r="X11" s="81"/>
      <c r="Y11" s="81"/>
      <c r="Z11" s="80"/>
      <c r="AA11" s="80"/>
      <c r="AB11" s="80"/>
      <c r="AC11" s="80"/>
      <c r="AD11" s="26"/>
      <c r="AE11" s="26"/>
      <c r="AF11" s="26"/>
    </row>
    <row r="12" spans="1:35" x14ac:dyDescent="0.25">
      <c r="A12" s="100" t="s">
        <v>15</v>
      </c>
      <c r="B12" s="108" t="s">
        <v>0</v>
      </c>
      <c r="C12" s="108"/>
      <c r="D12" s="108"/>
      <c r="E12" s="108"/>
      <c r="F12" s="108"/>
      <c r="G12" s="108"/>
      <c r="H12" s="108"/>
      <c r="I12" s="108"/>
      <c r="J12" s="103" t="s">
        <v>25</v>
      </c>
      <c r="K12" s="103"/>
      <c r="L12" s="103"/>
      <c r="M12" s="103"/>
      <c r="N12" s="103"/>
      <c r="O12" s="103" t="s">
        <v>1</v>
      </c>
      <c r="P12" s="103"/>
      <c r="Q12" s="103"/>
      <c r="R12" s="103"/>
      <c r="S12" s="109" t="s">
        <v>2</v>
      </c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97" t="s">
        <v>3</v>
      </c>
      <c r="AE12" s="97"/>
      <c r="AF12" s="106" t="s">
        <v>134</v>
      </c>
    </row>
    <row r="13" spans="1:35" x14ac:dyDescent="0.25">
      <c r="A13" s="101"/>
      <c r="B13" s="99" t="s">
        <v>16</v>
      </c>
      <c r="C13" s="110" t="s">
        <v>4</v>
      </c>
      <c r="D13" s="99" t="s">
        <v>5</v>
      </c>
      <c r="E13" s="99" t="s">
        <v>6</v>
      </c>
      <c r="F13" s="99" t="s">
        <v>14</v>
      </c>
      <c r="G13" s="110" t="s">
        <v>73</v>
      </c>
      <c r="H13" s="110" t="s">
        <v>58</v>
      </c>
      <c r="I13" s="110" t="s">
        <v>72</v>
      </c>
      <c r="J13" s="96" t="s">
        <v>7</v>
      </c>
      <c r="K13" s="96" t="s">
        <v>8</v>
      </c>
      <c r="L13" s="96" t="s">
        <v>24</v>
      </c>
      <c r="M13" s="95" t="s">
        <v>9</v>
      </c>
      <c r="N13" s="96" t="s">
        <v>10</v>
      </c>
      <c r="O13" s="96" t="s">
        <v>11</v>
      </c>
      <c r="P13" s="96" t="s">
        <v>12</v>
      </c>
      <c r="Q13" s="96" t="s">
        <v>17</v>
      </c>
      <c r="R13" s="95" t="s">
        <v>13</v>
      </c>
      <c r="S13" s="95" t="s">
        <v>62</v>
      </c>
      <c r="T13" s="95" t="s">
        <v>50</v>
      </c>
      <c r="U13" s="95" t="s">
        <v>18</v>
      </c>
      <c r="V13" s="105" t="s">
        <v>19</v>
      </c>
      <c r="W13" s="105"/>
      <c r="X13" s="105"/>
      <c r="Y13" s="105"/>
      <c r="Z13" s="105"/>
      <c r="AA13" s="104" t="s">
        <v>69</v>
      </c>
      <c r="AB13" s="104" t="s">
        <v>20</v>
      </c>
      <c r="AC13" s="104" t="s">
        <v>23</v>
      </c>
      <c r="AD13" s="98"/>
      <c r="AE13" s="98"/>
      <c r="AF13" s="107"/>
    </row>
    <row r="14" spans="1:35" ht="38.25" x14ac:dyDescent="0.25">
      <c r="A14" s="101"/>
      <c r="B14" s="99"/>
      <c r="C14" s="110"/>
      <c r="D14" s="99"/>
      <c r="E14" s="99"/>
      <c r="F14" s="99"/>
      <c r="G14" s="110"/>
      <c r="H14" s="110"/>
      <c r="I14" s="110"/>
      <c r="J14" s="96"/>
      <c r="K14" s="96"/>
      <c r="L14" s="96"/>
      <c r="M14" s="95"/>
      <c r="N14" s="96"/>
      <c r="O14" s="96"/>
      <c r="P14" s="96"/>
      <c r="Q14" s="96"/>
      <c r="R14" s="95"/>
      <c r="S14" s="95"/>
      <c r="T14" s="95"/>
      <c r="U14" s="95"/>
      <c r="V14" s="82" t="s">
        <v>21</v>
      </c>
      <c r="W14" s="82" t="s">
        <v>22</v>
      </c>
      <c r="X14" s="82" t="s">
        <v>71</v>
      </c>
      <c r="Y14" s="82" t="s">
        <v>26</v>
      </c>
      <c r="Z14" s="82" t="s">
        <v>70</v>
      </c>
      <c r="AA14" s="104"/>
      <c r="AB14" s="104"/>
      <c r="AC14" s="104"/>
      <c r="AD14" s="23" t="s">
        <v>5</v>
      </c>
      <c r="AE14" s="23" t="s">
        <v>68</v>
      </c>
      <c r="AF14" s="107"/>
    </row>
    <row r="15" spans="1:35" s="1" customFormat="1" ht="13.5" thickBot="1" x14ac:dyDescent="0.3">
      <c r="A15" s="102"/>
      <c r="B15" s="38" t="s">
        <v>27</v>
      </c>
      <c r="C15" s="38" t="s">
        <v>51</v>
      </c>
      <c r="D15" s="38" t="s">
        <v>52</v>
      </c>
      <c r="E15" s="38" t="s">
        <v>28</v>
      </c>
      <c r="F15" s="38" t="s">
        <v>29</v>
      </c>
      <c r="G15" s="38" t="s">
        <v>30</v>
      </c>
      <c r="H15" s="38" t="s">
        <v>31</v>
      </c>
      <c r="I15" s="39" t="s">
        <v>32</v>
      </c>
      <c r="J15" s="39" t="s">
        <v>33</v>
      </c>
      <c r="K15" s="39" t="s">
        <v>34</v>
      </c>
      <c r="L15" s="39" t="s">
        <v>35</v>
      </c>
      <c r="M15" s="39" t="s">
        <v>36</v>
      </c>
      <c r="N15" s="39" t="s">
        <v>37</v>
      </c>
      <c r="O15" s="39" t="s">
        <v>38</v>
      </c>
      <c r="P15" s="39" t="s">
        <v>39</v>
      </c>
      <c r="Q15" s="39" t="s">
        <v>40</v>
      </c>
      <c r="R15" s="39" t="s">
        <v>41</v>
      </c>
      <c r="S15" s="39" t="s">
        <v>42</v>
      </c>
      <c r="T15" s="39" t="s">
        <v>43</v>
      </c>
      <c r="U15" s="40" t="s">
        <v>53</v>
      </c>
      <c r="V15" s="83" t="s">
        <v>44</v>
      </c>
      <c r="W15" s="84" t="s">
        <v>45</v>
      </c>
      <c r="X15" s="84" t="s">
        <v>59</v>
      </c>
      <c r="Y15" s="84" t="s">
        <v>47</v>
      </c>
      <c r="Z15" s="84" t="s">
        <v>54</v>
      </c>
      <c r="AA15" s="84" t="s">
        <v>46</v>
      </c>
      <c r="AB15" s="84" t="s">
        <v>48</v>
      </c>
      <c r="AC15" s="85" t="s">
        <v>60</v>
      </c>
      <c r="AD15" s="41" t="s">
        <v>55</v>
      </c>
      <c r="AE15" s="38" t="s">
        <v>56</v>
      </c>
      <c r="AF15" s="42" t="s">
        <v>61</v>
      </c>
    </row>
    <row r="16" spans="1:35" s="1" customFormat="1" ht="51" x14ac:dyDescent="0.25">
      <c r="A16" s="28">
        <v>1</v>
      </c>
      <c r="B16" s="28" t="s">
        <v>91</v>
      </c>
      <c r="C16" s="28" t="s">
        <v>75</v>
      </c>
      <c r="D16" s="29">
        <v>45323</v>
      </c>
      <c r="E16" s="30">
        <v>13705</v>
      </c>
      <c r="F16" s="43" t="s">
        <v>76</v>
      </c>
      <c r="G16" s="60">
        <v>413.66</v>
      </c>
      <c r="H16" s="28">
        <v>8</v>
      </c>
      <c r="I16" s="31" t="s">
        <v>77</v>
      </c>
      <c r="J16" s="32" t="s">
        <v>80</v>
      </c>
      <c r="K16" s="33">
        <v>701225</v>
      </c>
      <c r="L16" s="34" t="s">
        <v>84</v>
      </c>
      <c r="M16" s="35" t="s">
        <v>85</v>
      </c>
      <c r="N16" s="35" t="s">
        <v>86</v>
      </c>
      <c r="O16" s="36">
        <v>45329</v>
      </c>
      <c r="P16" s="36">
        <v>45331</v>
      </c>
      <c r="Q16" s="37" t="s">
        <v>82</v>
      </c>
      <c r="R16" s="31" t="s">
        <v>78</v>
      </c>
      <c r="S16" s="31" t="s">
        <v>79</v>
      </c>
      <c r="T16" s="28">
        <v>1899</v>
      </c>
      <c r="U16" s="28" t="s">
        <v>89</v>
      </c>
      <c r="V16" s="64">
        <v>1034.1500000000001</v>
      </c>
      <c r="W16" s="60">
        <v>1034.1500000000001</v>
      </c>
      <c r="X16" s="64">
        <f>V16-W16</f>
        <v>0</v>
      </c>
      <c r="Y16" s="64">
        <v>0</v>
      </c>
      <c r="Z16" s="64">
        <v>0</v>
      </c>
      <c r="AA16" s="64" t="s">
        <v>65</v>
      </c>
      <c r="AB16" s="64">
        <v>0</v>
      </c>
      <c r="AC16" s="64">
        <f>W16+AB16</f>
        <v>1034.1500000000001</v>
      </c>
      <c r="AD16" s="36">
        <v>45351</v>
      </c>
      <c r="AE16" s="28" t="s">
        <v>92</v>
      </c>
      <c r="AF16" s="28" t="s">
        <v>64</v>
      </c>
    </row>
    <row r="17" spans="1:32" s="1" customFormat="1" ht="51" x14ac:dyDescent="0.25">
      <c r="A17" s="8">
        <v>2</v>
      </c>
      <c r="B17" s="8" t="s">
        <v>74</v>
      </c>
      <c r="C17" s="8" t="s">
        <v>83</v>
      </c>
      <c r="D17" s="19">
        <v>45323</v>
      </c>
      <c r="E17" s="11">
        <v>13705</v>
      </c>
      <c r="F17" s="44" t="s">
        <v>76</v>
      </c>
      <c r="G17" s="61">
        <v>413.66</v>
      </c>
      <c r="H17" s="8">
        <v>8</v>
      </c>
      <c r="I17" s="13" t="s">
        <v>77</v>
      </c>
      <c r="J17" s="20" t="s">
        <v>81</v>
      </c>
      <c r="K17" s="17">
        <v>700059</v>
      </c>
      <c r="L17" s="12" t="s">
        <v>84</v>
      </c>
      <c r="M17" s="17" t="s">
        <v>87</v>
      </c>
      <c r="N17" s="18" t="s">
        <v>86</v>
      </c>
      <c r="O17" s="16">
        <v>45329</v>
      </c>
      <c r="P17" s="16">
        <v>45331</v>
      </c>
      <c r="Q17" s="14" t="s">
        <v>82</v>
      </c>
      <c r="R17" s="13" t="s">
        <v>78</v>
      </c>
      <c r="S17" s="13" t="s">
        <v>79</v>
      </c>
      <c r="T17" s="8">
        <v>1899</v>
      </c>
      <c r="U17" s="8" t="s">
        <v>88</v>
      </c>
      <c r="V17" s="62">
        <v>1034.1500000000001</v>
      </c>
      <c r="W17" s="61">
        <v>1034.1500000000001</v>
      </c>
      <c r="X17" s="64">
        <f t="shared" ref="X17:X22" si="0">V17-W17</f>
        <v>0</v>
      </c>
      <c r="Y17" s="62">
        <v>0</v>
      </c>
      <c r="Z17" s="62">
        <v>0</v>
      </c>
      <c r="AA17" s="62" t="s">
        <v>65</v>
      </c>
      <c r="AB17" s="62">
        <v>0</v>
      </c>
      <c r="AC17" s="64">
        <f t="shared" ref="AC17:AC22" si="1">W17+AB17</f>
        <v>1034.1500000000001</v>
      </c>
      <c r="AD17" s="8" t="s">
        <v>90</v>
      </c>
      <c r="AE17" s="8" t="s">
        <v>92</v>
      </c>
      <c r="AF17" s="8" t="s">
        <v>64</v>
      </c>
    </row>
    <row r="18" spans="1:32" ht="51" x14ac:dyDescent="0.25">
      <c r="A18" s="8">
        <v>3</v>
      </c>
      <c r="B18" s="8" t="s">
        <v>105</v>
      </c>
      <c r="C18" s="8" t="s">
        <v>106</v>
      </c>
      <c r="D18" s="16">
        <v>45406</v>
      </c>
      <c r="E18" s="11">
        <v>13761</v>
      </c>
      <c r="F18" s="45" t="s">
        <v>93</v>
      </c>
      <c r="G18" s="62">
        <v>220.62</v>
      </c>
      <c r="H18" s="8">
        <v>8</v>
      </c>
      <c r="I18" s="13" t="s">
        <v>77</v>
      </c>
      <c r="J18" s="15" t="s">
        <v>80</v>
      </c>
      <c r="K18" s="17">
        <v>698893</v>
      </c>
      <c r="L18" s="12" t="s">
        <v>84</v>
      </c>
      <c r="M18" s="18" t="s">
        <v>85</v>
      </c>
      <c r="N18" s="18" t="s">
        <v>86</v>
      </c>
      <c r="O18" s="16">
        <v>45414</v>
      </c>
      <c r="P18" s="16">
        <v>45416</v>
      </c>
      <c r="Q18" s="14" t="s">
        <v>94</v>
      </c>
      <c r="R18" s="8" t="s">
        <v>95</v>
      </c>
      <c r="S18" s="13" t="s">
        <v>126</v>
      </c>
      <c r="T18" s="8">
        <v>1899</v>
      </c>
      <c r="U18" s="8" t="s">
        <v>104</v>
      </c>
      <c r="V18" s="62">
        <v>551.54999999999995</v>
      </c>
      <c r="W18" s="62">
        <v>551.54999999999995</v>
      </c>
      <c r="X18" s="64">
        <f t="shared" si="0"/>
        <v>0</v>
      </c>
      <c r="Y18" s="62">
        <v>0</v>
      </c>
      <c r="Z18" s="62">
        <v>0</v>
      </c>
      <c r="AA18" s="62" t="s">
        <v>65</v>
      </c>
      <c r="AB18" s="62">
        <v>0</v>
      </c>
      <c r="AC18" s="64">
        <f t="shared" si="1"/>
        <v>551.54999999999995</v>
      </c>
      <c r="AD18" s="8" t="s">
        <v>65</v>
      </c>
      <c r="AE18" s="8" t="s">
        <v>92</v>
      </c>
      <c r="AF18" s="8" t="s">
        <v>64</v>
      </c>
    </row>
    <row r="19" spans="1:32" ht="51" x14ac:dyDescent="0.25">
      <c r="A19" s="8">
        <v>4</v>
      </c>
      <c r="B19" s="8" t="s">
        <v>107</v>
      </c>
      <c r="C19" s="8" t="s">
        <v>98</v>
      </c>
      <c r="D19" s="16">
        <v>45406</v>
      </c>
      <c r="E19" s="11">
        <v>13761</v>
      </c>
      <c r="F19" s="45" t="s">
        <v>93</v>
      </c>
      <c r="G19" s="62">
        <v>220.62</v>
      </c>
      <c r="H19" s="8">
        <v>8</v>
      </c>
      <c r="I19" s="13" t="s">
        <v>77</v>
      </c>
      <c r="J19" s="20" t="s">
        <v>81</v>
      </c>
      <c r="K19" s="17">
        <v>697727</v>
      </c>
      <c r="L19" s="12" t="s">
        <v>84</v>
      </c>
      <c r="M19" s="17" t="s">
        <v>87</v>
      </c>
      <c r="N19" s="18" t="s">
        <v>86</v>
      </c>
      <c r="O19" s="16">
        <v>45414</v>
      </c>
      <c r="P19" s="16">
        <v>45416</v>
      </c>
      <c r="Q19" s="14" t="s">
        <v>94</v>
      </c>
      <c r="R19" s="8" t="s">
        <v>95</v>
      </c>
      <c r="S19" s="13" t="s">
        <v>126</v>
      </c>
      <c r="T19" s="8">
        <v>1899</v>
      </c>
      <c r="U19" s="8" t="s">
        <v>102</v>
      </c>
      <c r="V19" s="62">
        <v>551.54999999999995</v>
      </c>
      <c r="W19" s="62">
        <v>551.54999999999995</v>
      </c>
      <c r="X19" s="64">
        <f t="shared" si="0"/>
        <v>0</v>
      </c>
      <c r="Y19" s="62">
        <v>0</v>
      </c>
      <c r="Z19" s="62">
        <v>0</v>
      </c>
      <c r="AA19" s="62" t="s">
        <v>65</v>
      </c>
      <c r="AB19" s="62">
        <v>0</v>
      </c>
      <c r="AC19" s="64">
        <f t="shared" si="1"/>
        <v>551.54999999999995</v>
      </c>
      <c r="AD19" s="8" t="s">
        <v>65</v>
      </c>
      <c r="AE19" s="8" t="s">
        <v>92</v>
      </c>
      <c r="AF19" s="8" t="s">
        <v>64</v>
      </c>
    </row>
    <row r="20" spans="1:32" ht="51" x14ac:dyDescent="0.25">
      <c r="A20" s="8">
        <v>5</v>
      </c>
      <c r="B20" s="8" t="s">
        <v>108</v>
      </c>
      <c r="C20" s="8" t="s">
        <v>97</v>
      </c>
      <c r="D20" s="16">
        <v>45406</v>
      </c>
      <c r="E20" s="11">
        <v>13761</v>
      </c>
      <c r="F20" s="45" t="s">
        <v>93</v>
      </c>
      <c r="G20" s="62">
        <v>220.62</v>
      </c>
      <c r="H20" s="8">
        <v>8</v>
      </c>
      <c r="I20" s="13" t="s">
        <v>77</v>
      </c>
      <c r="J20" s="21" t="s">
        <v>96</v>
      </c>
      <c r="K20" s="8">
        <v>714905</v>
      </c>
      <c r="L20" s="12" t="s">
        <v>99</v>
      </c>
      <c r="M20" s="12" t="s">
        <v>101</v>
      </c>
      <c r="N20" s="12" t="s">
        <v>100</v>
      </c>
      <c r="O20" s="16">
        <v>45414</v>
      </c>
      <c r="P20" s="16">
        <v>45416</v>
      </c>
      <c r="Q20" s="14" t="s">
        <v>94</v>
      </c>
      <c r="R20" s="8" t="s">
        <v>95</v>
      </c>
      <c r="S20" s="13" t="s">
        <v>126</v>
      </c>
      <c r="T20" s="8">
        <v>1899</v>
      </c>
      <c r="U20" s="8" t="s">
        <v>103</v>
      </c>
      <c r="V20" s="62">
        <v>551.54999999999995</v>
      </c>
      <c r="W20" s="62">
        <v>551.54999999999995</v>
      </c>
      <c r="X20" s="64">
        <f t="shared" si="0"/>
        <v>0</v>
      </c>
      <c r="Y20" s="62">
        <v>0</v>
      </c>
      <c r="Z20" s="62">
        <v>0</v>
      </c>
      <c r="AA20" s="62" t="s">
        <v>65</v>
      </c>
      <c r="AB20" s="62">
        <v>0</v>
      </c>
      <c r="AC20" s="64">
        <f t="shared" si="1"/>
        <v>551.54999999999995</v>
      </c>
      <c r="AD20" s="8" t="s">
        <v>65</v>
      </c>
      <c r="AE20" s="8" t="s">
        <v>92</v>
      </c>
      <c r="AF20" s="8" t="s">
        <v>64</v>
      </c>
    </row>
    <row r="21" spans="1:32" ht="89.25" x14ac:dyDescent="0.2">
      <c r="A21" s="8">
        <v>6</v>
      </c>
      <c r="B21" s="8" t="s">
        <v>111</v>
      </c>
      <c r="C21" s="8" t="s">
        <v>112</v>
      </c>
      <c r="D21" s="16">
        <v>45420</v>
      </c>
      <c r="E21" s="11">
        <v>13772</v>
      </c>
      <c r="F21" s="46" t="s">
        <v>113</v>
      </c>
      <c r="G21" s="62">
        <v>1000</v>
      </c>
      <c r="H21" s="8">
        <v>8</v>
      </c>
      <c r="I21" s="13" t="s">
        <v>109</v>
      </c>
      <c r="J21" s="21" t="s">
        <v>114</v>
      </c>
      <c r="K21" s="13">
        <v>713919</v>
      </c>
      <c r="L21" s="22" t="s">
        <v>116</v>
      </c>
      <c r="M21" s="22" t="s">
        <v>123</v>
      </c>
      <c r="N21" s="22" t="s">
        <v>124</v>
      </c>
      <c r="O21" s="16">
        <v>45420</v>
      </c>
      <c r="P21" s="16">
        <v>45421</v>
      </c>
      <c r="Q21" s="14" t="s">
        <v>110</v>
      </c>
      <c r="R21" s="13" t="s">
        <v>78</v>
      </c>
      <c r="S21" s="13" t="s">
        <v>79</v>
      </c>
      <c r="T21" s="8">
        <v>1500</v>
      </c>
      <c r="U21" s="17" t="s">
        <v>127</v>
      </c>
      <c r="V21" s="62">
        <v>1500</v>
      </c>
      <c r="W21" s="62">
        <v>1500</v>
      </c>
      <c r="X21" s="64">
        <f t="shared" si="0"/>
        <v>0</v>
      </c>
      <c r="Y21" s="62">
        <v>0</v>
      </c>
      <c r="Z21" s="62">
        <v>0</v>
      </c>
      <c r="AA21" s="62" t="s">
        <v>119</v>
      </c>
      <c r="AB21" s="62">
        <v>7308.13</v>
      </c>
      <c r="AC21" s="64">
        <f t="shared" si="1"/>
        <v>8808.130000000001</v>
      </c>
      <c r="AD21" s="8" t="s">
        <v>65</v>
      </c>
      <c r="AE21" s="8" t="s">
        <v>92</v>
      </c>
      <c r="AF21" s="8" t="s">
        <v>64</v>
      </c>
    </row>
    <row r="22" spans="1:32" ht="77.25" thickBot="1" x14ac:dyDescent="0.3">
      <c r="A22" s="47">
        <v>7</v>
      </c>
      <c r="B22" s="47" t="s">
        <v>121</v>
      </c>
      <c r="C22" s="47" t="s">
        <v>120</v>
      </c>
      <c r="D22" s="48">
        <v>45427</v>
      </c>
      <c r="E22" s="49">
        <v>13776</v>
      </c>
      <c r="F22" s="50" t="s">
        <v>122</v>
      </c>
      <c r="G22" s="63">
        <v>413.66</v>
      </c>
      <c r="H22" s="47">
        <v>8</v>
      </c>
      <c r="I22" s="51" t="s">
        <v>77</v>
      </c>
      <c r="J22" s="52" t="s">
        <v>115</v>
      </c>
      <c r="K22" s="51">
        <v>714042</v>
      </c>
      <c r="L22" s="53" t="s">
        <v>99</v>
      </c>
      <c r="M22" s="53" t="s">
        <v>117</v>
      </c>
      <c r="N22" s="53" t="s">
        <v>118</v>
      </c>
      <c r="O22" s="54">
        <v>45427</v>
      </c>
      <c r="P22" s="54">
        <v>45429</v>
      </c>
      <c r="Q22" s="55" t="s">
        <v>110</v>
      </c>
      <c r="R22" s="51" t="s">
        <v>78</v>
      </c>
      <c r="S22" s="51" t="s">
        <v>79</v>
      </c>
      <c r="T22" s="47">
        <v>1899</v>
      </c>
      <c r="U22" s="56" t="s">
        <v>125</v>
      </c>
      <c r="V22" s="86">
        <v>1034.1500000000001</v>
      </c>
      <c r="W22" s="86">
        <v>1034.1500000000001</v>
      </c>
      <c r="X22" s="64">
        <f t="shared" si="0"/>
        <v>0</v>
      </c>
      <c r="Y22" s="86">
        <v>0</v>
      </c>
      <c r="Z22" s="86">
        <v>0</v>
      </c>
      <c r="AA22" s="86" t="s">
        <v>119</v>
      </c>
      <c r="AB22" s="86">
        <v>7108.56</v>
      </c>
      <c r="AC22" s="64">
        <f t="shared" si="1"/>
        <v>8142.7100000000009</v>
      </c>
      <c r="AD22" s="47" t="s">
        <v>65</v>
      </c>
      <c r="AE22" s="47" t="s">
        <v>92</v>
      </c>
      <c r="AF22" s="47" t="s">
        <v>64</v>
      </c>
    </row>
    <row r="23" spans="1:32" s="9" customFormat="1" ht="13.5" thickBot="1" x14ac:dyDescent="0.3">
      <c r="A23" s="93" t="s">
        <v>66</v>
      </c>
      <c r="B23" s="94"/>
      <c r="C23" s="94"/>
      <c r="D23" s="94"/>
      <c r="E23" s="94"/>
      <c r="F23" s="94"/>
      <c r="G23" s="66">
        <f>SUM(G16:G22)</f>
        <v>2902.8399999999997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 t="s">
        <v>65</v>
      </c>
      <c r="T23" s="68" t="s">
        <v>65</v>
      </c>
      <c r="U23" s="57" t="s">
        <v>65</v>
      </c>
      <c r="V23" s="65">
        <f>SUM(V15:V22)</f>
        <v>6257.1</v>
      </c>
      <c r="W23" s="65">
        <f>SUM(W15:W22)</f>
        <v>6257.1</v>
      </c>
      <c r="X23" s="65">
        <f>SUM(X15:X22)</f>
        <v>0</v>
      </c>
      <c r="Y23" s="65">
        <f>SUM(Y15:Y22)</f>
        <v>0</v>
      </c>
      <c r="Z23" s="65">
        <f>SUM(Z15:Z22)</f>
        <v>0</v>
      </c>
      <c r="AA23" s="65" t="s">
        <v>65</v>
      </c>
      <c r="AB23" s="65">
        <f>SUM(AB15:AB22)</f>
        <v>14416.69</v>
      </c>
      <c r="AC23" s="65">
        <f>SUM(AC15:AC22)</f>
        <v>20673.79</v>
      </c>
      <c r="AD23" s="58" t="s">
        <v>65</v>
      </c>
      <c r="AE23" s="58" t="s">
        <v>65</v>
      </c>
      <c r="AF23" s="59" t="s">
        <v>65</v>
      </c>
    </row>
    <row r="24" spans="1:3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87"/>
      <c r="W24" s="88"/>
      <c r="X24" s="89"/>
      <c r="Y24" s="89"/>
      <c r="Z24" s="88"/>
      <c r="AA24" s="88"/>
      <c r="AB24" s="88"/>
      <c r="AC24" s="88"/>
      <c r="AD24" s="6"/>
      <c r="AE24" s="6"/>
      <c r="AF24" s="7"/>
    </row>
    <row r="25" spans="1:32" s="7" customFormat="1" x14ac:dyDescent="0.25">
      <c r="A25" s="7" t="s">
        <v>131</v>
      </c>
      <c r="V25" s="76"/>
      <c r="W25" s="76"/>
      <c r="X25" s="76"/>
      <c r="Y25" s="76"/>
      <c r="Z25" s="76"/>
      <c r="AA25" s="76"/>
      <c r="AB25" s="76"/>
      <c r="AC25" s="76"/>
    </row>
    <row r="26" spans="1:32" s="7" customFormat="1" x14ac:dyDescent="0.25">
      <c r="A26" s="7" t="s">
        <v>132</v>
      </c>
      <c r="K26" s="4"/>
      <c r="O26" s="4"/>
      <c r="P26" s="4"/>
      <c r="V26" s="72"/>
      <c r="W26" s="73"/>
      <c r="X26" s="74"/>
      <c r="Y26" s="74"/>
      <c r="Z26" s="73"/>
      <c r="AA26" s="73"/>
      <c r="AB26" s="73"/>
      <c r="AC26" s="73"/>
    </row>
    <row r="27" spans="1:32" s="7" customFormat="1" x14ac:dyDescent="0.25">
      <c r="A27" s="10" t="s">
        <v>133</v>
      </c>
      <c r="B27" s="10"/>
      <c r="C27" s="10"/>
      <c r="D27" s="10"/>
      <c r="E27" s="10"/>
      <c r="F27" s="10"/>
      <c r="G27" s="10"/>
      <c r="H27" s="10"/>
      <c r="I27" s="10"/>
      <c r="J27" s="10"/>
      <c r="K27" s="4"/>
      <c r="O27" s="4"/>
      <c r="P27" s="4"/>
      <c r="V27" s="72"/>
      <c r="W27" s="73"/>
      <c r="X27" s="74"/>
      <c r="Y27" s="74"/>
      <c r="Z27" s="73"/>
      <c r="AA27" s="73"/>
      <c r="AB27" s="73"/>
      <c r="AC27" s="73"/>
    </row>
    <row r="28" spans="1:3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</sheetData>
  <mergeCells count="32">
    <mergeCell ref="AA13:AA14"/>
    <mergeCell ref="V13:Z13"/>
    <mergeCell ref="U13:U14"/>
    <mergeCell ref="AF12:AF14"/>
    <mergeCell ref="B12:I12"/>
    <mergeCell ref="S12:AC12"/>
    <mergeCell ref="F13:F14"/>
    <mergeCell ref="B13:B14"/>
    <mergeCell ref="L13:L14"/>
    <mergeCell ref="K13:K14"/>
    <mergeCell ref="J12:N12"/>
    <mergeCell ref="I13:I14"/>
    <mergeCell ref="G13:G14"/>
    <mergeCell ref="H13:H14"/>
    <mergeCell ref="C13:C14"/>
    <mergeCell ref="N13:N14"/>
    <mergeCell ref="A23:F23"/>
    <mergeCell ref="S13:S14"/>
    <mergeCell ref="T13:T14"/>
    <mergeCell ref="J13:J14"/>
    <mergeCell ref="AD12:AE13"/>
    <mergeCell ref="D13:D14"/>
    <mergeCell ref="E13:E14"/>
    <mergeCell ref="R13:R14"/>
    <mergeCell ref="O13:O14"/>
    <mergeCell ref="Q13:Q14"/>
    <mergeCell ref="M13:M14"/>
    <mergeCell ref="A12:A15"/>
    <mergeCell ref="O12:R12"/>
    <mergeCell ref="P13:P14"/>
    <mergeCell ref="AB13:AB14"/>
    <mergeCell ref="AC13:AC14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SAERB DIÁRIAS SERVIDOR 07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2024-08-19T15:59:02Z</dcterms:modified>
</cp:coreProperties>
</file>