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mrb\ANO 2024\PRESTAÇÃO DE CONTAS MENSAL 2024\Z-FORMATADO\"/>
    </mc:Choice>
  </mc:AlternateContent>
  <bookViews>
    <workbookView xWindow="-120" yWindow="-120" windowWidth="29040" windowHeight="15720" tabRatio="810"/>
  </bookViews>
  <sheets>
    <sheet name="SAERB DIÁRIAS SERVIDOR 04 2024" sheetId="1" r:id="rId1"/>
  </sheets>
  <calcPr calcId="162913"/>
</workbook>
</file>

<file path=xl/calcChain.xml><?xml version="1.0" encoding="utf-8"?>
<calcChain xmlns="http://schemas.openxmlformats.org/spreadsheetml/2006/main">
  <c r="AC24" i="1" l="1"/>
  <c r="AB24" i="1"/>
  <c r="Y24" i="1"/>
  <c r="X24" i="1"/>
  <c r="W24" i="1"/>
  <c r="V24" i="1"/>
  <c r="X20" i="1"/>
  <c r="X21" i="1"/>
  <c r="X22" i="1"/>
  <c r="X23" i="1"/>
  <c r="X19" i="1"/>
  <c r="G24" i="1"/>
  <c r="Z24" i="1" l="1"/>
</calcChain>
</file>

<file path=xl/sharedStrings.xml><?xml version="1.0" encoding="utf-8"?>
<sst xmlns="http://schemas.openxmlformats.org/spreadsheetml/2006/main" count="166" uniqueCount="117">
  <si>
    <t>Da Concessão</t>
  </si>
  <si>
    <t>Do Deslocamento</t>
  </si>
  <si>
    <t>Da Despesa</t>
  </si>
  <si>
    <t>Da Prestação de Contas</t>
  </si>
  <si>
    <t>Nº da Portaria</t>
  </si>
  <si>
    <t>Data</t>
  </si>
  <si>
    <t>D.O.E</t>
  </si>
  <si>
    <t>Nome</t>
  </si>
  <si>
    <t>Matrícula</t>
  </si>
  <si>
    <t>Cargo ou Função</t>
  </si>
  <si>
    <t>Lotação</t>
  </si>
  <si>
    <t>Início</t>
  </si>
  <si>
    <t>Término</t>
  </si>
  <si>
    <t>Meio de transporte</t>
  </si>
  <si>
    <t>Motivo</t>
  </si>
  <si>
    <t>Seq</t>
  </si>
  <si>
    <t>Nº do Processo</t>
  </si>
  <si>
    <t>Itinerário</t>
  </si>
  <si>
    <t>Nº da Nota de Empenho</t>
  </si>
  <si>
    <t>Com diárias</t>
  </si>
  <si>
    <t>Com transporte</t>
  </si>
  <si>
    <t>Valor do Adiantamento</t>
  </si>
  <si>
    <t>Valor Realizado</t>
  </si>
  <si>
    <t xml:space="preserve">Total </t>
  </si>
  <si>
    <t>Vínculo</t>
  </si>
  <si>
    <t>Dados do Responsável pelo Adiantamento</t>
  </si>
  <si>
    <t xml:space="preserve">Valor Devolvido </t>
  </si>
  <si>
    <t>(a)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</si>
  <si>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</si>
  <si>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</si>
  <si>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</si>
  <si>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</si>
  <si>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</si>
  <si>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</si>
  <si>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</si>
  <si>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</si>
  <si>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</si>
  <si>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</si>
  <si>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</si>
  <si>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</si>
  <si>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</si>
  <si>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</si>
  <si>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 )</t>
  </si>
  <si>
    <t>(s)</t>
  </si>
  <si>
    <t>(u)</t>
  </si>
  <si>
    <t>(v)</t>
  </si>
  <si>
    <t>(aa)</t>
  </si>
  <si>
    <t>(y)</t>
  </si>
  <si>
    <t>(ab)</t>
  </si>
  <si>
    <t>PODER EXECUTIVO MUNICIPAL</t>
  </si>
  <si>
    <t>Fonte de Recursos</t>
  </si>
  <si>
    <t>(b )</t>
  </si>
  <si>
    <t>(c)</t>
  </si>
  <si>
    <t>(t )</t>
  </si>
  <si>
    <t>(z)</t>
  </si>
  <si>
    <t>(ad)</t>
  </si>
  <si>
    <t>(ae)</t>
  </si>
  <si>
    <t xml:space="preserve">DEMONSTRATIVO DA CONCESSÃO DE ADIANTAMENTOS - DIÁRIAS E PASSAGENS </t>
  </si>
  <si>
    <t>Classe</t>
  </si>
  <si>
    <t>(x) = (u) - (v)</t>
  </si>
  <si>
    <t>(ac) = (v) + (ab)</t>
  </si>
  <si>
    <t>(af)</t>
  </si>
  <si>
    <t>Classificação da Despesa</t>
  </si>
  <si>
    <t>RESOLUÇÃO Nº 87, DE 28 DE NOVEMBRO DE 2013 - TRIBUNAL DE CONTAS DO ESTADO DO ACRE</t>
  </si>
  <si>
    <t>NADA CONSTA</t>
  </si>
  <si>
    <t>-</t>
  </si>
  <si>
    <t>TOTAL</t>
  </si>
  <si>
    <t>PRESTAÇÃO DE CONTAS MENSAL - EXERCÍCIO 2024</t>
  </si>
  <si>
    <t>Situação Quanto a Aprovação</t>
  </si>
  <si>
    <t>Nº do Contrato de Fornecimento Da Passagem</t>
  </si>
  <si>
    <t>Valor Recebido Em Complementação</t>
  </si>
  <si>
    <t>Resultado Líquido</t>
  </si>
  <si>
    <t>Nº de Diárias</t>
  </si>
  <si>
    <t>Valor Unitário Da Diária</t>
  </si>
  <si>
    <t>2705/2024</t>
  </si>
  <si>
    <t>038/2024</t>
  </si>
  <si>
    <t>PARTICIPAÇÃO DE CURSO DE PITOMETRIA NA EMPRESA SANESOLUTI COMÉRCIO DE INSTRUÇÕES E CONTROLE LTDA EM SÃO PAULO</t>
  </si>
  <si>
    <t>2 e 1/2</t>
  </si>
  <si>
    <t>AEREO</t>
  </si>
  <si>
    <t>3.3.90.14.00.00</t>
  </si>
  <si>
    <t>WILSON DE SOUZA VILELA</t>
  </si>
  <si>
    <t>MARIO MARCELO NASCIMENTO DE LIMA DA ROCHA</t>
  </si>
  <si>
    <t>RIO BRANCO - BRASÍLIA;                               BRASILIA-SÃO PAULO;                                                                 SÃO PAULO- BRASÍLIA;                          BRASÍLIA-RIO BRANCO</t>
  </si>
  <si>
    <t>039/2024</t>
  </si>
  <si>
    <t>SERVIDOR EFETIVO</t>
  </si>
  <si>
    <t>COORDENADOR DE SETOR</t>
  </si>
  <si>
    <t>DIRETORIA TÉCNICA E OPERACIONAL</t>
  </si>
  <si>
    <t>ENCANADOR</t>
  </si>
  <si>
    <t>112010069/2024</t>
  </si>
  <si>
    <t>112010070/2024</t>
  </si>
  <si>
    <t>29/02/204</t>
  </si>
  <si>
    <t>2704/2024</t>
  </si>
  <si>
    <t>C</t>
  </si>
  <si>
    <t>VISITA TÉCNICA NA UNIDADE DO MUNICIPIO DE ASSIS BRASIL, PARA INSTALAÇAO DE EQUIPAMENTOS MANOMÉTRICOS, TENDO EM VISTA A PARCERIA INSTITUCIONAL ENTRE O SAERB E SANEACRE.</t>
  </si>
  <si>
    <t xml:space="preserve">RIO BRANCO - ASSIS BRASIL;                               ASSIS BRASIL-RIO BRANCO;                                                                 </t>
  </si>
  <si>
    <t>TERRESTRE</t>
  </si>
  <si>
    <t>AC</t>
  </si>
  <si>
    <t>DEAN SILVA DE OLIVEIRA</t>
  </si>
  <si>
    <t>120/2024</t>
  </si>
  <si>
    <t>119/2024</t>
  </si>
  <si>
    <t>CARGO EM COMISSÃO</t>
  </si>
  <si>
    <t>DIRETORIA ADMINISTRATIVA E FINANCEIRA</t>
  </si>
  <si>
    <t>CHEFE DE DIVISÃO DE TRANSPORTES</t>
  </si>
  <si>
    <t>112010261/2024</t>
  </si>
  <si>
    <t>112010259/2024</t>
  </si>
  <si>
    <t>112010260/2024</t>
  </si>
  <si>
    <t>11230/2024</t>
  </si>
  <si>
    <t>118/2024</t>
  </si>
  <si>
    <t>11226/2024</t>
  </si>
  <si>
    <t>11156/2024</t>
  </si>
  <si>
    <t>MANUAL DE REFERÊNCIA - 10ª EDIÇÃO - ANEXOS IV, VI, VII E VIII</t>
  </si>
  <si>
    <t xml:space="preserve">IDENTIFICAÇÃO DO ÓRGÃO/ENTIDADE/FUNDO: SERVIÇO DE ÁGUA E ESGOTO DE RIO BRANCO - SAERB </t>
  </si>
  <si>
    <t>Data da Emissão: 03 de maio de 2024</t>
  </si>
  <si>
    <t>Nome do responsável pela elaboração: Paula Maria Gonçalves de Araújo</t>
  </si>
  <si>
    <t xml:space="preserve">Nome do titular do Órgão/Entidade/Fundo (no exercício do cargo): Enoque Pereira de Lima </t>
  </si>
  <si>
    <t>REALIZADO ATÉ O MÊS/ANO (ACUMULADO): JANEIRO A ABRIL/2024</t>
  </si>
  <si>
    <t>Ações de Regularização/ Responsabilização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</si>
</sst>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4">
    <xf numFmtId="0" fontId="0" fillId="0" borderId="0" xfId="0"/>
    <xf numFmtId="43" fontId="4" fillId="0" borderId="0" xfId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justify" wrapText="1"/>
    </xf>
    <xf numFmtId="164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justify" wrapText="1"/>
    </xf>
    <xf numFmtId="164" fontId="2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164" fontId="4" fillId="0" borderId="14" xfId="1" applyNumberFormat="1" applyFont="1" applyFill="1" applyBorder="1" applyAlignment="1">
      <alignment horizontal="center" vertical="center"/>
    </xf>
    <xf numFmtId="164" fontId="4" fillId="0" borderId="15" xfId="1" applyNumberFormat="1" applyFont="1" applyFill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4" fontId="3" fillId="0" borderId="1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44" fontId="2" fillId="0" borderId="0" xfId="2" applyFont="1" applyAlignment="1">
      <alignment horizontal="right" vertical="center"/>
    </xf>
    <xf numFmtId="44" fontId="2" fillId="0" borderId="0" xfId="2" applyFont="1" applyAlignment="1">
      <alignment vertical="center"/>
    </xf>
    <xf numFmtId="44" fontId="2" fillId="0" borderId="0" xfId="2" applyFont="1" applyAlignment="1">
      <alignment horizontal="center" vertical="center"/>
    </xf>
    <xf numFmtId="44" fontId="5" fillId="0" borderId="0" xfId="2" applyFont="1" applyAlignment="1">
      <alignment horizontal="right" vertical="center"/>
    </xf>
    <xf numFmtId="44" fontId="5" fillId="0" borderId="0" xfId="2" applyFont="1" applyAlignment="1">
      <alignment vertical="center"/>
    </xf>
    <xf numFmtId="44" fontId="5" fillId="0" borderId="0" xfId="2" applyFont="1" applyAlignment="1">
      <alignment horizontal="center" vertical="center"/>
    </xf>
    <xf numFmtId="44" fontId="3" fillId="0" borderId="0" xfId="2" applyFont="1" applyAlignment="1">
      <alignment horizontal="right" vertical="center"/>
    </xf>
    <xf numFmtId="44" fontId="3" fillId="0" borderId="0" xfId="2" applyFont="1" applyAlignment="1">
      <alignment vertical="center"/>
    </xf>
    <xf numFmtId="44" fontId="3" fillId="0" borderId="0" xfId="2" applyFont="1" applyAlignment="1">
      <alignment horizontal="center" vertical="center"/>
    </xf>
    <xf numFmtId="44" fontId="3" fillId="0" borderId="0" xfId="2" applyFont="1" applyAlignment="1">
      <alignment horizontal="left" vertical="center"/>
    </xf>
    <xf numFmtId="44" fontId="3" fillId="0" borderId="0" xfId="2" applyFont="1" applyAlignment="1">
      <alignment horizontal="right" vertical="center" wrapText="1"/>
    </xf>
    <xf numFmtId="44" fontId="3" fillId="0" borderId="0" xfId="2" applyFont="1" applyAlignment="1">
      <alignment vertical="center" wrapText="1"/>
    </xf>
    <xf numFmtId="44" fontId="3" fillId="0" borderId="0" xfId="2" applyFont="1" applyAlignment="1">
      <alignment horizontal="center" vertical="center" wrapText="1"/>
    </xf>
    <xf numFmtId="44" fontId="5" fillId="0" borderId="1" xfId="2" applyFont="1" applyBorder="1" applyAlignment="1">
      <alignment horizontal="center" vertical="center"/>
    </xf>
    <xf numFmtId="44" fontId="5" fillId="0" borderId="1" xfId="2" applyFont="1" applyBorder="1" applyAlignment="1">
      <alignment horizontal="center" vertical="center" wrapText="1"/>
    </xf>
    <xf numFmtId="44" fontId="5" fillId="0" borderId="10" xfId="2" applyFont="1" applyBorder="1" applyAlignment="1">
      <alignment horizontal="center" vertical="center"/>
    </xf>
    <xf numFmtId="44" fontId="2" fillId="0" borderId="3" xfId="2" applyFont="1" applyBorder="1" applyAlignment="1">
      <alignment horizontal="center" vertical="center"/>
    </xf>
    <xf numFmtId="44" fontId="2" fillId="0" borderId="1" xfId="2" applyFont="1" applyBorder="1" applyAlignment="1">
      <alignment horizontal="center" vertical="center"/>
    </xf>
    <xf numFmtId="44" fontId="2" fillId="0" borderId="2" xfId="2" applyFont="1" applyBorder="1" applyAlignment="1">
      <alignment horizontal="center" vertical="center"/>
    </xf>
    <xf numFmtId="44" fontId="4" fillId="0" borderId="15" xfId="2" applyFont="1" applyFill="1" applyBorder="1" applyAlignment="1">
      <alignment horizontal="right" vertical="center"/>
    </xf>
    <xf numFmtId="44" fontId="4" fillId="0" borderId="15" xfId="2" applyFont="1" applyFill="1" applyBorder="1" applyAlignment="1">
      <alignment vertical="center"/>
    </xf>
    <xf numFmtId="44" fontId="4" fillId="0" borderId="15" xfId="2" applyFont="1" applyFill="1" applyBorder="1" applyAlignment="1">
      <alignment horizontal="center" vertical="center"/>
    </xf>
    <xf numFmtId="44" fontId="4" fillId="0" borderId="0" xfId="2" applyFont="1" applyFill="1" applyBorder="1" applyAlignment="1">
      <alignment horizontal="right" vertical="center"/>
    </xf>
    <xf numFmtId="44" fontId="4" fillId="0" borderId="0" xfId="2" applyFont="1" applyFill="1" applyBorder="1" applyAlignment="1">
      <alignment vertical="center"/>
    </xf>
    <xf numFmtId="44" fontId="4" fillId="0" borderId="0" xfId="2" applyFont="1" applyFill="1" applyBorder="1" applyAlignment="1">
      <alignment horizontal="center" vertical="center"/>
    </xf>
    <xf numFmtId="44" fontId="6" fillId="0" borderId="0" xfId="2" applyFont="1" applyAlignment="1">
      <alignment horizontal="right" vertical="center"/>
    </xf>
    <xf numFmtId="44" fontId="6" fillId="0" borderId="0" xfId="2" applyFont="1" applyAlignment="1">
      <alignment vertical="center"/>
    </xf>
    <xf numFmtId="44" fontId="6" fillId="0" borderId="0" xfId="2" applyFont="1" applyAlignment="1">
      <alignment horizontal="center" vertical="center"/>
    </xf>
    <xf numFmtId="44" fontId="5" fillId="0" borderId="1" xfId="2" applyFont="1" applyBorder="1" applyAlignment="1">
      <alignment horizontal="center" vertical="center" wrapText="1"/>
    </xf>
    <xf numFmtId="44" fontId="3" fillId="0" borderId="10" xfId="2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556372</xdr:colOff>
      <xdr:row>0</xdr:row>
      <xdr:rowOff>40900</xdr:rowOff>
    </xdr:from>
    <xdr:to>
      <xdr:col>1</xdr:col>
      <xdr:colOff>515470</xdr:colOff>
      <xdr:row>3</xdr:row>
      <xdr:rowOff>112058</xdr:rowOff>
    </xdr:to>
    <xdr:pic>
      <xdr:nvPicPr>
        <xdr:cNvPr id="2" name="Imagem 1" descr="pmrb_evandr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372" y="40900"/>
          <a:ext cx="564216" cy="541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9"/>
  <sheetViews>
    <sheetView tabSelected="1" zoomScaleNormal="100" workbookViewId="0">
      <selection activeCell="C21" sqref="C21"/>
    </sheetView>
  </sheetViews>
  <sheetFormatPr defaultRowHeight="12.75" x14ac:dyDescent="0.25"/>
  <cols>
    <col min="1" max="1" width="9.140625" style="3"/>
    <col min="2" max="2" width="16.42578125" style="3" customWidth="1"/>
    <col min="3" max="3" width="12.28515625" style="3" customWidth="1"/>
    <col min="4" max="4" width="12.42578125" style="3" customWidth="1"/>
    <col min="5" max="5" width="10" style="3" customWidth="1"/>
    <col min="6" max="6" width="51" style="3" bestFit="1" customWidth="1"/>
    <col min="7" max="7" width="15.7109375" style="3" customWidth="1"/>
    <col min="8" max="8" width="9.85546875" style="3" customWidth="1"/>
    <col min="9" max="9" width="14" style="3" customWidth="1"/>
    <col min="10" max="10" width="26.140625" style="3" bestFit="1" customWidth="1"/>
    <col min="11" max="11" width="9.85546875" style="4" customWidth="1"/>
    <col min="12" max="12" width="13.140625" style="3" customWidth="1"/>
    <col min="13" max="13" width="16.5703125" style="3" customWidth="1"/>
    <col min="14" max="14" width="16.28515625" style="3" customWidth="1"/>
    <col min="15" max="16" width="10.140625" style="4" bestFit="1" customWidth="1"/>
    <col min="17" max="17" width="27" style="3" bestFit="1" customWidth="1"/>
    <col min="18" max="18" width="14.42578125" style="3" customWidth="1"/>
    <col min="19" max="19" width="17" style="3" customWidth="1"/>
    <col min="20" max="20" width="10.28515625" style="3" customWidth="1"/>
    <col min="21" max="21" width="15.7109375" style="3" customWidth="1"/>
    <col min="22" max="22" width="13.85546875" style="99" bestFit="1" customWidth="1"/>
    <col min="23" max="23" width="12.140625" style="100" bestFit="1" customWidth="1"/>
    <col min="24" max="24" width="12.85546875" style="101" bestFit="1" customWidth="1"/>
    <col min="25" max="25" width="10" style="101" bestFit="1" customWidth="1"/>
    <col min="26" max="26" width="19.28515625" style="100" bestFit="1" customWidth="1"/>
    <col min="27" max="27" width="17" style="20" customWidth="1"/>
    <col min="28" max="28" width="15.5703125" style="100" bestFit="1" customWidth="1"/>
    <col min="29" max="29" width="15.140625" style="100" bestFit="1" customWidth="1"/>
    <col min="30" max="30" width="16.7109375" style="3" customWidth="1"/>
    <col min="31" max="31" width="16.42578125" style="3" customWidth="1"/>
    <col min="32" max="32" width="24.28515625" style="3" customWidth="1"/>
    <col min="33" max="16384" width="9.140625" style="3"/>
  </cols>
  <sheetData>
    <row r="1" spans="1:35" x14ac:dyDescent="0.25">
      <c r="V1" s="74"/>
      <c r="W1" s="75"/>
      <c r="X1" s="76"/>
      <c r="Y1" s="76"/>
      <c r="Z1" s="75"/>
      <c r="AA1" s="3"/>
      <c r="AB1" s="75"/>
      <c r="AC1" s="75"/>
    </row>
    <row r="2" spans="1:35" x14ac:dyDescent="0.25">
      <c r="V2" s="74"/>
      <c r="W2" s="75"/>
      <c r="X2" s="76"/>
      <c r="Y2" s="76"/>
      <c r="Z2" s="75"/>
      <c r="AA2" s="3"/>
      <c r="AB2" s="75"/>
      <c r="AC2" s="75"/>
    </row>
    <row r="3" spans="1:35" x14ac:dyDescent="0.25">
      <c r="V3" s="74"/>
      <c r="W3" s="75"/>
      <c r="X3" s="76"/>
      <c r="Y3" s="76"/>
      <c r="Z3" s="75"/>
      <c r="AA3" s="3"/>
      <c r="AB3" s="75"/>
      <c r="AC3" s="75"/>
    </row>
    <row r="4" spans="1:35" x14ac:dyDescent="0.25">
      <c r="V4" s="74"/>
      <c r="W4" s="75"/>
      <c r="X4" s="76"/>
      <c r="Y4" s="76"/>
      <c r="Z4" s="75"/>
      <c r="AA4" s="3"/>
      <c r="AB4" s="75"/>
      <c r="AC4" s="75"/>
    </row>
    <row r="5" spans="1:35" s="6" customFormat="1" x14ac:dyDescent="0.25">
      <c r="A5" s="6" t="s">
        <v>49</v>
      </c>
      <c r="K5" s="7"/>
      <c r="O5" s="7"/>
      <c r="P5" s="7"/>
      <c r="V5" s="77"/>
      <c r="W5" s="78"/>
      <c r="X5" s="79"/>
      <c r="Y5" s="79"/>
      <c r="Z5" s="78"/>
      <c r="AA5" s="8"/>
      <c r="AB5" s="78"/>
      <c r="AC5" s="78"/>
    </row>
    <row r="6" spans="1:35" x14ac:dyDescent="0.25">
      <c r="V6" s="74"/>
      <c r="W6" s="75"/>
      <c r="X6" s="76"/>
      <c r="Y6" s="76"/>
      <c r="Z6" s="75"/>
      <c r="AA6" s="3"/>
      <c r="AB6" s="75"/>
      <c r="AC6" s="75"/>
    </row>
    <row r="7" spans="1:35" s="6" customFormat="1" x14ac:dyDescent="0.25">
      <c r="A7" s="6" t="s">
        <v>67</v>
      </c>
      <c r="K7" s="7"/>
      <c r="O7" s="7"/>
      <c r="P7" s="7"/>
      <c r="V7" s="80"/>
      <c r="W7" s="81"/>
      <c r="X7" s="82"/>
      <c r="Y7" s="82"/>
      <c r="Z7" s="81"/>
      <c r="AB7" s="81"/>
      <c r="AC7" s="81"/>
    </row>
    <row r="8" spans="1:35" s="6" customFormat="1" x14ac:dyDescent="0.25">
      <c r="A8" s="6" t="s">
        <v>63</v>
      </c>
      <c r="K8" s="7"/>
      <c r="L8" s="49"/>
      <c r="M8" s="49"/>
      <c r="N8" s="49"/>
      <c r="O8" s="7"/>
      <c r="P8" s="7"/>
      <c r="Q8" s="49"/>
      <c r="R8" s="49"/>
      <c r="S8" s="49"/>
      <c r="T8" s="49"/>
      <c r="U8" s="49"/>
      <c r="V8" s="80"/>
      <c r="W8" s="83"/>
      <c r="X8" s="82"/>
      <c r="Y8" s="82"/>
      <c r="Z8" s="83"/>
      <c r="AA8" s="49"/>
      <c r="AB8" s="83"/>
      <c r="AC8" s="83"/>
      <c r="AD8" s="49"/>
      <c r="AE8" s="49"/>
      <c r="AF8" s="49"/>
      <c r="AG8" s="49"/>
      <c r="AH8" s="49"/>
      <c r="AI8" s="49"/>
    </row>
    <row r="9" spans="1:35" s="6" customFormat="1" x14ac:dyDescent="0.25">
      <c r="A9" s="6" t="s">
        <v>110</v>
      </c>
      <c r="F9" s="49"/>
      <c r="G9" s="49"/>
      <c r="H9" s="49"/>
      <c r="I9" s="49"/>
      <c r="J9" s="49"/>
      <c r="K9" s="7"/>
      <c r="L9" s="49"/>
      <c r="M9" s="49"/>
      <c r="N9" s="49"/>
      <c r="O9" s="7"/>
      <c r="P9" s="7"/>
      <c r="Q9" s="49"/>
      <c r="R9" s="49"/>
      <c r="S9" s="49"/>
      <c r="T9" s="49"/>
      <c r="U9" s="49"/>
      <c r="V9" s="80"/>
      <c r="W9" s="83"/>
      <c r="X9" s="82"/>
      <c r="Y9" s="82"/>
      <c r="Z9" s="83"/>
      <c r="AA9" s="49"/>
      <c r="AB9" s="83"/>
      <c r="AC9" s="83"/>
      <c r="AD9" s="49"/>
      <c r="AE9" s="49"/>
      <c r="AF9" s="49"/>
      <c r="AG9" s="49"/>
      <c r="AH9" s="49"/>
      <c r="AI9" s="49"/>
    </row>
    <row r="10" spans="1:35" s="6" customFormat="1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80"/>
      <c r="W10" s="82"/>
      <c r="X10" s="82"/>
      <c r="Y10" s="82"/>
      <c r="Z10" s="82"/>
      <c r="AA10" s="7"/>
      <c r="AB10" s="82"/>
      <c r="AC10" s="82"/>
      <c r="AD10" s="7"/>
      <c r="AE10" s="7"/>
      <c r="AF10" s="7"/>
      <c r="AG10" s="7"/>
      <c r="AH10" s="7"/>
      <c r="AI10" s="7"/>
    </row>
    <row r="11" spans="1:35" s="6" customFormat="1" x14ac:dyDescent="0.25">
      <c r="A11" s="6" t="s">
        <v>111</v>
      </c>
      <c r="K11" s="7"/>
      <c r="O11" s="7"/>
      <c r="P11" s="7"/>
      <c r="V11" s="80"/>
      <c r="W11" s="81"/>
      <c r="X11" s="82"/>
      <c r="Y11" s="82"/>
      <c r="Z11" s="81"/>
      <c r="AB11" s="81"/>
      <c r="AC11" s="81"/>
    </row>
    <row r="12" spans="1:35" s="6" customFormat="1" x14ac:dyDescent="0.25">
      <c r="A12" s="6" t="s">
        <v>115</v>
      </c>
      <c r="K12" s="7"/>
      <c r="O12" s="7"/>
      <c r="P12" s="7"/>
      <c r="V12" s="80"/>
      <c r="W12" s="81"/>
      <c r="X12" s="82"/>
      <c r="Y12" s="82"/>
      <c r="Z12" s="81"/>
      <c r="AB12" s="81"/>
      <c r="AC12" s="81"/>
    </row>
    <row r="13" spans="1:35" s="6" customFormat="1" x14ac:dyDescent="0.25">
      <c r="K13" s="7"/>
      <c r="O13" s="7"/>
      <c r="P13" s="7"/>
      <c r="V13" s="80"/>
      <c r="W13" s="81"/>
      <c r="X13" s="82"/>
      <c r="Y13" s="82"/>
      <c r="Z13" s="81"/>
      <c r="AB13" s="81"/>
      <c r="AC13" s="81"/>
    </row>
    <row r="14" spans="1:35" ht="13.5" thickBot="1" x14ac:dyDescent="0.3">
      <c r="A14" s="6" t="s">
        <v>57</v>
      </c>
      <c r="B14" s="21"/>
      <c r="C14" s="21"/>
      <c r="D14" s="21"/>
      <c r="E14" s="21"/>
      <c r="F14" s="21"/>
      <c r="G14" s="21"/>
      <c r="H14" s="21"/>
      <c r="I14" s="21"/>
      <c r="J14" s="21"/>
      <c r="K14" s="22"/>
      <c r="L14" s="21"/>
      <c r="M14" s="21"/>
      <c r="N14" s="21"/>
      <c r="O14" s="22"/>
      <c r="P14" s="22"/>
      <c r="Q14" s="21"/>
      <c r="R14" s="21"/>
      <c r="S14" s="21"/>
      <c r="T14" s="21"/>
      <c r="U14" s="21"/>
      <c r="V14" s="84"/>
      <c r="W14" s="85"/>
      <c r="X14" s="86"/>
      <c r="Y14" s="86"/>
      <c r="Z14" s="85"/>
      <c r="AA14" s="21"/>
      <c r="AB14" s="85"/>
      <c r="AC14" s="85"/>
      <c r="AD14" s="21"/>
      <c r="AE14" s="21"/>
      <c r="AF14" s="21"/>
    </row>
    <row r="15" spans="1:35" s="4" customFormat="1" x14ac:dyDescent="0.25">
      <c r="A15" s="60" t="s">
        <v>15</v>
      </c>
      <c r="B15" s="66" t="s">
        <v>0</v>
      </c>
      <c r="C15" s="66"/>
      <c r="D15" s="66"/>
      <c r="E15" s="66"/>
      <c r="F15" s="66"/>
      <c r="G15" s="66"/>
      <c r="H15" s="66"/>
      <c r="I15" s="66"/>
      <c r="J15" s="53" t="s">
        <v>25</v>
      </c>
      <c r="K15" s="53"/>
      <c r="L15" s="53"/>
      <c r="M15" s="53"/>
      <c r="N15" s="53"/>
      <c r="O15" s="53" t="s">
        <v>1</v>
      </c>
      <c r="P15" s="53"/>
      <c r="Q15" s="53"/>
      <c r="R15" s="53"/>
      <c r="S15" s="67" t="s">
        <v>2</v>
      </c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8" t="s">
        <v>3</v>
      </c>
      <c r="AE15" s="68"/>
      <c r="AF15" s="64" t="s">
        <v>116</v>
      </c>
    </row>
    <row r="16" spans="1:35" s="4" customFormat="1" x14ac:dyDescent="0.25">
      <c r="A16" s="61"/>
      <c r="B16" s="51" t="s">
        <v>16</v>
      </c>
      <c r="C16" s="54" t="s">
        <v>4</v>
      </c>
      <c r="D16" s="51" t="s">
        <v>5</v>
      </c>
      <c r="E16" s="51" t="s">
        <v>6</v>
      </c>
      <c r="F16" s="51" t="s">
        <v>14</v>
      </c>
      <c r="G16" s="54" t="s">
        <v>73</v>
      </c>
      <c r="H16" s="54" t="s">
        <v>58</v>
      </c>
      <c r="I16" s="54" t="s">
        <v>72</v>
      </c>
      <c r="J16" s="52" t="s">
        <v>7</v>
      </c>
      <c r="K16" s="52" t="s">
        <v>8</v>
      </c>
      <c r="L16" s="52" t="s">
        <v>24</v>
      </c>
      <c r="M16" s="56" t="s">
        <v>9</v>
      </c>
      <c r="N16" s="52" t="s">
        <v>10</v>
      </c>
      <c r="O16" s="52" t="s">
        <v>11</v>
      </c>
      <c r="P16" s="52" t="s">
        <v>12</v>
      </c>
      <c r="Q16" s="52" t="s">
        <v>17</v>
      </c>
      <c r="R16" s="56" t="s">
        <v>13</v>
      </c>
      <c r="S16" s="56" t="s">
        <v>62</v>
      </c>
      <c r="T16" s="56" t="s">
        <v>50</v>
      </c>
      <c r="U16" s="56" t="s">
        <v>18</v>
      </c>
      <c r="V16" s="87" t="s">
        <v>19</v>
      </c>
      <c r="W16" s="87"/>
      <c r="X16" s="87"/>
      <c r="Y16" s="87"/>
      <c r="Z16" s="87"/>
      <c r="AA16" s="63" t="s">
        <v>69</v>
      </c>
      <c r="AB16" s="102" t="s">
        <v>20</v>
      </c>
      <c r="AC16" s="102" t="s">
        <v>23</v>
      </c>
      <c r="AD16" s="69"/>
      <c r="AE16" s="69"/>
      <c r="AF16" s="65"/>
    </row>
    <row r="17" spans="1:42" s="4" customFormat="1" ht="25.5" x14ac:dyDescent="0.25">
      <c r="A17" s="61"/>
      <c r="B17" s="51"/>
      <c r="C17" s="54"/>
      <c r="D17" s="51"/>
      <c r="E17" s="51"/>
      <c r="F17" s="51"/>
      <c r="G17" s="54"/>
      <c r="H17" s="54"/>
      <c r="I17" s="54"/>
      <c r="J17" s="52"/>
      <c r="K17" s="52"/>
      <c r="L17" s="52"/>
      <c r="M17" s="56"/>
      <c r="N17" s="52"/>
      <c r="O17" s="52"/>
      <c r="P17" s="52"/>
      <c r="Q17" s="52"/>
      <c r="R17" s="56"/>
      <c r="S17" s="56"/>
      <c r="T17" s="56"/>
      <c r="U17" s="56"/>
      <c r="V17" s="88" t="s">
        <v>21</v>
      </c>
      <c r="W17" s="88" t="s">
        <v>22</v>
      </c>
      <c r="X17" s="88" t="s">
        <v>71</v>
      </c>
      <c r="Y17" s="88" t="s">
        <v>26</v>
      </c>
      <c r="Z17" s="88" t="s">
        <v>70</v>
      </c>
      <c r="AA17" s="63"/>
      <c r="AB17" s="102"/>
      <c r="AC17" s="102"/>
      <c r="AD17" s="48" t="s">
        <v>5</v>
      </c>
      <c r="AE17" s="48" t="s">
        <v>68</v>
      </c>
      <c r="AF17" s="65"/>
    </row>
    <row r="18" spans="1:42" s="4" customFormat="1" ht="13.5" thickBot="1" x14ac:dyDescent="0.3">
      <c r="A18" s="62"/>
      <c r="B18" s="31" t="s">
        <v>27</v>
      </c>
      <c r="C18" s="31" t="s">
        <v>51</v>
      </c>
      <c r="D18" s="31" t="s">
        <v>52</v>
      </c>
      <c r="E18" s="31" t="s">
        <v>28</v>
      </c>
      <c r="F18" s="31" t="s">
        <v>29</v>
      </c>
      <c r="G18" s="31" t="s">
        <v>30</v>
      </c>
      <c r="H18" s="31" t="s">
        <v>31</v>
      </c>
      <c r="I18" s="32" t="s">
        <v>32</v>
      </c>
      <c r="J18" s="32" t="s">
        <v>33</v>
      </c>
      <c r="K18" s="32" t="s">
        <v>34</v>
      </c>
      <c r="L18" s="32" t="s">
        <v>35</v>
      </c>
      <c r="M18" s="32" t="s">
        <v>36</v>
      </c>
      <c r="N18" s="32" t="s">
        <v>37</v>
      </c>
      <c r="O18" s="32" t="s">
        <v>38</v>
      </c>
      <c r="P18" s="32" t="s">
        <v>39</v>
      </c>
      <c r="Q18" s="32" t="s">
        <v>40</v>
      </c>
      <c r="R18" s="32" t="s">
        <v>41</v>
      </c>
      <c r="S18" s="32" t="s">
        <v>42</v>
      </c>
      <c r="T18" s="32" t="s">
        <v>43</v>
      </c>
      <c r="U18" s="33" t="s">
        <v>53</v>
      </c>
      <c r="V18" s="89" t="s">
        <v>44</v>
      </c>
      <c r="W18" s="89" t="s">
        <v>45</v>
      </c>
      <c r="X18" s="89" t="s">
        <v>59</v>
      </c>
      <c r="Y18" s="89" t="s">
        <v>47</v>
      </c>
      <c r="Z18" s="89" t="s">
        <v>54</v>
      </c>
      <c r="AA18" s="33" t="s">
        <v>46</v>
      </c>
      <c r="AB18" s="89" t="s">
        <v>48</v>
      </c>
      <c r="AC18" s="103" t="s">
        <v>60</v>
      </c>
      <c r="AD18" s="34" t="s">
        <v>55</v>
      </c>
      <c r="AE18" s="31" t="s">
        <v>56</v>
      </c>
      <c r="AF18" s="35" t="s">
        <v>61</v>
      </c>
    </row>
    <row r="19" spans="1:42" s="4" customFormat="1" ht="51" x14ac:dyDescent="0.25">
      <c r="A19" s="23">
        <v>1</v>
      </c>
      <c r="B19" s="23" t="s">
        <v>91</v>
      </c>
      <c r="C19" s="23" t="s">
        <v>75</v>
      </c>
      <c r="D19" s="24">
        <v>45323</v>
      </c>
      <c r="E19" s="25">
        <v>13705</v>
      </c>
      <c r="F19" s="26" t="s">
        <v>76</v>
      </c>
      <c r="G19" s="27">
        <v>413.66</v>
      </c>
      <c r="H19" s="23">
        <v>8</v>
      </c>
      <c r="I19" s="28" t="s">
        <v>77</v>
      </c>
      <c r="J19" s="72" t="s">
        <v>80</v>
      </c>
      <c r="K19" s="23">
        <v>701225</v>
      </c>
      <c r="L19" s="29" t="s">
        <v>84</v>
      </c>
      <c r="M19" s="29" t="s">
        <v>85</v>
      </c>
      <c r="N19" s="29" t="s">
        <v>86</v>
      </c>
      <c r="O19" s="24">
        <v>45329</v>
      </c>
      <c r="P19" s="24">
        <v>45331</v>
      </c>
      <c r="Q19" s="30" t="s">
        <v>82</v>
      </c>
      <c r="R19" s="28" t="s">
        <v>78</v>
      </c>
      <c r="S19" s="28" t="s">
        <v>79</v>
      </c>
      <c r="T19" s="23">
        <v>1899</v>
      </c>
      <c r="U19" s="23" t="s">
        <v>89</v>
      </c>
      <c r="V19" s="90">
        <v>1034.1500000000001</v>
      </c>
      <c r="W19" s="90">
        <v>1034.1500000000001</v>
      </c>
      <c r="X19" s="90">
        <f>V19-W19</f>
        <v>0</v>
      </c>
      <c r="Y19" s="90">
        <v>0</v>
      </c>
      <c r="Z19" s="90">
        <v>0</v>
      </c>
      <c r="AA19" s="23" t="s">
        <v>65</v>
      </c>
      <c r="AB19" s="90">
        <v>0</v>
      </c>
      <c r="AC19" s="90">
        <v>1034.1500000000001</v>
      </c>
      <c r="AD19" s="24">
        <v>45351</v>
      </c>
      <c r="AE19" s="23" t="s">
        <v>92</v>
      </c>
      <c r="AF19" s="23" t="s">
        <v>64</v>
      </c>
    </row>
    <row r="20" spans="1:42" s="4" customFormat="1" ht="51" x14ac:dyDescent="0.25">
      <c r="A20" s="10">
        <v>2</v>
      </c>
      <c r="B20" s="10" t="s">
        <v>74</v>
      </c>
      <c r="C20" s="10" t="s">
        <v>83</v>
      </c>
      <c r="D20" s="11">
        <v>45323</v>
      </c>
      <c r="E20" s="12">
        <v>13705</v>
      </c>
      <c r="F20" s="13" t="s">
        <v>76</v>
      </c>
      <c r="G20" s="14">
        <v>413.66</v>
      </c>
      <c r="H20" s="10">
        <v>8</v>
      </c>
      <c r="I20" s="15" t="s">
        <v>77</v>
      </c>
      <c r="J20" s="73" t="s">
        <v>81</v>
      </c>
      <c r="K20" s="10">
        <v>700059</v>
      </c>
      <c r="L20" s="17" t="s">
        <v>84</v>
      </c>
      <c r="M20" s="10" t="s">
        <v>87</v>
      </c>
      <c r="N20" s="17" t="s">
        <v>86</v>
      </c>
      <c r="O20" s="11">
        <v>45329</v>
      </c>
      <c r="P20" s="11">
        <v>45331</v>
      </c>
      <c r="Q20" s="18" t="s">
        <v>82</v>
      </c>
      <c r="R20" s="15" t="s">
        <v>78</v>
      </c>
      <c r="S20" s="15" t="s">
        <v>79</v>
      </c>
      <c r="T20" s="10">
        <v>1899</v>
      </c>
      <c r="U20" s="10" t="s">
        <v>88</v>
      </c>
      <c r="V20" s="91">
        <v>1034.1500000000001</v>
      </c>
      <c r="W20" s="91">
        <v>1034.1500000000001</v>
      </c>
      <c r="X20" s="90">
        <f t="shared" ref="X20:X23" si="0">V20-W20</f>
        <v>0</v>
      </c>
      <c r="Y20" s="91">
        <v>0</v>
      </c>
      <c r="Z20" s="91">
        <v>0</v>
      </c>
      <c r="AA20" s="10" t="s">
        <v>65</v>
      </c>
      <c r="AB20" s="91">
        <v>0</v>
      </c>
      <c r="AC20" s="91">
        <v>1034.1500000000001</v>
      </c>
      <c r="AD20" s="10" t="s">
        <v>90</v>
      </c>
      <c r="AE20" s="10" t="s">
        <v>92</v>
      </c>
      <c r="AF20" s="10" t="s">
        <v>64</v>
      </c>
    </row>
    <row r="21" spans="1:42" ht="51" x14ac:dyDescent="0.25">
      <c r="A21" s="10">
        <v>3</v>
      </c>
      <c r="B21" s="10" t="s">
        <v>106</v>
      </c>
      <c r="C21" s="10" t="s">
        <v>107</v>
      </c>
      <c r="D21" s="11">
        <v>45406</v>
      </c>
      <c r="E21" s="12">
        <v>13761</v>
      </c>
      <c r="F21" s="16" t="s">
        <v>93</v>
      </c>
      <c r="G21" s="14">
        <v>220.62</v>
      </c>
      <c r="H21" s="10">
        <v>8</v>
      </c>
      <c r="I21" s="15" t="s">
        <v>77</v>
      </c>
      <c r="J21" s="73" t="s">
        <v>80</v>
      </c>
      <c r="K21" s="10">
        <v>698893</v>
      </c>
      <c r="L21" s="17" t="s">
        <v>84</v>
      </c>
      <c r="M21" s="17" t="s">
        <v>85</v>
      </c>
      <c r="N21" s="17" t="s">
        <v>86</v>
      </c>
      <c r="O21" s="11">
        <v>45414</v>
      </c>
      <c r="P21" s="11">
        <v>45416</v>
      </c>
      <c r="Q21" s="18" t="s">
        <v>94</v>
      </c>
      <c r="R21" s="10" t="s">
        <v>95</v>
      </c>
      <c r="S21" s="15" t="s">
        <v>79</v>
      </c>
      <c r="T21" s="10">
        <v>1899</v>
      </c>
      <c r="U21" s="10" t="s">
        <v>105</v>
      </c>
      <c r="V21" s="91">
        <v>551.54999999999995</v>
      </c>
      <c r="W21" s="91">
        <v>551.54999999999995</v>
      </c>
      <c r="X21" s="90">
        <f t="shared" si="0"/>
        <v>0</v>
      </c>
      <c r="Y21" s="91">
        <v>0</v>
      </c>
      <c r="Z21" s="91">
        <v>0</v>
      </c>
      <c r="AA21" s="10" t="s">
        <v>65</v>
      </c>
      <c r="AB21" s="91">
        <v>0</v>
      </c>
      <c r="AC21" s="91">
        <v>551.54999999999995</v>
      </c>
      <c r="AD21" s="10" t="s">
        <v>65</v>
      </c>
      <c r="AE21" s="10" t="s">
        <v>96</v>
      </c>
      <c r="AF21" s="10" t="s">
        <v>64</v>
      </c>
    </row>
    <row r="22" spans="1:42" ht="51" x14ac:dyDescent="0.25">
      <c r="A22" s="10">
        <v>4</v>
      </c>
      <c r="B22" s="10" t="s">
        <v>108</v>
      </c>
      <c r="C22" s="10" t="s">
        <v>99</v>
      </c>
      <c r="D22" s="11">
        <v>45406</v>
      </c>
      <c r="E22" s="12">
        <v>13761</v>
      </c>
      <c r="F22" s="16" t="s">
        <v>93</v>
      </c>
      <c r="G22" s="14">
        <v>220.62</v>
      </c>
      <c r="H22" s="10">
        <v>8</v>
      </c>
      <c r="I22" s="15" t="s">
        <v>77</v>
      </c>
      <c r="J22" s="73" t="s">
        <v>81</v>
      </c>
      <c r="K22" s="10">
        <v>697727</v>
      </c>
      <c r="L22" s="17" t="s">
        <v>84</v>
      </c>
      <c r="M22" s="10" t="s">
        <v>87</v>
      </c>
      <c r="N22" s="17" t="s">
        <v>86</v>
      </c>
      <c r="O22" s="11">
        <v>45414</v>
      </c>
      <c r="P22" s="11">
        <v>45416</v>
      </c>
      <c r="Q22" s="18" t="s">
        <v>94</v>
      </c>
      <c r="R22" s="10" t="s">
        <v>95</v>
      </c>
      <c r="S22" s="15" t="s">
        <v>79</v>
      </c>
      <c r="T22" s="10">
        <v>1899</v>
      </c>
      <c r="U22" s="10" t="s">
        <v>103</v>
      </c>
      <c r="V22" s="91">
        <v>551.54999999999995</v>
      </c>
      <c r="W22" s="91">
        <v>551.54999999999995</v>
      </c>
      <c r="X22" s="90">
        <f t="shared" si="0"/>
        <v>0</v>
      </c>
      <c r="Y22" s="91">
        <v>0</v>
      </c>
      <c r="Z22" s="91">
        <v>0</v>
      </c>
      <c r="AA22" s="10" t="s">
        <v>65</v>
      </c>
      <c r="AB22" s="91">
        <v>0</v>
      </c>
      <c r="AC22" s="91">
        <v>551.54999999999995</v>
      </c>
      <c r="AD22" s="10" t="s">
        <v>65</v>
      </c>
      <c r="AE22" s="10" t="s">
        <v>96</v>
      </c>
      <c r="AF22" s="10" t="s">
        <v>64</v>
      </c>
    </row>
    <row r="23" spans="1:42" ht="51.75" thickBot="1" x14ac:dyDescent="0.3">
      <c r="A23" s="36">
        <v>5</v>
      </c>
      <c r="B23" s="36" t="s">
        <v>109</v>
      </c>
      <c r="C23" s="36" t="s">
        <v>98</v>
      </c>
      <c r="D23" s="37">
        <v>45406</v>
      </c>
      <c r="E23" s="38">
        <v>13761</v>
      </c>
      <c r="F23" s="39" t="s">
        <v>93</v>
      </c>
      <c r="G23" s="40">
        <v>220.62</v>
      </c>
      <c r="H23" s="36">
        <v>8</v>
      </c>
      <c r="I23" s="41" t="s">
        <v>77</v>
      </c>
      <c r="J23" s="71" t="s">
        <v>97</v>
      </c>
      <c r="K23" s="36">
        <v>714905</v>
      </c>
      <c r="L23" s="42" t="s">
        <v>100</v>
      </c>
      <c r="M23" s="42" t="s">
        <v>102</v>
      </c>
      <c r="N23" s="42" t="s">
        <v>101</v>
      </c>
      <c r="O23" s="37">
        <v>45414</v>
      </c>
      <c r="P23" s="37">
        <v>45416</v>
      </c>
      <c r="Q23" s="43" t="s">
        <v>94</v>
      </c>
      <c r="R23" s="36" t="s">
        <v>95</v>
      </c>
      <c r="S23" s="41" t="s">
        <v>79</v>
      </c>
      <c r="T23" s="36">
        <v>1899</v>
      </c>
      <c r="U23" s="36" t="s">
        <v>104</v>
      </c>
      <c r="V23" s="92">
        <v>551.54999999999995</v>
      </c>
      <c r="W23" s="92">
        <v>551.54999999999995</v>
      </c>
      <c r="X23" s="90">
        <f t="shared" si="0"/>
        <v>0</v>
      </c>
      <c r="Y23" s="92">
        <v>0</v>
      </c>
      <c r="Z23" s="92">
        <v>0</v>
      </c>
      <c r="AA23" s="36" t="s">
        <v>65</v>
      </c>
      <c r="AB23" s="92">
        <v>0</v>
      </c>
      <c r="AC23" s="92">
        <v>551.54999999999995</v>
      </c>
      <c r="AD23" s="36" t="s">
        <v>65</v>
      </c>
      <c r="AE23" s="36" t="s">
        <v>96</v>
      </c>
      <c r="AF23" s="36" t="s">
        <v>64</v>
      </c>
    </row>
    <row r="24" spans="1:42" s="5" customFormat="1" ht="13.5" thickBot="1" x14ac:dyDescent="0.3">
      <c r="A24" s="57" t="s">
        <v>66</v>
      </c>
      <c r="B24" s="58"/>
      <c r="C24" s="58"/>
      <c r="D24" s="58"/>
      <c r="E24" s="58"/>
      <c r="F24" s="59"/>
      <c r="G24" s="70">
        <f>SUM(G19:G23)</f>
        <v>1489.1799999999998</v>
      </c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50" t="s">
        <v>65</v>
      </c>
      <c r="T24" s="50" t="s">
        <v>65</v>
      </c>
      <c r="U24" s="44" t="s">
        <v>65</v>
      </c>
      <c r="V24" s="93">
        <f>SUM(V18:V23)</f>
        <v>3722.9500000000007</v>
      </c>
      <c r="W24" s="94">
        <f>SUM(W18:W23)</f>
        <v>3722.9500000000007</v>
      </c>
      <c r="X24" s="95">
        <f>SUM(X18:X23)</f>
        <v>0</v>
      </c>
      <c r="Y24" s="95">
        <f>SUM(Y18:Y23)</f>
        <v>0</v>
      </c>
      <c r="Z24" s="95">
        <f>SUM(Z18:Z23)</f>
        <v>0</v>
      </c>
      <c r="AA24" s="45" t="s">
        <v>65</v>
      </c>
      <c r="AB24" s="94">
        <f>SUM(AB18:AB23)</f>
        <v>0</v>
      </c>
      <c r="AC24" s="94">
        <f>SUM(AC18:AC23)</f>
        <v>3722.9500000000007</v>
      </c>
      <c r="AD24" s="46" t="s">
        <v>65</v>
      </c>
      <c r="AE24" s="46" t="s">
        <v>65</v>
      </c>
      <c r="AF24" s="47" t="s">
        <v>65</v>
      </c>
    </row>
    <row r="25" spans="1:42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1"/>
      <c r="V25" s="96"/>
      <c r="W25" s="97"/>
      <c r="X25" s="98"/>
      <c r="Y25" s="98"/>
      <c r="Z25" s="97"/>
      <c r="AA25" s="2"/>
      <c r="AB25" s="97"/>
      <c r="AC25" s="97"/>
      <c r="AD25" s="19"/>
      <c r="AE25" s="19"/>
      <c r="AF25" s="6"/>
    </row>
    <row r="26" spans="1:42" s="6" customFormat="1" x14ac:dyDescent="0.25">
      <c r="A26" s="55" t="s">
        <v>112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</row>
    <row r="27" spans="1:42" s="6" customFormat="1" x14ac:dyDescent="0.25">
      <c r="A27" s="55" t="s">
        <v>113</v>
      </c>
      <c r="B27" s="55"/>
      <c r="C27" s="55"/>
      <c r="D27" s="55"/>
      <c r="E27" s="55"/>
      <c r="F27" s="55"/>
      <c r="G27" s="55"/>
      <c r="H27" s="55"/>
      <c r="I27" s="55"/>
      <c r="J27" s="55"/>
      <c r="K27" s="7"/>
      <c r="O27" s="7"/>
      <c r="P27" s="7"/>
      <c r="V27" s="77"/>
      <c r="W27" s="78"/>
      <c r="X27" s="79"/>
      <c r="Y27" s="79"/>
      <c r="Z27" s="78"/>
      <c r="AA27" s="8"/>
      <c r="AB27" s="78"/>
      <c r="AC27" s="78"/>
    </row>
    <row r="28" spans="1:42" s="6" customFormat="1" x14ac:dyDescent="0.25">
      <c r="A28" s="49" t="s">
        <v>114</v>
      </c>
      <c r="B28" s="49"/>
      <c r="C28" s="49"/>
      <c r="D28" s="49"/>
      <c r="E28" s="49"/>
      <c r="F28" s="49"/>
      <c r="G28" s="49"/>
      <c r="H28" s="49"/>
      <c r="I28" s="49"/>
      <c r="J28" s="49"/>
      <c r="K28" s="7"/>
      <c r="O28" s="7"/>
      <c r="P28" s="7"/>
      <c r="V28" s="77"/>
      <c r="W28" s="78"/>
      <c r="X28" s="79"/>
      <c r="Y28" s="79"/>
      <c r="Z28" s="78"/>
      <c r="AA28" s="8"/>
      <c r="AB28" s="78"/>
      <c r="AC28" s="78"/>
    </row>
    <row r="29" spans="1:42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</row>
  </sheetData>
  <mergeCells count="34">
    <mergeCell ref="A24:F24"/>
    <mergeCell ref="S16:S17"/>
    <mergeCell ref="T16:T17"/>
    <mergeCell ref="J16:J17"/>
    <mergeCell ref="AD15:AE16"/>
    <mergeCell ref="D16:D17"/>
    <mergeCell ref="E16:E17"/>
    <mergeCell ref="R16:R17"/>
    <mergeCell ref="O16:O17"/>
    <mergeCell ref="Q16:Q17"/>
    <mergeCell ref="A27:J27"/>
    <mergeCell ref="M16:M17"/>
    <mergeCell ref="A15:A18"/>
    <mergeCell ref="A26:AP26"/>
    <mergeCell ref="O15:R15"/>
    <mergeCell ref="P16:P17"/>
    <mergeCell ref="AB16:AB17"/>
    <mergeCell ref="AC16:AC17"/>
    <mergeCell ref="AA16:AA17"/>
    <mergeCell ref="V16:Z16"/>
    <mergeCell ref="U16:U17"/>
    <mergeCell ref="AF15:AF17"/>
    <mergeCell ref="B15:I15"/>
    <mergeCell ref="S15:AC15"/>
    <mergeCell ref="F16:F17"/>
    <mergeCell ref="B16:B17"/>
    <mergeCell ref="L16:L17"/>
    <mergeCell ref="K16:K17"/>
    <mergeCell ref="J15:N15"/>
    <mergeCell ref="I16:I17"/>
    <mergeCell ref="G16:G17"/>
    <mergeCell ref="H16:H17"/>
    <mergeCell ref="C16:C17"/>
    <mergeCell ref="N16:N17"/>
  </mergeCells>
  <phoneticPr fontId="7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SAERB DIÁRIAS SERVIDOR 04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controladoria_03</dc:creator>
  <cp:lastModifiedBy>cgmrb</cp:lastModifiedBy>
  <dcterms:created xsi:type="dcterms:W3CDTF">2013-10-11T22:14:02Z</dcterms:created>
  <dcterms:modified xsi:type="dcterms:W3CDTF">2024-08-07T17:57:51Z</dcterms:modified>
</cp:coreProperties>
</file>