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BTRANS  DIÁRIAS OUT 2023" sheetId="1" r:id="rId1"/>
  </sheets>
  <definedNames/>
  <calcPr fullCalcOnLoad="1"/>
</workbook>
</file>

<file path=xl/sharedStrings.xml><?xml version="1.0" encoding="utf-8"?>
<sst xmlns="http://schemas.openxmlformats.org/spreadsheetml/2006/main" count="177" uniqueCount="130">
  <si>
    <t>PODER EXECUTIVO MUNICIPAL</t>
  </si>
  <si>
    <t>Seq</t>
  </si>
  <si>
    <t>Da Concessão</t>
  </si>
  <si>
    <t>Dados do Responsável pelo Adiantamento</t>
  </si>
  <si>
    <t>Do Deslocamento</t>
  </si>
  <si>
    <t>Da Despesa</t>
  </si>
  <si>
    <t>Da Prestação de Contas</t>
  </si>
  <si>
    <t>Ações de regularização/responsabilização</t>
  </si>
  <si>
    <t>Nº do Processo</t>
  </si>
  <si>
    <t>Nº da Portaria</t>
  </si>
  <si>
    <t>Data</t>
  </si>
  <si>
    <t>D.O.E</t>
  </si>
  <si>
    <t>Motivo</t>
  </si>
  <si>
    <t>Valor unitário da diária</t>
  </si>
  <si>
    <t>Classe</t>
  </si>
  <si>
    <t>Nº de diárias</t>
  </si>
  <si>
    <t>Nome</t>
  </si>
  <si>
    <t>Matrícula</t>
  </si>
  <si>
    <t>Vínculo</t>
  </si>
  <si>
    <t>Cargo ou Função</t>
  </si>
  <si>
    <t>Lotação</t>
  </si>
  <si>
    <t>Início</t>
  </si>
  <si>
    <t>Término</t>
  </si>
  <si>
    <t>Itinerário</t>
  </si>
  <si>
    <t>Meio de transporte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</si>
  <si>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</si>
  <si>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</si>
  <si>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</si>
  <si>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</si>
  <si>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</si>
  <si>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</si>
  <si>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</si>
  <si>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</si>
  <si>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</si>
  <si>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</si>
  <si>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>Resultado líquido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</si>
  <si>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</si>
  <si>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</si>
  <si>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</si>
  <si>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</si>
  <si>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</si>
  <si>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</si>
  <si>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</si>
  <si>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</si>
  <si>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</si>
  <si>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</si>
  <si>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</si>
  <si>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</si>
  <si>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</si>
  <si>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</si>
  <si>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</si>
  <si>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</si>
  <si>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</si>
  <si>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</si>
  <si>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</si>
  <si>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</si>
  <si>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</si>
  <si>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</si>
  <si>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</si>
  <si>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</si>
  <si>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</si>
  <si>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</si>
  <si>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</si>
  <si>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</si>
  <si>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</si>
  <si>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</si>
  <si>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</si>
  <si>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</si>
  <si>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</si>
  <si>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</si>
  <si>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</si>
  <si>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DEMONSTRATIVO DA CONCESSÃO DE ADIANTAMENTOS - DIÁRIAS E PASSAGENS - SERVIDOR</t>
  </si>
  <si>
    <t>PRESTAÇÃO DE CONTAS  - EXERCÍCIO 2023</t>
  </si>
  <si>
    <t>RESOLUÇÃO Nº 87, DE 28 DE NOVEMBRO DE 2013 - TRIBUNAL DE CONTAS DO ESTADO DO ACRE</t>
  </si>
  <si>
    <t>Nome do responsável pela elaboração: Rosineuda Silva de Freitas da Cunha</t>
  </si>
  <si>
    <t>Nome do titular do Órgão/Entidade/Fundo (no exercício do cargo): Francisco José Benício Dias</t>
  </si>
  <si>
    <t>11111/2023</t>
  </si>
  <si>
    <t>11112/2023</t>
  </si>
  <si>
    <t>11158/2023</t>
  </si>
  <si>
    <t>188/2023</t>
  </si>
  <si>
    <t>Participar do 1º Congresso Nacional de Gestão de Trânsito - CONGETRAN, nos dias 18 a 20 de abril de 2023, na cidade de Itaberaba - BA.</t>
  </si>
  <si>
    <t>II</t>
  </si>
  <si>
    <t>Sérgio José Neves Junior</t>
  </si>
  <si>
    <t>709541-1</t>
  </si>
  <si>
    <t>Efetivo</t>
  </si>
  <si>
    <t>Arquiteto</t>
  </si>
  <si>
    <t>CAMOB</t>
  </si>
  <si>
    <t>Aéreo</t>
  </si>
  <si>
    <t>3.3.90.14.00</t>
  </si>
  <si>
    <t>1.10</t>
  </si>
  <si>
    <t>172020301/2023</t>
  </si>
  <si>
    <t>2299/2023</t>
  </si>
  <si>
    <t>30/06/2023</t>
  </si>
  <si>
    <t>Deferida</t>
  </si>
  <si>
    <t>Não há</t>
  </si>
  <si>
    <t>187/2023</t>
  </si>
  <si>
    <t>Elton Dantas de Oliveira Teixeira</t>
  </si>
  <si>
    <t>Rio Branco - AC/ Itaberaba - BA</t>
  </si>
  <si>
    <t>707161-1</t>
  </si>
  <si>
    <t>Diretor de Trânsito</t>
  </si>
  <si>
    <t>DITR</t>
  </si>
  <si>
    <t>172020302/2023</t>
  </si>
  <si>
    <t>172020300/2023</t>
  </si>
  <si>
    <t>Francisco José Benício Dias</t>
  </si>
  <si>
    <t>712896-2</t>
  </si>
  <si>
    <t>Comissionado</t>
  </si>
  <si>
    <t xml:space="preserve">Superintendente </t>
  </si>
  <si>
    <t>GBSUP</t>
  </si>
  <si>
    <t>186/2023</t>
  </si>
  <si>
    <t>172020298/2023</t>
  </si>
  <si>
    <t>141/2023</t>
  </si>
  <si>
    <t>142/2023</t>
  </si>
  <si>
    <t>306/2023</t>
  </si>
  <si>
    <t>I</t>
  </si>
  <si>
    <t>Acompanhar e assessorar o Exmo. Sr. Prefeito na XII Reunião Geral do Grupo de Benchmarking QualiÔnibus - 4º Reunião do Fórum Gaúcho de Secretários e Dirigentes, nos dias 29 a 30 de junho de 2023, na cidade de Porto Alegre - RS</t>
  </si>
  <si>
    <t>Rio Branco - AC/ Porto Alegre - RS</t>
  </si>
  <si>
    <t>18/07/2023</t>
  </si>
  <si>
    <t>305/2023</t>
  </si>
  <si>
    <t>Diego de Farias Parreira</t>
  </si>
  <si>
    <t>708992-1</t>
  </si>
  <si>
    <t>DITP</t>
  </si>
  <si>
    <t>172020409/2023</t>
  </si>
  <si>
    <t>172020552/2023</t>
  </si>
  <si>
    <t>172020408/2023</t>
  </si>
  <si>
    <t>172020553/2023</t>
  </si>
  <si>
    <t>Data da emissão: 28/11/2023</t>
  </si>
  <si>
    <r>
      <t xml:space="preserve">IDENTIFICAÇÃO DO ÓRGÃO/ENTIDADE/FUNDO: </t>
    </r>
    <r>
      <rPr>
        <b/>
        <sz val="11"/>
        <color indexed="8"/>
        <rFont val="Calibri"/>
        <family val="2"/>
      </rPr>
      <t>SUPERINTENDÊNCIA MUNICIPAL DE TRANSPORTES E TRÂNSITO - RBTRANS</t>
    </r>
  </si>
  <si>
    <t>TOTAL</t>
  </si>
  <si>
    <t>Manual de Referência - 9º edição</t>
  </si>
  <si>
    <r>
      <t xml:space="preserve">REALIZADO ATÉ O MÊS (ACUMULADO): </t>
    </r>
    <r>
      <rPr>
        <b/>
        <sz val="11"/>
        <color indexed="8"/>
        <rFont val="Calibri"/>
        <family val="2"/>
      </rPr>
      <t>JANEIRO A OUTUBRO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</si>
</sst>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[$-416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43" fontId="22" fillId="0" borderId="10" xfId="62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14" fontId="22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49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44" fontId="41" fillId="0" borderId="0" xfId="47" applyFont="1" applyAlignment="1">
      <alignment horizontal="left" vertical="center"/>
    </xf>
    <xf numFmtId="44" fontId="0" fillId="0" borderId="0" xfId="47" applyFont="1" applyAlignment="1">
      <alignment horizontal="left" vertical="center"/>
    </xf>
    <xf numFmtId="44" fontId="23" fillId="0" borderId="10" xfId="47" applyFont="1" applyFill="1" applyBorder="1" applyAlignment="1">
      <alignment horizontal="center" vertical="center" wrapText="1"/>
    </xf>
    <xf numFmtId="44" fontId="23" fillId="0" borderId="23" xfId="47" applyFont="1" applyFill="1" applyBorder="1" applyAlignment="1">
      <alignment horizontal="center" vertical="center"/>
    </xf>
    <xf numFmtId="44" fontId="22" fillId="0" borderId="11" xfId="47" applyFont="1" applyFill="1" applyBorder="1" applyAlignment="1">
      <alignment horizontal="center" vertical="center"/>
    </xf>
    <xf numFmtId="44" fontId="22" fillId="0" borderId="10" xfId="47" applyFont="1" applyFill="1" applyBorder="1" applyAlignment="1">
      <alignment horizontal="center" vertical="center"/>
    </xf>
    <xf numFmtId="44" fontId="23" fillId="0" borderId="18" xfId="47" applyFont="1" applyFill="1" applyBorder="1" applyAlignment="1">
      <alignment vertical="center"/>
    </xf>
    <xf numFmtId="44" fontId="23" fillId="0" borderId="0" xfId="47" applyFont="1" applyFill="1" applyBorder="1" applyAlignment="1">
      <alignment vertical="center"/>
    </xf>
    <xf numFmtId="44" fontId="41" fillId="0" borderId="0" xfId="47" applyFont="1" applyAlignment="1">
      <alignment vertical="center"/>
    </xf>
    <xf numFmtId="44" fontId="42" fillId="0" borderId="0" xfId="47" applyFont="1" applyAlignment="1">
      <alignment vertical="center"/>
    </xf>
    <xf numFmtId="44" fontId="23" fillId="0" borderId="10" xfId="47" applyFont="1" applyFill="1" applyBorder="1" applyAlignment="1">
      <alignment horizontal="center" vertical="center"/>
    </xf>
    <xf numFmtId="44" fontId="23" fillId="0" borderId="10" xfId="47" applyFont="1" applyFill="1" applyBorder="1" applyAlignment="1">
      <alignment horizontal="center" vertical="center" wrapText="1"/>
    </xf>
    <xf numFmtId="44" fontId="22" fillId="0" borderId="0" xfId="47" applyFont="1" applyAlignment="1">
      <alignment vertical="center"/>
    </xf>
    <xf numFmtId="44" fontId="23" fillId="0" borderId="23" xfId="47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38100</xdr:rowOff>
    </xdr:from>
    <xdr:to>
      <xdr:col>1</xdr:col>
      <xdr:colOff>685800</xdr:colOff>
      <xdr:row>0</xdr:row>
      <xdr:rowOff>676275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8100"/>
          <a:ext cx="495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="90" zoomScaleNormal="90" zoomScaleSheetLayoutView="80" zoomScalePageLayoutView="0" workbookViewId="0" topLeftCell="A1">
      <selection activeCell="C8" sqref="C8"/>
    </sheetView>
  </sheetViews>
  <sheetFormatPr defaultColWidth="9.140625" defaultRowHeight="15"/>
  <cols>
    <col min="1" max="1" width="6.57421875" style="7" customWidth="1"/>
    <col min="2" max="2" width="14.140625" style="7" bestFit="1" customWidth="1"/>
    <col min="3" max="3" width="10.8515625" style="7" customWidth="1"/>
    <col min="4" max="4" width="12.28125" style="7" customWidth="1"/>
    <col min="5" max="5" width="9.28125" style="7" customWidth="1"/>
    <col min="6" max="6" width="46.57421875" style="7" customWidth="1"/>
    <col min="7" max="7" width="19.8515625" style="56" bestFit="1" customWidth="1"/>
    <col min="8" max="8" width="6.00390625" style="7" bestFit="1" customWidth="1"/>
    <col min="9" max="9" width="11.28125" style="5" bestFit="1" customWidth="1"/>
    <col min="10" max="10" width="27.421875" style="7" bestFit="1" customWidth="1"/>
    <col min="11" max="11" width="9.7109375" style="7" bestFit="1" customWidth="1"/>
    <col min="12" max="12" width="13.28125" style="7" bestFit="1" customWidth="1"/>
    <col min="13" max="13" width="19.7109375" style="11" bestFit="1" customWidth="1"/>
    <col min="14" max="14" width="10.140625" style="7" bestFit="1" customWidth="1"/>
    <col min="15" max="16" width="11.57421875" style="7" bestFit="1" customWidth="1"/>
    <col min="17" max="17" width="32.421875" style="7" bestFit="1" customWidth="1"/>
    <col min="18" max="18" width="15.7109375" style="7" customWidth="1"/>
    <col min="19" max="19" width="17.140625" style="7" customWidth="1"/>
    <col min="20" max="20" width="14.8515625" style="7" customWidth="1"/>
    <col min="21" max="21" width="18.57421875" style="7" customWidth="1"/>
    <col min="22" max="22" width="19.57421875" style="7" customWidth="1"/>
    <col min="23" max="23" width="16.7109375" style="59" bestFit="1" customWidth="1"/>
    <col min="24" max="24" width="18.8515625" style="59" bestFit="1" customWidth="1"/>
    <col min="25" max="25" width="16.00390625" style="59" bestFit="1" customWidth="1"/>
    <col min="26" max="26" width="9.00390625" style="59" bestFit="1" customWidth="1"/>
    <col min="27" max="27" width="18.7109375" style="59" customWidth="1"/>
    <col min="28" max="28" width="15.57421875" style="12" customWidth="1"/>
    <col min="29" max="29" width="14.00390625" style="59" bestFit="1" customWidth="1"/>
    <col min="30" max="30" width="13.8515625" style="59" bestFit="1" customWidth="1"/>
    <col min="31" max="31" width="10.421875" style="7" bestFit="1" customWidth="1"/>
    <col min="32" max="32" width="16.140625" style="7" customWidth="1"/>
    <col min="33" max="33" width="34.421875" style="7" bestFit="1" customWidth="1"/>
    <col min="34" max="16384" width="9.140625" style="7" customWidth="1"/>
  </cols>
  <sheetData>
    <row r="1" spans="1:33" s="13" customFormat="1" ht="60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48"/>
      <c r="AD1" s="48"/>
      <c r="AE1" s="15"/>
      <c r="AF1" s="15"/>
      <c r="AG1" s="15"/>
    </row>
    <row r="2" spans="1:33" s="13" customFormat="1" ht="1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s="13" customFormat="1" ht="1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47"/>
      <c r="X3" s="47"/>
      <c r="Y3" s="47"/>
      <c r="Z3" s="47"/>
      <c r="AA3" s="47"/>
      <c r="AB3" s="14"/>
      <c r="AC3" s="47"/>
      <c r="AD3" s="47"/>
      <c r="AE3" s="14"/>
      <c r="AF3" s="14"/>
      <c r="AG3" s="14"/>
    </row>
    <row r="4" spans="1:33" s="13" customFormat="1" ht="15">
      <c r="A4" s="14" t="s">
        <v>72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s="13" customFormat="1" ht="15">
      <c r="A5" s="15" t="s">
        <v>73</v>
      </c>
      <c r="B5" s="15"/>
      <c r="C5" s="15"/>
      <c r="D5" s="15"/>
      <c r="E5" s="15"/>
      <c r="F5" s="15"/>
      <c r="G5" s="48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48"/>
      <c r="X5" s="48"/>
      <c r="Y5" s="48"/>
      <c r="Z5" s="48"/>
      <c r="AA5" s="48"/>
      <c r="AB5" s="15"/>
      <c r="AC5" s="48"/>
      <c r="AD5" s="48"/>
      <c r="AE5" s="15"/>
      <c r="AF5" s="15"/>
      <c r="AG5" s="15"/>
    </row>
    <row r="6" spans="1:33" s="13" customFormat="1" ht="15">
      <c r="A6" s="15" t="s">
        <v>128</v>
      </c>
      <c r="B6" s="15"/>
      <c r="C6" s="15"/>
      <c r="D6" s="15"/>
      <c r="E6" s="15"/>
      <c r="F6" s="15"/>
      <c r="G6" s="48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48"/>
      <c r="X6" s="48"/>
      <c r="Y6" s="48"/>
      <c r="Z6" s="48"/>
      <c r="AA6" s="48"/>
      <c r="AB6" s="15"/>
      <c r="AC6" s="48"/>
      <c r="AD6" s="48"/>
      <c r="AE6" s="15"/>
      <c r="AF6" s="15"/>
      <c r="AG6" s="15"/>
    </row>
    <row r="7" spans="1:33" s="13" customFormat="1" ht="15">
      <c r="A7" s="15"/>
      <c r="B7" s="15"/>
      <c r="C7" s="15"/>
      <c r="D7" s="15"/>
      <c r="E7" s="15"/>
      <c r="F7" s="15"/>
      <c r="G7" s="48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48"/>
      <c r="X7" s="48"/>
      <c r="Y7" s="48"/>
      <c r="Z7" s="48"/>
      <c r="AA7" s="48"/>
      <c r="AB7" s="15"/>
      <c r="AC7" s="48"/>
      <c r="AD7" s="48"/>
      <c r="AE7" s="15"/>
      <c r="AF7" s="15"/>
      <c r="AG7" s="15"/>
    </row>
    <row r="8" spans="1:33" s="13" customFormat="1" ht="15">
      <c r="A8" s="15" t="s">
        <v>126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3" customFormat="1" ht="15">
      <c r="A9" s="15" t="s">
        <v>129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3" customFormat="1" ht="15">
      <c r="A10" s="15"/>
      <c r="B10" s="15"/>
      <c r="C10" s="15"/>
      <c r="D10" s="15"/>
      <c r="E10" s="15"/>
      <c r="F10" s="15"/>
      <c r="G10" s="4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8"/>
      <c r="X10" s="48"/>
      <c r="Y10" s="48"/>
      <c r="Z10" s="48"/>
      <c r="AA10" s="48"/>
      <c r="AB10" s="15"/>
      <c r="AC10" s="48"/>
      <c r="AD10" s="48"/>
      <c r="AE10" s="15"/>
      <c r="AF10" s="15"/>
      <c r="AG10" s="15"/>
    </row>
    <row r="11" spans="1:33" s="13" customFormat="1" ht="15.75" customHeight="1" thickBot="1">
      <c r="A11" s="61" t="s">
        <v>71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33" ht="12.75">
      <c r="A12" s="39" t="s">
        <v>1</v>
      </c>
      <c r="B12" s="20" t="s">
        <v>2</v>
      </c>
      <c r="C12" s="20"/>
      <c r="D12" s="20"/>
      <c r="E12" s="20"/>
      <c r="F12" s="20"/>
      <c r="G12" s="20"/>
      <c r="H12" s="20"/>
      <c r="I12" s="20"/>
      <c r="J12" s="20" t="s">
        <v>3</v>
      </c>
      <c r="K12" s="20"/>
      <c r="L12" s="20"/>
      <c r="M12" s="20"/>
      <c r="N12" s="20"/>
      <c r="O12" s="20" t="s">
        <v>4</v>
      </c>
      <c r="P12" s="20"/>
      <c r="Q12" s="20"/>
      <c r="R12" s="20"/>
      <c r="S12" s="20" t="s">
        <v>5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 t="s">
        <v>6</v>
      </c>
      <c r="AF12" s="21"/>
      <c r="AG12" s="22" t="s">
        <v>7</v>
      </c>
    </row>
    <row r="13" spans="1:33" ht="12.75">
      <c r="A13" s="40"/>
      <c r="B13" s="1" t="s">
        <v>8</v>
      </c>
      <c r="C13" s="3" t="s">
        <v>9</v>
      </c>
      <c r="D13" s="1" t="s">
        <v>10</v>
      </c>
      <c r="E13" s="1" t="s">
        <v>11</v>
      </c>
      <c r="F13" s="1" t="s">
        <v>12</v>
      </c>
      <c r="G13" s="49" t="s">
        <v>13</v>
      </c>
      <c r="H13" s="3" t="s">
        <v>14</v>
      </c>
      <c r="I13" s="3" t="s">
        <v>15</v>
      </c>
      <c r="J13" s="1" t="s">
        <v>16</v>
      </c>
      <c r="K13" s="1" t="s">
        <v>17</v>
      </c>
      <c r="L13" s="1" t="s">
        <v>18</v>
      </c>
      <c r="M13" s="3" t="s">
        <v>19</v>
      </c>
      <c r="N13" s="1" t="s">
        <v>20</v>
      </c>
      <c r="O13" s="1" t="s">
        <v>21</v>
      </c>
      <c r="P13" s="1" t="s">
        <v>22</v>
      </c>
      <c r="Q13" s="1" t="s">
        <v>23</v>
      </c>
      <c r="R13" s="3" t="s">
        <v>24</v>
      </c>
      <c r="S13" s="3" t="s">
        <v>25</v>
      </c>
      <c r="T13" s="3" t="s">
        <v>26</v>
      </c>
      <c r="U13" s="3" t="s">
        <v>27</v>
      </c>
      <c r="V13" s="3" t="s">
        <v>28</v>
      </c>
      <c r="W13" s="57" t="s">
        <v>29</v>
      </c>
      <c r="X13" s="57"/>
      <c r="Y13" s="57"/>
      <c r="Z13" s="57"/>
      <c r="AA13" s="57"/>
      <c r="AB13" s="3" t="s">
        <v>30</v>
      </c>
      <c r="AC13" s="49" t="s">
        <v>31</v>
      </c>
      <c r="AD13" s="49" t="s">
        <v>32</v>
      </c>
      <c r="AE13" s="2"/>
      <c r="AF13" s="2"/>
      <c r="AG13" s="23"/>
    </row>
    <row r="14" spans="1:33" ht="25.5">
      <c r="A14" s="40"/>
      <c r="B14" s="1"/>
      <c r="C14" s="3"/>
      <c r="D14" s="1"/>
      <c r="E14" s="1"/>
      <c r="F14" s="1"/>
      <c r="G14" s="49"/>
      <c r="H14" s="3"/>
      <c r="I14" s="3"/>
      <c r="J14" s="1"/>
      <c r="K14" s="1"/>
      <c r="L14" s="1"/>
      <c r="M14" s="3"/>
      <c r="N14" s="1"/>
      <c r="O14" s="1"/>
      <c r="P14" s="1"/>
      <c r="Q14" s="1"/>
      <c r="R14" s="3"/>
      <c r="S14" s="3"/>
      <c r="T14" s="3"/>
      <c r="U14" s="3"/>
      <c r="V14" s="3"/>
      <c r="W14" s="58" t="s">
        <v>33</v>
      </c>
      <c r="X14" s="58" t="s">
        <v>34</v>
      </c>
      <c r="Y14" s="58" t="s">
        <v>35</v>
      </c>
      <c r="Z14" s="58" t="s">
        <v>36</v>
      </c>
      <c r="AA14" s="58" t="s">
        <v>37</v>
      </c>
      <c r="AB14" s="3"/>
      <c r="AC14" s="49"/>
      <c r="AD14" s="49"/>
      <c r="AE14" s="41" t="s">
        <v>10</v>
      </c>
      <c r="AF14" s="41" t="s">
        <v>38</v>
      </c>
      <c r="AG14" s="23"/>
    </row>
    <row r="15" spans="1:33" s="5" customFormat="1" ht="13.5" thickBot="1">
      <c r="A15" s="42"/>
      <c r="B15" s="43" t="s">
        <v>39</v>
      </c>
      <c r="C15" s="43" t="s">
        <v>40</v>
      </c>
      <c r="D15" s="43" t="s">
        <v>41</v>
      </c>
      <c r="E15" s="43" t="s">
        <v>42</v>
      </c>
      <c r="F15" s="43" t="s">
        <v>43</v>
      </c>
      <c r="G15" s="50" t="s">
        <v>44</v>
      </c>
      <c r="H15" s="43" t="s">
        <v>45</v>
      </c>
      <c r="I15" s="43" t="s">
        <v>46</v>
      </c>
      <c r="J15" s="43" t="s">
        <v>47</v>
      </c>
      <c r="K15" s="43" t="s">
        <v>48</v>
      </c>
      <c r="L15" s="43" t="s">
        <v>49</v>
      </c>
      <c r="M15" s="44" t="s">
        <v>50</v>
      </c>
      <c r="N15" s="43" t="s">
        <v>51</v>
      </c>
      <c r="O15" s="43" t="s">
        <v>52</v>
      </c>
      <c r="P15" s="43" t="s">
        <v>53</v>
      </c>
      <c r="Q15" s="43" t="s">
        <v>54</v>
      </c>
      <c r="R15" s="43" t="s">
        <v>55</v>
      </c>
      <c r="S15" s="43" t="s">
        <v>56</v>
      </c>
      <c r="T15" s="43" t="s">
        <v>57</v>
      </c>
      <c r="U15" s="43" t="s">
        <v>58</v>
      </c>
      <c r="V15" s="43" t="s">
        <v>59</v>
      </c>
      <c r="W15" s="50" t="s">
        <v>60</v>
      </c>
      <c r="X15" s="50" t="s">
        <v>61</v>
      </c>
      <c r="Y15" s="50" t="s">
        <v>62</v>
      </c>
      <c r="Z15" s="50" t="s">
        <v>63</v>
      </c>
      <c r="AA15" s="50" t="s">
        <v>64</v>
      </c>
      <c r="AB15" s="43" t="s">
        <v>65</v>
      </c>
      <c r="AC15" s="50" t="s">
        <v>66</v>
      </c>
      <c r="AD15" s="60" t="s">
        <v>67</v>
      </c>
      <c r="AE15" s="45" t="s">
        <v>68</v>
      </c>
      <c r="AF15" s="43" t="s">
        <v>69</v>
      </c>
      <c r="AG15" s="46" t="s">
        <v>70</v>
      </c>
    </row>
    <row r="16" spans="1:33" s="5" customFormat="1" ht="38.25">
      <c r="A16" s="16">
        <v>1</v>
      </c>
      <c r="B16" s="16" t="s">
        <v>76</v>
      </c>
      <c r="C16" s="16" t="s">
        <v>79</v>
      </c>
      <c r="D16" s="17">
        <v>45044</v>
      </c>
      <c r="E16" s="18">
        <v>13521</v>
      </c>
      <c r="F16" s="35" t="s">
        <v>80</v>
      </c>
      <c r="G16" s="51">
        <v>689.43</v>
      </c>
      <c r="H16" s="16" t="s">
        <v>81</v>
      </c>
      <c r="I16" s="16">
        <v>4.5</v>
      </c>
      <c r="J16" s="37" t="s">
        <v>82</v>
      </c>
      <c r="K16" s="16" t="s">
        <v>83</v>
      </c>
      <c r="L16" s="16" t="s">
        <v>84</v>
      </c>
      <c r="M16" s="35" t="s">
        <v>85</v>
      </c>
      <c r="N16" s="16" t="s">
        <v>86</v>
      </c>
      <c r="O16" s="17">
        <v>45033</v>
      </c>
      <c r="P16" s="17">
        <v>45037</v>
      </c>
      <c r="Q16" s="16" t="s">
        <v>97</v>
      </c>
      <c r="R16" s="16" t="s">
        <v>87</v>
      </c>
      <c r="S16" s="16" t="s">
        <v>88</v>
      </c>
      <c r="T16" s="16" t="s">
        <v>89</v>
      </c>
      <c r="U16" s="16" t="s">
        <v>90</v>
      </c>
      <c r="V16" s="16" t="s">
        <v>90</v>
      </c>
      <c r="W16" s="51">
        <v>3102.44</v>
      </c>
      <c r="X16" s="51">
        <v>3102.44</v>
      </c>
      <c r="Y16" s="51">
        <f>W16-X16</f>
        <v>0</v>
      </c>
      <c r="Z16" s="51">
        <v>0</v>
      </c>
      <c r="AA16" s="51">
        <v>0</v>
      </c>
      <c r="AB16" s="16" t="s">
        <v>91</v>
      </c>
      <c r="AC16" s="51">
        <v>1623.16</v>
      </c>
      <c r="AD16" s="51">
        <f>SUM(X16+AC16)</f>
        <v>4725.6</v>
      </c>
      <c r="AE16" s="19" t="s">
        <v>92</v>
      </c>
      <c r="AF16" s="16" t="s">
        <v>93</v>
      </c>
      <c r="AG16" s="16" t="s">
        <v>94</v>
      </c>
    </row>
    <row r="17" spans="1:33" s="5" customFormat="1" ht="38.25">
      <c r="A17" s="6">
        <v>2</v>
      </c>
      <c r="B17" s="6" t="s">
        <v>77</v>
      </c>
      <c r="C17" s="6" t="s">
        <v>95</v>
      </c>
      <c r="D17" s="8">
        <v>45044</v>
      </c>
      <c r="E17" s="9">
        <v>13521</v>
      </c>
      <c r="F17" s="36" t="s">
        <v>80</v>
      </c>
      <c r="G17" s="52">
        <v>689.43</v>
      </c>
      <c r="H17" s="6" t="s">
        <v>81</v>
      </c>
      <c r="I17" s="6">
        <v>4.5</v>
      </c>
      <c r="J17" s="38" t="s">
        <v>96</v>
      </c>
      <c r="K17" s="6" t="s">
        <v>98</v>
      </c>
      <c r="L17" s="6" t="s">
        <v>84</v>
      </c>
      <c r="M17" s="36" t="s">
        <v>99</v>
      </c>
      <c r="N17" s="6" t="s">
        <v>100</v>
      </c>
      <c r="O17" s="8">
        <v>45033</v>
      </c>
      <c r="P17" s="8">
        <v>45037</v>
      </c>
      <c r="Q17" s="6" t="s">
        <v>97</v>
      </c>
      <c r="R17" s="6" t="s">
        <v>87</v>
      </c>
      <c r="S17" s="6" t="s">
        <v>88</v>
      </c>
      <c r="T17" s="6" t="s">
        <v>89</v>
      </c>
      <c r="U17" s="6" t="s">
        <v>101</v>
      </c>
      <c r="V17" s="6" t="s">
        <v>102</v>
      </c>
      <c r="W17" s="52">
        <v>3102.44</v>
      </c>
      <c r="X17" s="52">
        <v>3102.44</v>
      </c>
      <c r="Y17" s="52">
        <f>W17-X17</f>
        <v>0</v>
      </c>
      <c r="Z17" s="52">
        <v>0</v>
      </c>
      <c r="AA17" s="52">
        <v>0</v>
      </c>
      <c r="AB17" s="6" t="s">
        <v>91</v>
      </c>
      <c r="AC17" s="52">
        <v>1623.16</v>
      </c>
      <c r="AD17" s="52">
        <f>SUM(X17+AC17)</f>
        <v>4725.6</v>
      </c>
      <c r="AE17" s="4" t="s">
        <v>92</v>
      </c>
      <c r="AF17" s="6" t="s">
        <v>93</v>
      </c>
      <c r="AG17" s="6" t="s">
        <v>94</v>
      </c>
    </row>
    <row r="18" spans="1:33" s="5" customFormat="1" ht="38.25">
      <c r="A18" s="6">
        <v>3</v>
      </c>
      <c r="B18" s="6" t="s">
        <v>78</v>
      </c>
      <c r="C18" s="6" t="s">
        <v>108</v>
      </c>
      <c r="D18" s="8">
        <v>45044</v>
      </c>
      <c r="E18" s="9">
        <v>13521</v>
      </c>
      <c r="F18" s="36" t="s">
        <v>80</v>
      </c>
      <c r="G18" s="52">
        <v>689.43</v>
      </c>
      <c r="H18" s="6" t="s">
        <v>81</v>
      </c>
      <c r="I18" s="6">
        <v>4.5</v>
      </c>
      <c r="J18" s="38" t="s">
        <v>103</v>
      </c>
      <c r="K18" s="6" t="s">
        <v>104</v>
      </c>
      <c r="L18" s="6" t="s">
        <v>105</v>
      </c>
      <c r="M18" s="36" t="s">
        <v>106</v>
      </c>
      <c r="N18" s="6" t="s">
        <v>107</v>
      </c>
      <c r="O18" s="8">
        <v>45033</v>
      </c>
      <c r="P18" s="8">
        <v>45037</v>
      </c>
      <c r="Q18" s="6" t="s">
        <v>97</v>
      </c>
      <c r="R18" s="6" t="s">
        <v>87</v>
      </c>
      <c r="S18" s="6" t="s">
        <v>88</v>
      </c>
      <c r="T18" s="6" t="s">
        <v>89</v>
      </c>
      <c r="U18" s="6" t="s">
        <v>102</v>
      </c>
      <c r="V18" s="6" t="s">
        <v>109</v>
      </c>
      <c r="W18" s="52">
        <v>3102.44</v>
      </c>
      <c r="X18" s="52">
        <v>3102.44</v>
      </c>
      <c r="Y18" s="52">
        <f>W18-X18</f>
        <v>0</v>
      </c>
      <c r="Z18" s="52">
        <v>0</v>
      </c>
      <c r="AA18" s="52">
        <v>0</v>
      </c>
      <c r="AB18" s="6" t="s">
        <v>91</v>
      </c>
      <c r="AC18" s="52">
        <v>1623.16</v>
      </c>
      <c r="AD18" s="52">
        <f>SUM(X18+AC18)</f>
        <v>4725.6</v>
      </c>
      <c r="AE18" s="4" t="s">
        <v>92</v>
      </c>
      <c r="AF18" s="6" t="s">
        <v>93</v>
      </c>
      <c r="AG18" s="6" t="s">
        <v>94</v>
      </c>
    </row>
    <row r="19" spans="1:33" s="5" customFormat="1" ht="63.75">
      <c r="A19" s="6">
        <v>4</v>
      </c>
      <c r="B19" s="6" t="s">
        <v>110</v>
      </c>
      <c r="C19" s="6" t="s">
        <v>112</v>
      </c>
      <c r="D19" s="8">
        <v>45103</v>
      </c>
      <c r="E19" s="9">
        <v>13560</v>
      </c>
      <c r="F19" s="36" t="s">
        <v>114</v>
      </c>
      <c r="G19" s="52">
        <v>1000</v>
      </c>
      <c r="H19" s="6" t="s">
        <v>113</v>
      </c>
      <c r="I19" s="6">
        <v>4.5</v>
      </c>
      <c r="J19" s="38" t="s">
        <v>103</v>
      </c>
      <c r="K19" s="6" t="s">
        <v>104</v>
      </c>
      <c r="L19" s="6" t="s">
        <v>105</v>
      </c>
      <c r="M19" s="36" t="s">
        <v>106</v>
      </c>
      <c r="N19" s="6" t="s">
        <v>107</v>
      </c>
      <c r="O19" s="8">
        <v>45104</v>
      </c>
      <c r="P19" s="8">
        <v>45108</v>
      </c>
      <c r="Q19" s="6" t="s">
        <v>115</v>
      </c>
      <c r="R19" s="6" t="s">
        <v>87</v>
      </c>
      <c r="S19" s="6" t="s">
        <v>88</v>
      </c>
      <c r="T19" s="6" t="s">
        <v>89</v>
      </c>
      <c r="U19" s="6" t="s">
        <v>121</v>
      </c>
      <c r="V19" s="6" t="s">
        <v>122</v>
      </c>
      <c r="W19" s="52">
        <v>4500</v>
      </c>
      <c r="X19" s="52">
        <v>4500</v>
      </c>
      <c r="Y19" s="52">
        <f>W19-X19</f>
        <v>0</v>
      </c>
      <c r="Z19" s="52">
        <v>0</v>
      </c>
      <c r="AA19" s="52">
        <v>0</v>
      </c>
      <c r="AB19" s="6" t="s">
        <v>91</v>
      </c>
      <c r="AC19" s="52">
        <v>2186.81</v>
      </c>
      <c r="AD19" s="52">
        <f>SUM(X19+AC19)</f>
        <v>6686.8099999999995</v>
      </c>
      <c r="AE19" s="4" t="s">
        <v>116</v>
      </c>
      <c r="AF19" s="6" t="s">
        <v>93</v>
      </c>
      <c r="AG19" s="6" t="s">
        <v>94</v>
      </c>
    </row>
    <row r="20" spans="1:33" s="5" customFormat="1" ht="64.5" thickBot="1">
      <c r="A20" s="6">
        <v>5</v>
      </c>
      <c r="B20" s="6" t="s">
        <v>111</v>
      </c>
      <c r="C20" s="6" t="s">
        <v>117</v>
      </c>
      <c r="D20" s="8">
        <v>45103</v>
      </c>
      <c r="E20" s="9">
        <v>13560</v>
      </c>
      <c r="F20" s="36" t="s">
        <v>114</v>
      </c>
      <c r="G20" s="52">
        <v>1000</v>
      </c>
      <c r="H20" s="10" t="s">
        <v>113</v>
      </c>
      <c r="I20" s="6">
        <v>4.5</v>
      </c>
      <c r="J20" s="38" t="s">
        <v>118</v>
      </c>
      <c r="K20" s="6" t="s">
        <v>119</v>
      </c>
      <c r="L20" s="6" t="s">
        <v>84</v>
      </c>
      <c r="M20" s="36" t="s">
        <v>85</v>
      </c>
      <c r="N20" s="6" t="s">
        <v>120</v>
      </c>
      <c r="O20" s="8">
        <v>45104</v>
      </c>
      <c r="P20" s="8">
        <v>45108</v>
      </c>
      <c r="Q20" s="6" t="s">
        <v>115</v>
      </c>
      <c r="R20" s="6" t="s">
        <v>87</v>
      </c>
      <c r="S20" s="6" t="s">
        <v>88</v>
      </c>
      <c r="T20" s="6" t="s">
        <v>89</v>
      </c>
      <c r="U20" s="6" t="s">
        <v>123</v>
      </c>
      <c r="V20" s="6" t="s">
        <v>124</v>
      </c>
      <c r="W20" s="52">
        <v>4500</v>
      </c>
      <c r="X20" s="52">
        <v>4500</v>
      </c>
      <c r="Y20" s="52">
        <v>0</v>
      </c>
      <c r="Z20" s="52">
        <v>0</v>
      </c>
      <c r="AA20" s="52">
        <v>0</v>
      </c>
      <c r="AB20" s="6" t="s">
        <v>91</v>
      </c>
      <c r="AC20" s="52">
        <v>2186.81</v>
      </c>
      <c r="AD20" s="52">
        <f>SUM(X20+AC20)</f>
        <v>6686.8099999999995</v>
      </c>
      <c r="AE20" s="4" t="s">
        <v>116</v>
      </c>
      <c r="AF20" s="6" t="s">
        <v>93</v>
      </c>
      <c r="AG20" s="6" t="s">
        <v>94</v>
      </c>
    </row>
    <row r="21" spans="1:33" s="5" customFormat="1" ht="13.5" thickBot="1">
      <c r="A21" s="24" t="s">
        <v>127</v>
      </c>
      <c r="B21" s="25"/>
      <c r="C21" s="25"/>
      <c r="D21" s="25"/>
      <c r="E21" s="25"/>
      <c r="F21" s="26"/>
      <c r="G21" s="53">
        <f>SUM(G16:G20)</f>
        <v>4068.29</v>
      </c>
      <c r="H21" s="27"/>
      <c r="I21" s="28"/>
      <c r="J21" s="27"/>
      <c r="K21" s="27"/>
      <c r="L21" s="27"/>
      <c r="M21" s="29"/>
      <c r="N21" s="27"/>
      <c r="O21" s="27"/>
      <c r="P21" s="27"/>
      <c r="Q21" s="27"/>
      <c r="R21" s="27"/>
      <c r="S21" s="27"/>
      <c r="T21" s="27"/>
      <c r="U21" s="27"/>
      <c r="V21" s="27"/>
      <c r="W21" s="53">
        <f>SUM(W16:W20)</f>
        <v>18307.32</v>
      </c>
      <c r="X21" s="53">
        <f>SUM(X16:X20)</f>
        <v>18307.32</v>
      </c>
      <c r="Y21" s="53">
        <f>SUM(Y16:Y20)</f>
        <v>0</v>
      </c>
      <c r="Z21" s="53">
        <f>SUM(Z16:Z20)</f>
        <v>0</v>
      </c>
      <c r="AA21" s="53">
        <f>SUM(AA16:AA20)</f>
        <v>0</v>
      </c>
      <c r="AB21" s="28"/>
      <c r="AC21" s="53">
        <f>SUM(AC16:AC20)</f>
        <v>9243.1</v>
      </c>
      <c r="AD21" s="53">
        <f>SUM(AD16:AD20)</f>
        <v>27550.42</v>
      </c>
      <c r="AE21" s="27"/>
      <c r="AF21" s="27"/>
      <c r="AG21" s="30"/>
    </row>
    <row r="22" spans="1:33" s="5" customFormat="1" ht="12.75">
      <c r="A22" s="31"/>
      <c r="B22" s="31"/>
      <c r="C22" s="31"/>
      <c r="D22" s="31"/>
      <c r="E22" s="31"/>
      <c r="F22" s="31"/>
      <c r="G22" s="54"/>
      <c r="H22" s="32"/>
      <c r="I22" s="31"/>
      <c r="J22" s="32"/>
      <c r="K22" s="32"/>
      <c r="L22" s="32"/>
      <c r="M22" s="33"/>
      <c r="N22" s="32"/>
      <c r="O22" s="32"/>
      <c r="P22" s="32"/>
      <c r="Q22" s="32"/>
      <c r="R22" s="32"/>
      <c r="S22" s="32"/>
      <c r="T22" s="32"/>
      <c r="U22" s="32"/>
      <c r="V22" s="32"/>
      <c r="W22" s="54"/>
      <c r="X22" s="54"/>
      <c r="Y22" s="54"/>
      <c r="Z22" s="54"/>
      <c r="AA22" s="54"/>
      <c r="AB22" s="31"/>
      <c r="AC22" s="54"/>
      <c r="AD22" s="54"/>
      <c r="AE22" s="32"/>
      <c r="AF22" s="32"/>
      <c r="AG22" s="32"/>
    </row>
    <row r="23" spans="1:33" ht="15">
      <c r="A23" s="34" t="s">
        <v>125</v>
      </c>
      <c r="B23" s="34"/>
      <c r="C23" s="34"/>
      <c r="D23" s="34"/>
      <c r="E23" s="34"/>
      <c r="F23" s="34"/>
      <c r="G23" s="5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55"/>
      <c r="X23" s="55"/>
      <c r="Y23" s="55"/>
      <c r="Z23" s="55"/>
      <c r="AA23" s="55"/>
      <c r="AB23" s="34"/>
      <c r="AC23" s="55"/>
      <c r="AD23" s="55"/>
      <c r="AE23" s="34"/>
      <c r="AF23" s="34"/>
      <c r="AG23" s="34"/>
    </row>
    <row r="24" spans="1:33" ht="15">
      <c r="A24" s="34" t="s">
        <v>74</v>
      </c>
      <c r="B24" s="34"/>
      <c r="C24" s="34"/>
      <c r="D24" s="34"/>
      <c r="E24" s="34"/>
      <c r="F24" s="34"/>
      <c r="G24" s="5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55"/>
      <c r="X24" s="55"/>
      <c r="Y24" s="55"/>
      <c r="Z24" s="55"/>
      <c r="AA24" s="55"/>
      <c r="AB24" s="34"/>
      <c r="AC24" s="55"/>
      <c r="AD24" s="55"/>
      <c r="AE24" s="34"/>
      <c r="AF24" s="34"/>
      <c r="AG24" s="34"/>
    </row>
    <row r="25" spans="1:33" ht="15">
      <c r="A25" s="34" t="s">
        <v>75</v>
      </c>
      <c r="B25" s="34"/>
      <c r="C25" s="34"/>
      <c r="D25" s="34"/>
      <c r="E25" s="34"/>
      <c r="F25" s="34"/>
      <c r="G25" s="5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55"/>
      <c r="X25" s="55"/>
      <c r="Y25" s="55"/>
      <c r="Z25" s="55"/>
      <c r="AA25" s="55"/>
      <c r="AB25" s="34"/>
      <c r="AC25" s="55"/>
      <c r="AD25" s="55"/>
      <c r="AE25" s="34"/>
      <c r="AF25" s="34"/>
      <c r="AG25" s="34"/>
    </row>
  </sheetData>
  <sheetProtection/>
  <mergeCells count="33">
    <mergeCell ref="F13:F14"/>
    <mergeCell ref="A21:F21"/>
    <mergeCell ref="AB13:AB14"/>
    <mergeCell ref="S12:AD12"/>
    <mergeCell ref="L13:L14"/>
    <mergeCell ref="B12:I12"/>
    <mergeCell ref="AC13:AC14"/>
    <mergeCell ref="O13:O14"/>
    <mergeCell ref="V13:V14"/>
    <mergeCell ref="Q13:Q14"/>
    <mergeCell ref="E13:E14"/>
    <mergeCell ref="J12:N12"/>
    <mergeCell ref="P13:P14"/>
    <mergeCell ref="O12:R12"/>
    <mergeCell ref="AD13:AD14"/>
    <mergeCell ref="W13:AA13"/>
    <mergeCell ref="R13:R14"/>
    <mergeCell ref="A12:A15"/>
    <mergeCell ref="AG12:AG14"/>
    <mergeCell ref="C13:C14"/>
    <mergeCell ref="D13:D14"/>
    <mergeCell ref="AE12:AF13"/>
    <mergeCell ref="B13:B14"/>
    <mergeCell ref="K13:K14"/>
    <mergeCell ref="J13:J14"/>
    <mergeCell ref="G13:G14"/>
    <mergeCell ref="H13:H14"/>
    <mergeCell ref="I13:I14"/>
    <mergeCell ref="T13:T14"/>
    <mergeCell ref="N13:N14"/>
    <mergeCell ref="S13:S14"/>
    <mergeCell ref="M13:M14"/>
    <mergeCell ref="U13:U14"/>
  </mergeCells>
  <printOptions/>
  <pageMargins left="0.511811024" right="0.511811024" top="0.787401575" bottom="0.787401575" header="0.31496062" footer="0.31496062"/>
  <pageSetup orientation="landscape" paperSize="9" scale="65" r:id="rId2"/>
  <colBreaks count="3" manualBreakCount="3">
    <brk id="9" max="65535" man="1"/>
    <brk id="18" max="65535" man="1"/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cgmrb</cp:lastModifiedBy>
  <cp:lastPrinted>2023-01-27T14:01:10Z</cp:lastPrinted>
  <dcterms:created xsi:type="dcterms:W3CDTF">2018-04-16T19:38:08Z</dcterms:created>
  <dcterms:modified xsi:type="dcterms:W3CDTF">2023-12-18T20:17:10Z</dcterms:modified>
  <cp:category/>
  <cp:version/>
  <cp:contentType/>
  <cp:contentStatus/>
</cp:coreProperties>
</file>