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BTRANS DIÁRIAS NOV 2023" sheetId="1" r:id="rId1"/>
  </sheets>
  <definedNames/>
  <calcPr fullCalcOnLoad="1"/>
</workbook>
</file>

<file path=xl/sharedStrings.xml><?xml version="1.0" encoding="utf-8"?>
<sst xmlns="http://schemas.openxmlformats.org/spreadsheetml/2006/main" count="234" uniqueCount="156">
  <si>
    <t>PODER EXECUTIVO MUNICIPAL</t>
  </si>
  <si>
    <t>Da Concessão</t>
  </si>
  <si>
    <t>Dados do Responsável pelo Adiantamento</t>
  </si>
  <si>
    <t>Do Deslocamento</t>
  </si>
  <si>
    <t>Da Despesa</t>
  </si>
  <si>
    <t>Da Prestação de Contas</t>
  </si>
  <si>
    <t>Ações de regularização/responsabilização</t>
  </si>
  <si>
    <t>Nº do Processo</t>
  </si>
  <si>
    <t>Nº da Portaria</t>
  </si>
  <si>
    <t>Data</t>
  </si>
  <si>
    <t>D.O.E</t>
  </si>
  <si>
    <t>Motivo</t>
  </si>
  <si>
    <t>Valor unitário da diária</t>
  </si>
  <si>
    <t>Classe</t>
  </si>
  <si>
    <t>Nº de diárias</t>
  </si>
  <si>
    <t>Nome</t>
  </si>
  <si>
    <t>Matrícula</t>
  </si>
  <si>
    <t>Vínculo</t>
  </si>
  <si>
    <t>Cargo ou Função</t>
  </si>
  <si>
    <t>Lotação</t>
  </si>
  <si>
    <t>Início</t>
  </si>
  <si>
    <t>Término</t>
  </si>
  <si>
    <t>Itinerário</t>
  </si>
  <si>
    <t>Meio de transporte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</si>
  <si>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</si>
  <si>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</si>
  <si>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</si>
  <si>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</si>
  <si>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</si>
  <si>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</si>
  <si>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</si>
  <si>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</si>
  <si>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</si>
  <si>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</si>
  <si>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>Resultado líquido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</si>
  <si>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</si>
  <si>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</si>
  <si>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</si>
  <si>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</si>
  <si>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</si>
  <si>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</si>
  <si>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</si>
  <si>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</si>
  <si>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</si>
  <si>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</si>
  <si>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</si>
  <si>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</si>
  <si>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</si>
  <si>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</si>
  <si>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</si>
  <si>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</si>
  <si>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</si>
  <si>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</si>
  <si>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</si>
  <si>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</si>
  <si>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</si>
  <si>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</si>
  <si>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</si>
  <si>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</si>
  <si>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</si>
  <si>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</si>
  <si>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</si>
  <si>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</si>
  <si>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</si>
  <si>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</si>
  <si>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</si>
  <si>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</si>
  <si>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</si>
  <si>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</si>
  <si>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</si>
  <si>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DEMONSTRATIVO DA CONCESSÃO DE ADIANTAMENTOS - DIÁRIAS E PASSAGENS - SERVIDOR</t>
  </si>
  <si>
    <t>PRESTAÇÃO DE CONTAS  - EXERCÍCIO 2023</t>
  </si>
  <si>
    <t>RESOLUÇÃO Nº 87, DE 28 DE NOVEMBRO DE 2013 - TRIBUNAL DE CONTAS DO ESTADO DO ACRE</t>
  </si>
  <si>
    <t>Nome do responsável pela elaboração: Rosineuda Silva de Freitas da Cunha</t>
  </si>
  <si>
    <t>Nome do titular do Órgão/Entidade/Fundo (no exercício do cargo): Francisco José Benício Dias</t>
  </si>
  <si>
    <t>11111/2023</t>
  </si>
  <si>
    <t>11112/2023</t>
  </si>
  <si>
    <t>11158/2023</t>
  </si>
  <si>
    <t>188/2023</t>
  </si>
  <si>
    <t>Participar do 1º Congresso Nacional de Gestão de Trânsito - CONGETRAN, nos dias 18 a 20 de abril de 2023, na cidade de Itaberaba - BA.</t>
  </si>
  <si>
    <t>II</t>
  </si>
  <si>
    <t>Sérgio José Neves Junior</t>
  </si>
  <si>
    <t>709541-1</t>
  </si>
  <si>
    <t>Efetivo</t>
  </si>
  <si>
    <t>Arquiteto</t>
  </si>
  <si>
    <t>CAMOB</t>
  </si>
  <si>
    <t>Aéreo</t>
  </si>
  <si>
    <t>3.3.90.14.00</t>
  </si>
  <si>
    <t>1.10</t>
  </si>
  <si>
    <t>172020301/2023</t>
  </si>
  <si>
    <t>2299/2023</t>
  </si>
  <si>
    <t>30/06/2023</t>
  </si>
  <si>
    <t>Deferida</t>
  </si>
  <si>
    <t>Não há</t>
  </si>
  <si>
    <t>187/2023</t>
  </si>
  <si>
    <t>Elton Dantas de Oliveira Teixeira</t>
  </si>
  <si>
    <t>Rio Branco - AC/ Itaberaba - BA</t>
  </si>
  <si>
    <t>707161-1</t>
  </si>
  <si>
    <t>Diretor de Trânsito</t>
  </si>
  <si>
    <t>DITR</t>
  </si>
  <si>
    <t>172020302/2023</t>
  </si>
  <si>
    <t>172020300/2023</t>
  </si>
  <si>
    <t>Francisco José Benício Dias</t>
  </si>
  <si>
    <t>712896-2</t>
  </si>
  <si>
    <t>Comissionado</t>
  </si>
  <si>
    <t xml:space="preserve">Superintendente </t>
  </si>
  <si>
    <t>GBSUP</t>
  </si>
  <si>
    <t>186/2023</t>
  </si>
  <si>
    <t>172020298/2023</t>
  </si>
  <si>
    <t>141/2023</t>
  </si>
  <si>
    <t>142/2023</t>
  </si>
  <si>
    <t>306/2023</t>
  </si>
  <si>
    <t>I</t>
  </si>
  <si>
    <t>Acompanhar e assessorar o Exmo. Sr. Prefeito na XII Reunião Geral do Grupo de Benchmarking QualiÔnibus - 4º Reunião do Fórum Gaúcho de Secretários e Dirigentes, nos dias 29 a 30 de junho de 2023, na cidade de Porto Alegre - RS</t>
  </si>
  <si>
    <t>Rio Branco - AC/ Porto Alegre - RS</t>
  </si>
  <si>
    <t>18/07/2023</t>
  </si>
  <si>
    <t>305/2023</t>
  </si>
  <si>
    <t>Diego de Farias Parreira</t>
  </si>
  <si>
    <t>708992-1</t>
  </si>
  <si>
    <t>DITP</t>
  </si>
  <si>
    <t>172020409/2023</t>
  </si>
  <si>
    <t>172020552/2023</t>
  </si>
  <si>
    <t>172020408/2023</t>
  </si>
  <si>
    <t>172020553/2023</t>
  </si>
  <si>
    <t>Data da emissão: 28/11/2023</t>
  </si>
  <si>
    <t>180/2023</t>
  </si>
  <si>
    <t>179/2023</t>
  </si>
  <si>
    <t>593/2023</t>
  </si>
  <si>
    <t>Deslocamento do servidor, Francisco José Benicio Dias, da Superintendência Municipal de Transportes e Trânsito para participar do congresso de Mobilidade Urbana 2023 - Arena ANTP nos dias 24 a 26 de outubro de 2023 na cidade de São Paulo.</t>
  </si>
  <si>
    <t>Rio Branco - AC/ São Paulo - SP</t>
  </si>
  <si>
    <t>172020624/2023</t>
  </si>
  <si>
    <t>172020898/2023</t>
  </si>
  <si>
    <t>-</t>
  </si>
  <si>
    <t>A aprovar</t>
  </si>
  <si>
    <t>594/2023</t>
  </si>
  <si>
    <t>Victor Hugo Sestito Salomão</t>
  </si>
  <si>
    <t>172020625/2023</t>
  </si>
  <si>
    <t>172020900/2023</t>
  </si>
  <si>
    <t>704367-5</t>
  </si>
  <si>
    <t>183/2023</t>
  </si>
  <si>
    <t>644/2023</t>
  </si>
  <si>
    <t>III</t>
  </si>
  <si>
    <t xml:space="preserve"> Rosineuda Silva De Freitas Da Cunha</t>
  </si>
  <si>
    <t>709366-1</t>
  </si>
  <si>
    <t>Contadora</t>
  </si>
  <si>
    <t>DITR/CAMOB</t>
  </si>
  <si>
    <t>DIAF/DFIN</t>
  </si>
  <si>
    <t>Rio Branco - AC/ Brasilia - DF</t>
  </si>
  <si>
    <t>172020626/2024</t>
  </si>
  <si>
    <t>172020901/2023</t>
  </si>
  <si>
    <t>()</t>
  </si>
  <si>
    <t>Seq.</t>
  </si>
  <si>
    <t>Deslocamento da servidora, Rosineuda Silva De Freitas Da Cunha , da Superintendência Municipal de Transportes e Trânsito para participar do I Congresso Nacional de Contabilidade Municipal nos dias 08 a 10 de novembro de 2023 na cidade de Brasília.</t>
  </si>
  <si>
    <t>TOTAL</t>
  </si>
  <si>
    <r>
      <t xml:space="preserve">IDENTIFICAÇÃO DO ÓRGÃO/ENTIDADE/FUNDO: </t>
    </r>
    <r>
      <rPr>
        <b/>
        <sz val="11"/>
        <color indexed="8"/>
        <rFont val="Calibri"/>
        <family val="2"/>
      </rPr>
      <t>SUPERINTENDÊNCIA MUNICIPAL DE TRANSPORTES E TRÂNSITO - RBTRANS</t>
    </r>
  </si>
  <si>
    <r>
      <t xml:space="preserve">REALIZADO ATÉ O MÊS (ACUMULADO): </t>
    </r>
    <r>
      <rPr>
        <b/>
        <sz val="11"/>
        <color indexed="8"/>
        <rFont val="Calibri"/>
        <family val="2"/>
      </rPr>
      <t>JANEIRO A NOVEMBRO/2023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</si>
</sst>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-416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3" fontId="23" fillId="0" borderId="10" xfId="62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14" fontId="23" fillId="0" borderId="17" xfId="0" applyNumberFormat="1" applyFont="1" applyFill="1" applyBorder="1" applyAlignment="1">
      <alignment horizontal="center" vertical="center"/>
    </xf>
    <xf numFmtId="3" fontId="23" fillId="0" borderId="17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43" fontId="23" fillId="0" borderId="17" xfId="62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44" fontId="22" fillId="0" borderId="10" xfId="47" applyFont="1" applyFill="1" applyBorder="1" applyAlignment="1">
      <alignment horizontal="center" vertical="center" wrapText="1"/>
    </xf>
    <xf numFmtId="44" fontId="22" fillId="0" borderId="16" xfId="47" applyFont="1" applyFill="1" applyBorder="1" applyAlignment="1">
      <alignment horizontal="center" vertical="center" wrapText="1"/>
    </xf>
    <xf numFmtId="44" fontId="23" fillId="0" borderId="10" xfId="47" applyFont="1" applyFill="1" applyBorder="1" applyAlignment="1">
      <alignment horizontal="center" vertical="center"/>
    </xf>
    <xf numFmtId="44" fontId="23" fillId="0" borderId="17" xfId="47" applyFont="1" applyFill="1" applyBorder="1" applyAlignment="1">
      <alignment horizontal="center" vertical="center"/>
    </xf>
    <xf numFmtId="44" fontId="22" fillId="0" borderId="21" xfId="47" applyFont="1" applyFill="1" applyBorder="1" applyAlignment="1">
      <alignment vertical="center"/>
    </xf>
    <xf numFmtId="44" fontId="22" fillId="0" borderId="10" xfId="47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44" fontId="22" fillId="0" borderId="16" xfId="47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3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44" fontId="23" fillId="0" borderId="25" xfId="47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 wrapText="1"/>
    </xf>
    <xf numFmtId="44" fontId="42" fillId="0" borderId="0" xfId="47" applyFont="1" applyAlignment="1">
      <alignment vertical="center"/>
    </xf>
    <xf numFmtId="0" fontId="42" fillId="0" borderId="0" xfId="0" applyFont="1" applyAlignment="1">
      <alignment vertical="center" wrapText="1"/>
    </xf>
    <xf numFmtId="44" fontId="23" fillId="0" borderId="0" xfId="47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44" fontId="22" fillId="0" borderId="0" xfId="47" applyFont="1" applyFill="1" applyBorder="1" applyAlignment="1">
      <alignment vertical="center"/>
    </xf>
    <xf numFmtId="0" fontId="41" fillId="0" borderId="0" xfId="0" applyFont="1" applyAlignment="1">
      <alignment horizontal="left" vertical="center"/>
    </xf>
    <xf numFmtId="44" fontId="41" fillId="0" borderId="0" xfId="47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4" fontId="0" fillId="0" borderId="0" xfId="47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44" fontId="41" fillId="0" borderId="0" xfId="47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44" fontId="41" fillId="0" borderId="0" xfId="47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47625</xdr:rowOff>
    </xdr:from>
    <xdr:to>
      <xdr:col>1</xdr:col>
      <xdr:colOff>647700</xdr:colOff>
      <xdr:row>0</xdr:row>
      <xdr:rowOff>866775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27"/>
  <sheetViews>
    <sheetView tabSelected="1" zoomScale="90" zoomScaleNormal="90" zoomScaleSheetLayoutView="100" zoomScalePageLayoutView="0" workbookViewId="0" topLeftCell="A7">
      <selection activeCell="A11" sqref="A11:I11"/>
    </sheetView>
  </sheetViews>
  <sheetFormatPr defaultColWidth="9.140625" defaultRowHeight="15"/>
  <cols>
    <col min="1" max="1" width="7.140625" style="43" customWidth="1"/>
    <col min="2" max="2" width="18.28125" style="43" bestFit="1" customWidth="1"/>
    <col min="3" max="3" width="10.8515625" style="43" customWidth="1"/>
    <col min="4" max="4" width="12.28125" style="43" customWidth="1"/>
    <col min="5" max="5" width="9.28125" style="43" customWidth="1"/>
    <col min="6" max="6" width="46.57421875" style="43" customWidth="1"/>
    <col min="7" max="7" width="19.28125" style="56" bestFit="1" customWidth="1"/>
    <col min="8" max="8" width="10.57421875" style="43" customWidth="1"/>
    <col min="9" max="9" width="16.421875" style="12" customWidth="1"/>
    <col min="10" max="10" width="31.140625" style="43" bestFit="1" customWidth="1"/>
    <col min="11" max="11" width="9.7109375" style="43" bestFit="1" customWidth="1"/>
    <col min="12" max="12" width="13.28125" style="43" bestFit="1" customWidth="1"/>
    <col min="13" max="13" width="15.57421875" style="57" bestFit="1" customWidth="1"/>
    <col min="14" max="14" width="12.421875" style="43" bestFit="1" customWidth="1"/>
    <col min="15" max="16" width="11.57421875" style="43" bestFit="1" customWidth="1"/>
    <col min="17" max="17" width="30.140625" style="43" bestFit="1" customWidth="1"/>
    <col min="18" max="18" width="17.8515625" style="43" bestFit="1" customWidth="1"/>
    <col min="19" max="19" width="22.140625" style="43" bestFit="1" customWidth="1"/>
    <col min="20" max="20" width="16.8515625" style="43" bestFit="1" customWidth="1"/>
    <col min="21" max="21" width="22.28125" style="43" bestFit="1" customWidth="1"/>
    <col min="22" max="22" width="23.8515625" style="43" bestFit="1" customWidth="1"/>
    <col min="23" max="23" width="17.140625" style="58" customWidth="1"/>
    <col min="24" max="24" width="18.8515625" style="58" customWidth="1"/>
    <col min="25" max="25" width="16.00390625" style="58" customWidth="1"/>
    <col min="26" max="26" width="12.421875" style="58" customWidth="1"/>
    <col min="27" max="27" width="22.421875" style="58" customWidth="1"/>
    <col min="28" max="28" width="15.57421875" style="59" customWidth="1"/>
    <col min="29" max="29" width="18.8515625" style="58" bestFit="1" customWidth="1"/>
    <col min="30" max="30" width="18.140625" style="58" bestFit="1" customWidth="1"/>
    <col min="31" max="31" width="11.421875" style="43" customWidth="1"/>
    <col min="32" max="32" width="22.7109375" style="43" customWidth="1"/>
    <col min="33" max="33" width="46.7109375" style="43" bestFit="1" customWidth="1"/>
    <col min="34" max="191" width="9.140625" style="42" customWidth="1"/>
    <col min="192" max="16384" width="9.140625" style="43" customWidth="1"/>
  </cols>
  <sheetData>
    <row r="1" spans="1:191" s="69" customFormat="1" ht="74.25" customHeight="1">
      <c r="A1" s="66"/>
      <c r="B1" s="66"/>
      <c r="C1" s="66"/>
      <c r="D1" s="66"/>
      <c r="E1" s="66"/>
      <c r="F1" s="66"/>
      <c r="G1" s="67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7"/>
      <c r="Y1" s="67"/>
      <c r="Z1" s="67"/>
      <c r="AA1" s="67"/>
      <c r="AB1" s="66"/>
      <c r="AC1" s="67"/>
      <c r="AD1" s="67"/>
      <c r="AE1" s="66"/>
      <c r="AF1" s="66"/>
      <c r="AG1" s="66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</row>
    <row r="2" spans="1:191" s="69" customFormat="1" ht="15">
      <c r="A2" s="64" t="s">
        <v>0</v>
      </c>
      <c r="B2" s="66"/>
      <c r="C2" s="66"/>
      <c r="D2" s="66"/>
      <c r="E2" s="66"/>
      <c r="F2" s="66"/>
      <c r="G2" s="67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7"/>
      <c r="Y2" s="67"/>
      <c r="Z2" s="67"/>
      <c r="AA2" s="67"/>
      <c r="AB2" s="66"/>
      <c r="AC2" s="67"/>
      <c r="AD2" s="67"/>
      <c r="AE2" s="66"/>
      <c r="AF2" s="66"/>
      <c r="AG2" s="66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</row>
    <row r="3" spans="1:191" s="69" customFormat="1" ht="15">
      <c r="A3" s="66"/>
      <c r="B3" s="66"/>
      <c r="C3" s="66"/>
      <c r="D3" s="66"/>
      <c r="E3" s="66"/>
      <c r="F3" s="66"/>
      <c r="G3" s="67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7"/>
      <c r="Y3" s="67"/>
      <c r="Z3" s="67"/>
      <c r="AA3" s="67"/>
      <c r="AB3" s="66"/>
      <c r="AC3" s="67"/>
      <c r="AD3" s="67"/>
      <c r="AE3" s="66"/>
      <c r="AF3" s="66"/>
      <c r="AG3" s="66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</row>
    <row r="4" spans="1:191" s="69" customFormat="1" ht="15">
      <c r="A4" s="64" t="s">
        <v>71</v>
      </c>
      <c r="B4" s="66"/>
      <c r="C4" s="66"/>
      <c r="D4" s="66"/>
      <c r="E4" s="66"/>
      <c r="F4" s="66"/>
      <c r="G4" s="67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7"/>
      <c r="Y4" s="67"/>
      <c r="Z4" s="67"/>
      <c r="AA4" s="67"/>
      <c r="AB4" s="66"/>
      <c r="AC4" s="67"/>
      <c r="AD4" s="67"/>
      <c r="AE4" s="66"/>
      <c r="AF4" s="66"/>
      <c r="AG4" s="66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</row>
    <row r="5" spans="1:191" s="69" customFormat="1" ht="15">
      <c r="A5" s="66" t="s">
        <v>72</v>
      </c>
      <c r="B5" s="66"/>
      <c r="C5" s="66"/>
      <c r="D5" s="66"/>
      <c r="E5" s="66"/>
      <c r="F5" s="66"/>
      <c r="G5" s="67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7"/>
      <c r="Y5" s="67"/>
      <c r="Z5" s="67"/>
      <c r="AA5" s="67"/>
      <c r="AB5" s="66"/>
      <c r="AC5" s="67"/>
      <c r="AD5" s="67"/>
      <c r="AE5" s="66"/>
      <c r="AF5" s="66"/>
      <c r="AG5" s="66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</row>
    <row r="6" spans="1:191" s="69" customFormat="1" ht="15">
      <c r="A6" s="66"/>
      <c r="B6" s="66"/>
      <c r="C6" s="66"/>
      <c r="D6" s="66"/>
      <c r="E6" s="66"/>
      <c r="F6" s="66"/>
      <c r="G6" s="67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7"/>
      <c r="X6" s="67"/>
      <c r="Y6" s="67"/>
      <c r="Z6" s="67"/>
      <c r="AA6" s="67"/>
      <c r="AB6" s="66"/>
      <c r="AC6" s="67"/>
      <c r="AD6" s="67"/>
      <c r="AE6" s="66"/>
      <c r="AF6" s="66"/>
      <c r="AG6" s="66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</row>
    <row r="7" spans="1:191" s="69" customFormat="1" ht="15">
      <c r="A7" s="66" t="s">
        <v>154</v>
      </c>
      <c r="B7" s="66"/>
      <c r="C7" s="66"/>
      <c r="D7" s="66"/>
      <c r="E7" s="66"/>
      <c r="F7" s="66"/>
      <c r="G7" s="67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7"/>
      <c r="Y7" s="67"/>
      <c r="Z7" s="67"/>
      <c r="AA7" s="67"/>
      <c r="AB7" s="66"/>
      <c r="AC7" s="67"/>
      <c r="AD7" s="67"/>
      <c r="AE7" s="66"/>
      <c r="AF7" s="66"/>
      <c r="AG7" s="66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</row>
    <row r="8" spans="1:191" s="69" customFormat="1" ht="15">
      <c r="A8" s="66" t="s">
        <v>155</v>
      </c>
      <c r="B8" s="66"/>
      <c r="C8" s="66"/>
      <c r="D8" s="66"/>
      <c r="E8" s="66"/>
      <c r="F8" s="66"/>
      <c r="G8" s="67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  <c r="X8" s="67"/>
      <c r="Y8" s="67"/>
      <c r="Z8" s="67"/>
      <c r="AA8" s="67"/>
      <c r="AB8" s="66"/>
      <c r="AC8" s="67"/>
      <c r="AD8" s="67"/>
      <c r="AE8" s="66"/>
      <c r="AF8" s="66"/>
      <c r="AG8" s="66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</row>
    <row r="9" spans="1:191" s="69" customFormat="1" ht="15">
      <c r="A9" s="66"/>
      <c r="B9" s="66"/>
      <c r="C9" s="66"/>
      <c r="D9" s="66"/>
      <c r="E9" s="66"/>
      <c r="F9" s="66"/>
      <c r="G9" s="67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  <c r="X9" s="67"/>
      <c r="Y9" s="67"/>
      <c r="Z9" s="67"/>
      <c r="AA9" s="67"/>
      <c r="AB9" s="66"/>
      <c r="AC9" s="67"/>
      <c r="AD9" s="67"/>
      <c r="AE9" s="66"/>
      <c r="AF9" s="66"/>
      <c r="AG9" s="66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</row>
    <row r="10" spans="1:191" s="69" customFormat="1" ht="12.75" customHeight="1" thickBot="1">
      <c r="A10" s="70" t="s">
        <v>70</v>
      </c>
      <c r="B10" s="70"/>
      <c r="C10" s="70"/>
      <c r="D10" s="70"/>
      <c r="E10" s="70"/>
      <c r="F10" s="70"/>
      <c r="G10" s="76"/>
      <c r="H10" s="70"/>
      <c r="I10" s="70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2"/>
      <c r="X10" s="72"/>
      <c r="Y10" s="72"/>
      <c r="Z10" s="72"/>
      <c r="AA10" s="72"/>
      <c r="AB10" s="71"/>
      <c r="AC10" s="72"/>
      <c r="AD10" s="72"/>
      <c r="AE10" s="71"/>
      <c r="AF10" s="71"/>
      <c r="AG10" s="71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</row>
    <row r="11" spans="1:33" ht="12.75">
      <c r="A11" s="14" t="s">
        <v>1</v>
      </c>
      <c r="B11" s="15"/>
      <c r="C11" s="15"/>
      <c r="D11" s="15"/>
      <c r="E11" s="15"/>
      <c r="F11" s="15"/>
      <c r="G11" s="15"/>
      <c r="H11" s="15"/>
      <c r="I11" s="15"/>
      <c r="J11" s="15" t="s">
        <v>2</v>
      </c>
      <c r="K11" s="15"/>
      <c r="L11" s="15"/>
      <c r="M11" s="15"/>
      <c r="N11" s="15"/>
      <c r="O11" s="15" t="s">
        <v>3</v>
      </c>
      <c r="P11" s="15"/>
      <c r="Q11" s="15"/>
      <c r="R11" s="15"/>
      <c r="S11" s="15" t="s">
        <v>4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 t="s">
        <v>5</v>
      </c>
      <c r="AF11" s="16"/>
      <c r="AG11" s="17" t="s">
        <v>6</v>
      </c>
    </row>
    <row r="12" spans="1:33" ht="12.75">
      <c r="A12" s="18" t="s">
        <v>151</v>
      </c>
      <c r="B12" s="1" t="s">
        <v>7</v>
      </c>
      <c r="C12" s="3" t="s">
        <v>8</v>
      </c>
      <c r="D12" s="1" t="s">
        <v>9</v>
      </c>
      <c r="E12" s="1" t="s">
        <v>10</v>
      </c>
      <c r="F12" s="1" t="s">
        <v>11</v>
      </c>
      <c r="G12" s="36" t="s">
        <v>12</v>
      </c>
      <c r="H12" s="3" t="s">
        <v>13</v>
      </c>
      <c r="I12" s="3" t="s">
        <v>14</v>
      </c>
      <c r="J12" s="1" t="s">
        <v>15</v>
      </c>
      <c r="K12" s="1" t="s">
        <v>16</v>
      </c>
      <c r="L12" s="1" t="s">
        <v>17</v>
      </c>
      <c r="M12" s="3" t="s">
        <v>18</v>
      </c>
      <c r="N12" s="1" t="s">
        <v>19</v>
      </c>
      <c r="O12" s="1" t="s">
        <v>20</v>
      </c>
      <c r="P12" s="1" t="s">
        <v>21</v>
      </c>
      <c r="Q12" s="1" t="s">
        <v>22</v>
      </c>
      <c r="R12" s="3" t="s">
        <v>23</v>
      </c>
      <c r="S12" s="3" t="s">
        <v>24</v>
      </c>
      <c r="T12" s="3" t="s">
        <v>25</v>
      </c>
      <c r="U12" s="3" t="s">
        <v>26</v>
      </c>
      <c r="V12" s="3" t="s">
        <v>27</v>
      </c>
      <c r="W12" s="1" t="s">
        <v>28</v>
      </c>
      <c r="X12" s="1"/>
      <c r="Y12" s="1"/>
      <c r="Z12" s="1"/>
      <c r="AA12" s="1"/>
      <c r="AB12" s="3" t="s">
        <v>29</v>
      </c>
      <c r="AC12" s="36" t="s">
        <v>30</v>
      </c>
      <c r="AD12" s="36" t="s">
        <v>31</v>
      </c>
      <c r="AE12" s="2"/>
      <c r="AF12" s="2"/>
      <c r="AG12" s="19"/>
    </row>
    <row r="13" spans="1:33" ht="25.5">
      <c r="A13" s="18"/>
      <c r="B13" s="1"/>
      <c r="C13" s="3"/>
      <c r="D13" s="1"/>
      <c r="E13" s="1"/>
      <c r="F13" s="1"/>
      <c r="G13" s="36"/>
      <c r="H13" s="3"/>
      <c r="I13" s="3"/>
      <c r="J13" s="1"/>
      <c r="K13" s="1"/>
      <c r="L13" s="1"/>
      <c r="M13" s="3"/>
      <c r="N13" s="1"/>
      <c r="O13" s="1"/>
      <c r="P13" s="1"/>
      <c r="Q13" s="1"/>
      <c r="R13" s="3"/>
      <c r="S13" s="3"/>
      <c r="T13" s="3"/>
      <c r="U13" s="3"/>
      <c r="V13" s="3"/>
      <c r="W13" s="41" t="s">
        <v>32</v>
      </c>
      <c r="X13" s="41" t="s">
        <v>33</v>
      </c>
      <c r="Y13" s="41" t="s">
        <v>34</v>
      </c>
      <c r="Z13" s="41" t="s">
        <v>35</v>
      </c>
      <c r="AA13" s="41" t="s">
        <v>36</v>
      </c>
      <c r="AB13" s="3"/>
      <c r="AC13" s="36"/>
      <c r="AD13" s="36"/>
      <c r="AE13" s="13" t="s">
        <v>9</v>
      </c>
      <c r="AF13" s="13" t="s">
        <v>37</v>
      </c>
      <c r="AG13" s="19"/>
    </row>
    <row r="14" spans="1:191" s="12" customFormat="1" ht="25.5" customHeight="1" thickBot="1">
      <c r="A14" s="44" t="s">
        <v>150</v>
      </c>
      <c r="B14" s="45" t="s">
        <v>38</v>
      </c>
      <c r="C14" s="45" t="s">
        <v>39</v>
      </c>
      <c r="D14" s="45" t="s">
        <v>40</v>
      </c>
      <c r="E14" s="45" t="s">
        <v>41</v>
      </c>
      <c r="F14" s="45" t="s">
        <v>42</v>
      </c>
      <c r="G14" s="47" t="s">
        <v>43</v>
      </c>
      <c r="H14" s="45" t="s">
        <v>44</v>
      </c>
      <c r="I14" s="45" t="s">
        <v>45</v>
      </c>
      <c r="J14" s="45" t="s">
        <v>46</v>
      </c>
      <c r="K14" s="45" t="s">
        <v>47</v>
      </c>
      <c r="L14" s="45" t="s">
        <v>48</v>
      </c>
      <c r="M14" s="46" t="s">
        <v>49</v>
      </c>
      <c r="N14" s="45" t="s">
        <v>50</v>
      </c>
      <c r="O14" s="45" t="s">
        <v>51</v>
      </c>
      <c r="P14" s="45" t="s">
        <v>52</v>
      </c>
      <c r="Q14" s="45" t="s">
        <v>53</v>
      </c>
      <c r="R14" s="45" t="s">
        <v>54</v>
      </c>
      <c r="S14" s="45" t="s">
        <v>55</v>
      </c>
      <c r="T14" s="45" t="s">
        <v>56</v>
      </c>
      <c r="U14" s="45" t="s">
        <v>57</v>
      </c>
      <c r="V14" s="45" t="s">
        <v>58</v>
      </c>
      <c r="W14" s="47" t="s">
        <v>59</v>
      </c>
      <c r="X14" s="47" t="s">
        <v>60</v>
      </c>
      <c r="Y14" s="47" t="s">
        <v>61</v>
      </c>
      <c r="Z14" s="47" t="s">
        <v>62</v>
      </c>
      <c r="AA14" s="47" t="s">
        <v>63</v>
      </c>
      <c r="AB14" s="45" t="s">
        <v>64</v>
      </c>
      <c r="AC14" s="47" t="s">
        <v>65</v>
      </c>
      <c r="AD14" s="37" t="s">
        <v>66</v>
      </c>
      <c r="AE14" s="20" t="s">
        <v>67</v>
      </c>
      <c r="AF14" s="45" t="s">
        <v>68</v>
      </c>
      <c r="AG14" s="48" t="s">
        <v>69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</row>
    <row r="15" spans="1:191" s="12" customFormat="1" ht="38.25">
      <c r="A15" s="49">
        <v>1</v>
      </c>
      <c r="B15" s="49" t="s">
        <v>75</v>
      </c>
      <c r="C15" s="49" t="s">
        <v>78</v>
      </c>
      <c r="D15" s="50">
        <v>45044</v>
      </c>
      <c r="E15" s="51">
        <v>13521</v>
      </c>
      <c r="F15" s="52" t="s">
        <v>79</v>
      </c>
      <c r="G15" s="54">
        <v>689.43</v>
      </c>
      <c r="H15" s="49" t="s">
        <v>80</v>
      </c>
      <c r="I15" s="49">
        <v>4.5</v>
      </c>
      <c r="J15" s="73" t="s">
        <v>81</v>
      </c>
      <c r="K15" s="49" t="s">
        <v>82</v>
      </c>
      <c r="L15" s="49" t="s">
        <v>83</v>
      </c>
      <c r="M15" s="53" t="s">
        <v>84</v>
      </c>
      <c r="N15" s="49" t="s">
        <v>85</v>
      </c>
      <c r="O15" s="50">
        <v>45033</v>
      </c>
      <c r="P15" s="50">
        <v>45037</v>
      </c>
      <c r="Q15" s="49" t="s">
        <v>96</v>
      </c>
      <c r="R15" s="49" t="s">
        <v>86</v>
      </c>
      <c r="S15" s="49" t="s">
        <v>87</v>
      </c>
      <c r="T15" s="49" t="s">
        <v>88</v>
      </c>
      <c r="U15" s="49" t="s">
        <v>89</v>
      </c>
      <c r="V15" s="49" t="s">
        <v>89</v>
      </c>
      <c r="W15" s="54">
        <v>3102.44</v>
      </c>
      <c r="X15" s="54">
        <v>3102.44</v>
      </c>
      <c r="Y15" s="54">
        <f>W15-X15</f>
        <v>0</v>
      </c>
      <c r="Z15" s="54">
        <v>0</v>
      </c>
      <c r="AA15" s="54">
        <v>0</v>
      </c>
      <c r="AB15" s="49" t="s">
        <v>90</v>
      </c>
      <c r="AC15" s="54">
        <v>1623.16</v>
      </c>
      <c r="AD15" s="54">
        <f>SUM(X15+AC15)</f>
        <v>4725.6</v>
      </c>
      <c r="AE15" s="55" t="s">
        <v>91</v>
      </c>
      <c r="AF15" s="49" t="s">
        <v>92</v>
      </c>
      <c r="AG15" s="49" t="s">
        <v>93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</row>
    <row r="16" spans="1:191" s="12" customFormat="1" ht="38.25">
      <c r="A16" s="9">
        <v>2</v>
      </c>
      <c r="B16" s="9" t="s">
        <v>76</v>
      </c>
      <c r="C16" s="9" t="s">
        <v>94</v>
      </c>
      <c r="D16" s="10">
        <v>45044</v>
      </c>
      <c r="E16" s="11">
        <v>13521</v>
      </c>
      <c r="F16" s="34" t="s">
        <v>79</v>
      </c>
      <c r="G16" s="38">
        <v>689.43</v>
      </c>
      <c r="H16" s="9" t="s">
        <v>80</v>
      </c>
      <c r="I16" s="9">
        <v>4.5</v>
      </c>
      <c r="J16" s="74" t="s">
        <v>95</v>
      </c>
      <c r="K16" s="9" t="s">
        <v>97</v>
      </c>
      <c r="L16" s="9" t="s">
        <v>83</v>
      </c>
      <c r="M16" s="4" t="s">
        <v>98</v>
      </c>
      <c r="N16" s="9" t="s">
        <v>99</v>
      </c>
      <c r="O16" s="10">
        <v>45033</v>
      </c>
      <c r="P16" s="10">
        <v>45037</v>
      </c>
      <c r="Q16" s="9" t="s">
        <v>96</v>
      </c>
      <c r="R16" s="9" t="s">
        <v>86</v>
      </c>
      <c r="S16" s="9" t="s">
        <v>87</v>
      </c>
      <c r="T16" s="9" t="s">
        <v>88</v>
      </c>
      <c r="U16" s="9" t="s">
        <v>100</v>
      </c>
      <c r="V16" s="9" t="s">
        <v>101</v>
      </c>
      <c r="W16" s="38">
        <v>3102.44</v>
      </c>
      <c r="X16" s="38">
        <v>3102.44</v>
      </c>
      <c r="Y16" s="38">
        <f>W16-X16</f>
        <v>0</v>
      </c>
      <c r="Z16" s="38">
        <v>0</v>
      </c>
      <c r="AA16" s="38">
        <v>0</v>
      </c>
      <c r="AB16" s="9" t="s">
        <v>90</v>
      </c>
      <c r="AC16" s="38">
        <v>1623.16</v>
      </c>
      <c r="AD16" s="38">
        <f aca="true" t="shared" si="0" ref="AD16:AD22">SUM(X16+AC16)</f>
        <v>4725.6</v>
      </c>
      <c r="AE16" s="5" t="s">
        <v>91</v>
      </c>
      <c r="AF16" s="9" t="s">
        <v>92</v>
      </c>
      <c r="AG16" s="9" t="s">
        <v>93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</row>
    <row r="17" spans="1:191" s="12" customFormat="1" ht="38.25">
      <c r="A17" s="9">
        <v>3</v>
      </c>
      <c r="B17" s="9" t="s">
        <v>77</v>
      </c>
      <c r="C17" s="9" t="s">
        <v>107</v>
      </c>
      <c r="D17" s="10">
        <v>45044</v>
      </c>
      <c r="E17" s="11">
        <v>13521</v>
      </c>
      <c r="F17" s="34" t="s">
        <v>79</v>
      </c>
      <c r="G17" s="38">
        <v>689.43</v>
      </c>
      <c r="H17" s="9" t="s">
        <v>80</v>
      </c>
      <c r="I17" s="9">
        <v>4.5</v>
      </c>
      <c r="J17" s="74" t="s">
        <v>102</v>
      </c>
      <c r="K17" s="9" t="s">
        <v>103</v>
      </c>
      <c r="L17" s="9" t="s">
        <v>104</v>
      </c>
      <c r="M17" s="4" t="s">
        <v>105</v>
      </c>
      <c r="N17" s="9" t="s">
        <v>106</v>
      </c>
      <c r="O17" s="10">
        <v>45033</v>
      </c>
      <c r="P17" s="10">
        <v>45037</v>
      </c>
      <c r="Q17" s="9" t="s">
        <v>96</v>
      </c>
      <c r="R17" s="9" t="s">
        <v>86</v>
      </c>
      <c r="S17" s="9" t="s">
        <v>87</v>
      </c>
      <c r="T17" s="9" t="s">
        <v>88</v>
      </c>
      <c r="U17" s="9" t="s">
        <v>101</v>
      </c>
      <c r="V17" s="9" t="s">
        <v>108</v>
      </c>
      <c r="W17" s="38">
        <v>3102.44</v>
      </c>
      <c r="X17" s="38">
        <v>3102.44</v>
      </c>
      <c r="Y17" s="38">
        <f>W17-X17</f>
        <v>0</v>
      </c>
      <c r="Z17" s="38">
        <v>0</v>
      </c>
      <c r="AA17" s="38">
        <v>0</v>
      </c>
      <c r="AB17" s="9" t="s">
        <v>90</v>
      </c>
      <c r="AC17" s="38">
        <v>1623.16</v>
      </c>
      <c r="AD17" s="38">
        <f t="shared" si="0"/>
        <v>4725.6</v>
      </c>
      <c r="AE17" s="5" t="s">
        <v>91</v>
      </c>
      <c r="AF17" s="9" t="s">
        <v>92</v>
      </c>
      <c r="AG17" s="9" t="s">
        <v>93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</row>
    <row r="18" spans="1:191" s="12" customFormat="1" ht="63.75">
      <c r="A18" s="9">
        <v>4</v>
      </c>
      <c r="B18" s="9" t="s">
        <v>109</v>
      </c>
      <c r="C18" s="9" t="s">
        <v>111</v>
      </c>
      <c r="D18" s="10">
        <v>45103</v>
      </c>
      <c r="E18" s="11">
        <v>13560</v>
      </c>
      <c r="F18" s="34" t="s">
        <v>113</v>
      </c>
      <c r="G18" s="38">
        <v>1000</v>
      </c>
      <c r="H18" s="9" t="s">
        <v>112</v>
      </c>
      <c r="I18" s="9">
        <v>4.5</v>
      </c>
      <c r="J18" s="74" t="s">
        <v>102</v>
      </c>
      <c r="K18" s="9" t="s">
        <v>103</v>
      </c>
      <c r="L18" s="9" t="s">
        <v>104</v>
      </c>
      <c r="M18" s="4" t="s">
        <v>105</v>
      </c>
      <c r="N18" s="9" t="s">
        <v>106</v>
      </c>
      <c r="O18" s="10">
        <v>45104</v>
      </c>
      <c r="P18" s="10">
        <v>45108</v>
      </c>
      <c r="Q18" s="9" t="s">
        <v>114</v>
      </c>
      <c r="R18" s="9" t="s">
        <v>86</v>
      </c>
      <c r="S18" s="9" t="s">
        <v>87</v>
      </c>
      <c r="T18" s="9" t="s">
        <v>88</v>
      </c>
      <c r="U18" s="9" t="s">
        <v>120</v>
      </c>
      <c r="V18" s="9" t="s">
        <v>121</v>
      </c>
      <c r="W18" s="38">
        <v>4500</v>
      </c>
      <c r="X18" s="38">
        <v>4500</v>
      </c>
      <c r="Y18" s="38">
        <f>W18-X18</f>
        <v>0</v>
      </c>
      <c r="Z18" s="38">
        <v>0</v>
      </c>
      <c r="AA18" s="38">
        <v>0</v>
      </c>
      <c r="AB18" s="9" t="s">
        <v>90</v>
      </c>
      <c r="AC18" s="38">
        <v>2186.81</v>
      </c>
      <c r="AD18" s="38">
        <f t="shared" si="0"/>
        <v>6686.8099999999995</v>
      </c>
      <c r="AE18" s="5" t="s">
        <v>115</v>
      </c>
      <c r="AF18" s="9" t="s">
        <v>92</v>
      </c>
      <c r="AG18" s="9" t="s">
        <v>93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</row>
    <row r="19" spans="1:191" s="8" customFormat="1" ht="63.75">
      <c r="A19" s="9">
        <v>5</v>
      </c>
      <c r="B19" s="9" t="s">
        <v>110</v>
      </c>
      <c r="C19" s="9" t="s">
        <v>116</v>
      </c>
      <c r="D19" s="10">
        <v>45103</v>
      </c>
      <c r="E19" s="11">
        <v>13560</v>
      </c>
      <c r="F19" s="34" t="s">
        <v>113</v>
      </c>
      <c r="G19" s="38">
        <v>1000</v>
      </c>
      <c r="H19" s="6" t="s">
        <v>112</v>
      </c>
      <c r="I19" s="9">
        <v>4.5</v>
      </c>
      <c r="J19" s="74" t="s">
        <v>117</v>
      </c>
      <c r="K19" s="9" t="s">
        <v>118</v>
      </c>
      <c r="L19" s="9" t="s">
        <v>83</v>
      </c>
      <c r="M19" s="4" t="s">
        <v>84</v>
      </c>
      <c r="N19" s="9" t="s">
        <v>119</v>
      </c>
      <c r="O19" s="10">
        <v>45104</v>
      </c>
      <c r="P19" s="10">
        <v>45108</v>
      </c>
      <c r="Q19" s="9" t="s">
        <v>114</v>
      </c>
      <c r="R19" s="9" t="s">
        <v>86</v>
      </c>
      <c r="S19" s="9" t="s">
        <v>87</v>
      </c>
      <c r="T19" s="9" t="s">
        <v>88</v>
      </c>
      <c r="U19" s="9" t="s">
        <v>122</v>
      </c>
      <c r="V19" s="9" t="s">
        <v>123</v>
      </c>
      <c r="W19" s="38">
        <v>4500</v>
      </c>
      <c r="X19" s="38">
        <v>4500</v>
      </c>
      <c r="Y19" s="38">
        <v>0</v>
      </c>
      <c r="Z19" s="38">
        <v>0</v>
      </c>
      <c r="AA19" s="38">
        <v>0</v>
      </c>
      <c r="AB19" s="9" t="s">
        <v>90</v>
      </c>
      <c r="AC19" s="38">
        <v>2186.81</v>
      </c>
      <c r="AD19" s="38">
        <f t="shared" si="0"/>
        <v>6686.8099999999995</v>
      </c>
      <c r="AE19" s="5" t="s">
        <v>115</v>
      </c>
      <c r="AF19" s="9" t="s">
        <v>92</v>
      </c>
      <c r="AG19" s="9" t="s">
        <v>93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</row>
    <row r="20" spans="1:191" s="8" customFormat="1" ht="63.75">
      <c r="A20" s="9">
        <v>6</v>
      </c>
      <c r="B20" s="9" t="s">
        <v>126</v>
      </c>
      <c r="C20" s="9" t="s">
        <v>127</v>
      </c>
      <c r="D20" s="10">
        <v>45237</v>
      </c>
      <c r="E20" s="11">
        <v>13639</v>
      </c>
      <c r="F20" s="34" t="s">
        <v>128</v>
      </c>
      <c r="G20" s="38">
        <v>689.42</v>
      </c>
      <c r="H20" s="6" t="s">
        <v>80</v>
      </c>
      <c r="I20" s="9">
        <v>5.5</v>
      </c>
      <c r="J20" s="74" t="s">
        <v>102</v>
      </c>
      <c r="K20" s="9" t="s">
        <v>103</v>
      </c>
      <c r="L20" s="9" t="s">
        <v>104</v>
      </c>
      <c r="M20" s="4" t="s">
        <v>105</v>
      </c>
      <c r="N20" s="9" t="s">
        <v>106</v>
      </c>
      <c r="O20" s="10">
        <v>45221</v>
      </c>
      <c r="P20" s="10">
        <v>45226</v>
      </c>
      <c r="Q20" s="9" t="s">
        <v>129</v>
      </c>
      <c r="R20" s="9" t="s">
        <v>86</v>
      </c>
      <c r="S20" s="9" t="s">
        <v>87</v>
      </c>
      <c r="T20" s="9" t="s">
        <v>88</v>
      </c>
      <c r="U20" s="9" t="s">
        <v>130</v>
      </c>
      <c r="V20" s="9" t="s">
        <v>131</v>
      </c>
      <c r="W20" s="38">
        <v>3791.87</v>
      </c>
      <c r="X20" s="38">
        <v>3791.87</v>
      </c>
      <c r="Y20" s="38">
        <v>0</v>
      </c>
      <c r="Z20" s="38">
        <v>0</v>
      </c>
      <c r="AA20" s="38">
        <v>0</v>
      </c>
      <c r="AB20" s="9" t="s">
        <v>90</v>
      </c>
      <c r="AC20" s="38">
        <v>5275.78</v>
      </c>
      <c r="AD20" s="38">
        <f t="shared" si="0"/>
        <v>9067.65</v>
      </c>
      <c r="AE20" s="5" t="s">
        <v>132</v>
      </c>
      <c r="AF20" s="9" t="s">
        <v>133</v>
      </c>
      <c r="AG20" s="9" t="s">
        <v>93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</row>
    <row r="21" spans="1:191" s="12" customFormat="1" ht="63.75">
      <c r="A21" s="9">
        <v>7</v>
      </c>
      <c r="B21" s="9" t="s">
        <v>125</v>
      </c>
      <c r="C21" s="9" t="s">
        <v>134</v>
      </c>
      <c r="D21" s="10">
        <v>45238</v>
      </c>
      <c r="E21" s="11">
        <v>13640</v>
      </c>
      <c r="F21" s="34" t="s">
        <v>128</v>
      </c>
      <c r="G21" s="38">
        <v>689.42</v>
      </c>
      <c r="H21" s="6" t="s">
        <v>80</v>
      </c>
      <c r="I21" s="9">
        <v>5.5</v>
      </c>
      <c r="J21" s="74" t="s">
        <v>135</v>
      </c>
      <c r="K21" s="9" t="s">
        <v>138</v>
      </c>
      <c r="L21" s="9" t="s">
        <v>83</v>
      </c>
      <c r="M21" s="4" t="s">
        <v>84</v>
      </c>
      <c r="N21" s="9" t="s">
        <v>145</v>
      </c>
      <c r="O21" s="10">
        <v>45221</v>
      </c>
      <c r="P21" s="10">
        <v>45226</v>
      </c>
      <c r="Q21" s="9" t="s">
        <v>129</v>
      </c>
      <c r="R21" s="9" t="s">
        <v>86</v>
      </c>
      <c r="S21" s="9" t="s">
        <v>87</v>
      </c>
      <c r="T21" s="9" t="s">
        <v>88</v>
      </c>
      <c r="U21" s="9" t="s">
        <v>136</v>
      </c>
      <c r="V21" s="9" t="s">
        <v>137</v>
      </c>
      <c r="W21" s="38">
        <v>3791.87</v>
      </c>
      <c r="X21" s="38">
        <v>3791.87</v>
      </c>
      <c r="Y21" s="38">
        <v>0</v>
      </c>
      <c r="Z21" s="38">
        <v>0</v>
      </c>
      <c r="AA21" s="38">
        <v>0</v>
      </c>
      <c r="AB21" s="9" t="s">
        <v>90</v>
      </c>
      <c r="AC21" s="38">
        <v>5276.78</v>
      </c>
      <c r="AD21" s="38">
        <f t="shared" si="0"/>
        <v>9068.65</v>
      </c>
      <c r="AE21" s="5" t="s">
        <v>132</v>
      </c>
      <c r="AF21" s="9" t="s">
        <v>133</v>
      </c>
      <c r="AG21" s="9" t="s">
        <v>93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</row>
    <row r="22" spans="1:191" s="12" customFormat="1" ht="64.5" thickBot="1">
      <c r="A22" s="21">
        <v>8</v>
      </c>
      <c r="B22" s="21" t="s">
        <v>139</v>
      </c>
      <c r="C22" s="21" t="s">
        <v>140</v>
      </c>
      <c r="D22" s="22">
        <v>45240</v>
      </c>
      <c r="E22" s="23">
        <v>13653</v>
      </c>
      <c r="F22" s="35" t="s">
        <v>152</v>
      </c>
      <c r="G22" s="39">
        <v>413.66</v>
      </c>
      <c r="H22" s="25" t="s">
        <v>141</v>
      </c>
      <c r="I22" s="21">
        <v>3.5</v>
      </c>
      <c r="J22" s="75" t="s">
        <v>142</v>
      </c>
      <c r="K22" s="21" t="s">
        <v>143</v>
      </c>
      <c r="L22" s="21" t="s">
        <v>83</v>
      </c>
      <c r="M22" s="24" t="s">
        <v>144</v>
      </c>
      <c r="N22" s="21" t="s">
        <v>146</v>
      </c>
      <c r="O22" s="22">
        <v>45237</v>
      </c>
      <c r="P22" s="22">
        <v>45240</v>
      </c>
      <c r="Q22" s="21" t="s">
        <v>147</v>
      </c>
      <c r="R22" s="21" t="s">
        <v>86</v>
      </c>
      <c r="S22" s="21" t="s">
        <v>87</v>
      </c>
      <c r="T22" s="21" t="s">
        <v>88</v>
      </c>
      <c r="U22" s="21" t="s">
        <v>148</v>
      </c>
      <c r="V22" s="21" t="s">
        <v>149</v>
      </c>
      <c r="W22" s="39">
        <v>1447.81</v>
      </c>
      <c r="X22" s="39">
        <v>1447.81</v>
      </c>
      <c r="Y22" s="39">
        <v>0</v>
      </c>
      <c r="Z22" s="39">
        <v>0</v>
      </c>
      <c r="AA22" s="39">
        <v>0</v>
      </c>
      <c r="AB22" s="21" t="s">
        <v>90</v>
      </c>
      <c r="AC22" s="39">
        <v>4982.88</v>
      </c>
      <c r="AD22" s="39">
        <f t="shared" si="0"/>
        <v>6430.6900000000005</v>
      </c>
      <c r="AE22" s="26" t="s">
        <v>132</v>
      </c>
      <c r="AF22" s="21" t="s">
        <v>133</v>
      </c>
      <c r="AG22" s="21" t="s">
        <v>93</v>
      </c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</row>
    <row r="23" spans="1:191" s="12" customFormat="1" ht="13.5" thickBot="1">
      <c r="A23" s="27" t="s">
        <v>153</v>
      </c>
      <c r="B23" s="28"/>
      <c r="C23" s="28"/>
      <c r="D23" s="28"/>
      <c r="E23" s="28"/>
      <c r="F23" s="29"/>
      <c r="G23" s="40">
        <f>SUM(G15:G22)</f>
        <v>5860.79</v>
      </c>
      <c r="H23" s="30"/>
      <c r="I23" s="31"/>
      <c r="J23" s="30"/>
      <c r="K23" s="30"/>
      <c r="L23" s="30"/>
      <c r="M23" s="32"/>
      <c r="N23" s="30"/>
      <c r="O23" s="30"/>
      <c r="P23" s="30"/>
      <c r="Q23" s="30"/>
      <c r="R23" s="30"/>
      <c r="S23" s="30"/>
      <c r="T23" s="30"/>
      <c r="U23" s="30"/>
      <c r="V23" s="30"/>
      <c r="W23" s="40">
        <f>SUM(W15:W22)</f>
        <v>27338.87</v>
      </c>
      <c r="X23" s="40">
        <f>SUM(X15:X22)</f>
        <v>27338.87</v>
      </c>
      <c r="Y23" s="40">
        <f>SUM(Y15:Y22)</f>
        <v>0</v>
      </c>
      <c r="Z23" s="40">
        <f>SUM(Z15:Z22)</f>
        <v>0</v>
      </c>
      <c r="AA23" s="40">
        <f>SUM(AA15:AA22)</f>
        <v>0</v>
      </c>
      <c r="AB23" s="31"/>
      <c r="AC23" s="40">
        <f>SUM(AC15:AC22)</f>
        <v>24778.54</v>
      </c>
      <c r="AD23" s="40">
        <f>SUM(AD15:AD22)</f>
        <v>52117.41</v>
      </c>
      <c r="AE23" s="30"/>
      <c r="AF23" s="30"/>
      <c r="AG23" s="33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</row>
    <row r="24" spans="1:191" s="12" customFormat="1" ht="12.75">
      <c r="A24" s="60"/>
      <c r="B24" s="60"/>
      <c r="C24" s="60"/>
      <c r="D24" s="60"/>
      <c r="E24" s="60"/>
      <c r="F24" s="60"/>
      <c r="G24" s="63"/>
      <c r="H24" s="61"/>
      <c r="I24" s="60"/>
      <c r="J24" s="61"/>
      <c r="K24" s="61"/>
      <c r="L24" s="61"/>
      <c r="M24" s="62"/>
      <c r="N24" s="61"/>
      <c r="O24" s="61"/>
      <c r="P24" s="61"/>
      <c r="Q24" s="61"/>
      <c r="R24" s="61"/>
      <c r="S24" s="61"/>
      <c r="T24" s="61"/>
      <c r="U24" s="61"/>
      <c r="V24" s="61"/>
      <c r="W24" s="63"/>
      <c r="X24" s="63"/>
      <c r="Y24" s="63"/>
      <c r="Z24" s="63"/>
      <c r="AA24" s="63"/>
      <c r="AB24" s="60"/>
      <c r="AC24" s="63"/>
      <c r="AD24" s="63"/>
      <c r="AE24" s="61"/>
      <c r="AF24" s="61"/>
      <c r="AG24" s="6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</row>
    <row r="25" spans="1:33" ht="15">
      <c r="A25" s="64" t="s">
        <v>124</v>
      </c>
      <c r="B25" s="64"/>
      <c r="C25" s="64"/>
      <c r="D25" s="64"/>
      <c r="E25" s="64"/>
      <c r="F25" s="64"/>
      <c r="G25" s="65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33" ht="15">
      <c r="A26" s="64" t="s">
        <v>73</v>
      </c>
      <c r="B26" s="64"/>
      <c r="C26" s="64"/>
      <c r="D26" s="64"/>
      <c r="E26" s="64"/>
      <c r="F26" s="64"/>
      <c r="G26" s="65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  <c r="X26" s="65"/>
      <c r="Y26" s="65"/>
      <c r="Z26" s="65"/>
      <c r="AA26" s="65"/>
      <c r="AB26" s="64"/>
      <c r="AC26" s="65"/>
      <c r="AD26" s="65"/>
      <c r="AE26" s="64"/>
      <c r="AF26" s="64"/>
      <c r="AG26" s="64"/>
    </row>
    <row r="27" spans="1:33" ht="15">
      <c r="A27" s="64" t="s">
        <v>74</v>
      </c>
      <c r="B27" s="64"/>
      <c r="C27" s="64"/>
      <c r="D27" s="64"/>
      <c r="E27" s="64"/>
      <c r="F27" s="64"/>
      <c r="G27" s="65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  <c r="X27" s="65"/>
      <c r="Y27" s="65"/>
      <c r="Z27" s="65"/>
      <c r="AA27" s="65"/>
      <c r="AB27" s="64"/>
      <c r="AC27" s="65"/>
      <c r="AD27" s="65"/>
      <c r="AE27" s="64"/>
      <c r="AF27" s="64"/>
      <c r="AG27" s="64"/>
    </row>
  </sheetData>
  <sheetProtection/>
  <mergeCells count="33">
    <mergeCell ref="AC12:AC13"/>
    <mergeCell ref="O12:O13"/>
    <mergeCell ref="V12:V13"/>
    <mergeCell ref="Q12:Q13"/>
    <mergeCell ref="E12:E13"/>
    <mergeCell ref="A23:F23"/>
    <mergeCell ref="O11:R11"/>
    <mergeCell ref="AD12:AD13"/>
    <mergeCell ref="F12:F13"/>
    <mergeCell ref="AB12:AB13"/>
    <mergeCell ref="AG11:AG13"/>
    <mergeCell ref="C12:C13"/>
    <mergeCell ref="D12:D13"/>
    <mergeCell ref="AE11:AF12"/>
    <mergeCell ref="B12:B13"/>
    <mergeCell ref="J11:N11"/>
    <mergeCell ref="P12:P13"/>
    <mergeCell ref="S11:AD11"/>
    <mergeCell ref="L12:L13"/>
    <mergeCell ref="N12:N13"/>
    <mergeCell ref="S12:S13"/>
    <mergeCell ref="M12:M13"/>
    <mergeCell ref="W12:AA12"/>
    <mergeCell ref="R12:R13"/>
    <mergeCell ref="U12:U13"/>
    <mergeCell ref="A12:A13"/>
    <mergeCell ref="A11:I11"/>
    <mergeCell ref="K12:K13"/>
    <mergeCell ref="J12:J13"/>
    <mergeCell ref="G12:G13"/>
    <mergeCell ref="H12:H13"/>
    <mergeCell ref="I12:I13"/>
    <mergeCell ref="T12:T13"/>
  </mergeCells>
  <printOptions/>
  <pageMargins left="0.511811024" right="0.511811024" top="0.787401575" bottom="0.787401575" header="0.31496062" footer="0.31496062"/>
  <pageSetup orientation="landscape" paperSize="9" scale="62" r:id="rId2"/>
  <colBreaks count="3" manualBreakCount="3">
    <brk id="9" max="65535" man="1"/>
    <brk id="18" max="65535" man="1"/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cgmrb</cp:lastModifiedBy>
  <cp:lastPrinted>2023-01-27T14:01:10Z</cp:lastPrinted>
  <dcterms:created xsi:type="dcterms:W3CDTF">2018-04-16T19:38:08Z</dcterms:created>
  <dcterms:modified xsi:type="dcterms:W3CDTF">2023-12-18T20:10:10Z</dcterms:modified>
  <cp:category/>
  <cp:version/>
  <cp:contentType/>
  <cp:contentStatus/>
</cp:coreProperties>
</file>