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1" activeTab="0"/>
  </bookViews>
  <sheets>
    <sheet name="RBTRANS DIÁRIAS SERV DEZ 2023" sheetId="1" r:id="rId1"/>
  </sheets>
  <definedNames/>
  <calcPr fullCalcOnLoad="1"/>
</workbook>
</file>

<file path=xl/sharedStrings.xml><?xml version="1.0" encoding="utf-8"?>
<sst xmlns="http://schemas.openxmlformats.org/spreadsheetml/2006/main" count="234" uniqueCount="157">
  <si>
    <t>PODER EXECUTIVO MUNICIPAL</t>
  </si>
  <si>
    <t>Da Concessão</t>
  </si>
  <si>
    <t>Dados do Responsável pelo Adiantamento</t>
  </si>
  <si>
    <t>Do Deslocamento</t>
  </si>
  <si>
    <t>Da Despesa</t>
  </si>
  <si>
    <t>Da Prestação de Contas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</si>
  <si>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</si>
  <si>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</si>
  <si>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</si>
  <si>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</si>
  <si>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</si>
  <si>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</si>
  <si>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</si>
  <si>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</si>
  <si>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</si>
  <si>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Matrícula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</si>
  <si>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</si>
  <si>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</si>
  <si>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</si>
  <si>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</si>
  <si>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</si>
  <si>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</si>
  <si>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</si>
  <si>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</si>
  <si>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</si>
  <si>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</si>
  <si>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</si>
  <si>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</si>
  <si>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</si>
  <si>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</si>
  <si>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</si>
  <si>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</si>
  <si>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</si>
  <si>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</si>
  <si>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</si>
  <si>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</si>
  <si>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</si>
  <si>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</si>
  <si>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</si>
  <si>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</si>
  <si>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</si>
  <si>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</si>
  <si>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</si>
  <si>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</si>
  <si>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</si>
  <si>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</si>
  <si>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</si>
  <si>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</si>
  <si>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</si>
  <si>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</si>
  <si>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</si>
  <si>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</si>
  <si>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</si>
  <si>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</si>
  <si>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</si>
  <si>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</si>
  <si>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</si>
  <si>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</si>
  <si>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</si>
  <si>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</si>
  <si>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</si>
  <si>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</si>
  <si>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</si>
  <si>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</si>
  <si>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</si>
  <si>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</si>
  <si>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</si>
  <si>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</si>
  <si>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DEMONSTRATIVO DA CONCESSÃO DE ADIANTAMENTOS - DIÁRIAS E PASSAGENS - SERVIDOR</t>
  </si>
  <si>
    <t>PRESTAÇÃO DE CONTAS  - EXERCÍCIO 2023</t>
  </si>
  <si>
    <t>RESOLUÇÃO Nº 87, DE 28 DE NOVEMBRO DE 2013 - TRIBUNAL DE CONTAS DO ESTADO DO ACRE</t>
  </si>
  <si>
    <t>Nome do responsável pela elaboração: Rosineuda Silva de Freitas da Cunha</t>
  </si>
  <si>
    <t>Nome do titular do Órgão/Entidade/Fundo (no exercício do cargo): Francisco José Benício Dias</t>
  </si>
  <si>
    <t>11111/2023</t>
  </si>
  <si>
    <t>11112/2023</t>
  </si>
  <si>
    <t>11158/2023</t>
  </si>
  <si>
    <t>188/2023</t>
  </si>
  <si>
    <t>Participar do 1º Congresso Nacional de Gestão de Trânsito - CONGETRAN, nos dias 18 a 20 de abril de 2023, na cidade de Itaberaba - BA.</t>
  </si>
  <si>
    <t>II</t>
  </si>
  <si>
    <t>Sérgio José Neves Junior</t>
  </si>
  <si>
    <t>709541-1</t>
  </si>
  <si>
    <t>Efetivo</t>
  </si>
  <si>
    <t>Arquiteto</t>
  </si>
  <si>
    <t>CAMOB</t>
  </si>
  <si>
    <t>Aéreo</t>
  </si>
  <si>
    <t>3.3.90.14.00</t>
  </si>
  <si>
    <t>1.10</t>
  </si>
  <si>
    <t>172020301/2023</t>
  </si>
  <si>
    <t>2299/2023</t>
  </si>
  <si>
    <t>30/06/2023</t>
  </si>
  <si>
    <t>Deferida</t>
  </si>
  <si>
    <t>Não há</t>
  </si>
  <si>
    <t>187/2023</t>
  </si>
  <si>
    <t>Elton Dantas de Oliveira Teixeira</t>
  </si>
  <si>
    <t>Rio Branco - AC/ Itaberaba - BA</t>
  </si>
  <si>
    <t>707161-1</t>
  </si>
  <si>
    <t>Diretor de Trânsito</t>
  </si>
  <si>
    <t>DITR</t>
  </si>
  <si>
    <t>172020302/2023</t>
  </si>
  <si>
    <t>172020300/2023</t>
  </si>
  <si>
    <t>Francisco José Benício Dias</t>
  </si>
  <si>
    <t>712896-2</t>
  </si>
  <si>
    <t>Comissionado</t>
  </si>
  <si>
    <t xml:space="preserve">Superintendente </t>
  </si>
  <si>
    <t>GBSUP</t>
  </si>
  <si>
    <t>186/2023</t>
  </si>
  <si>
    <t>172020298/2023</t>
  </si>
  <si>
    <t>141/2023</t>
  </si>
  <si>
    <t>142/2023</t>
  </si>
  <si>
    <t>306/2023</t>
  </si>
  <si>
    <t>I</t>
  </si>
  <si>
    <t>Acompanhar e assessorar o Exmo. Sr. Prefeito na XII Reunião Geral do Grupo de Benchmarking QualiÔnibus - 4º Reunião do Fórum Gaúcho de Secretários e Dirigentes, nos dias 29 a 30 de junho de 2023, na cidade de Porto Alegre - RS</t>
  </si>
  <si>
    <t>Rio Branco - AC/ Porto Alegre - RS</t>
  </si>
  <si>
    <t>18/07/2023</t>
  </si>
  <si>
    <t>305/2023</t>
  </si>
  <si>
    <t>Diego de Farias Parreira</t>
  </si>
  <si>
    <t>708992-1</t>
  </si>
  <si>
    <t>DITP</t>
  </si>
  <si>
    <t>172020409/2023</t>
  </si>
  <si>
    <t>172020552/2023</t>
  </si>
  <si>
    <t>172020408/2023</t>
  </si>
  <si>
    <t>172020553/2023</t>
  </si>
  <si>
    <t>180/2023</t>
  </si>
  <si>
    <t>179/2023</t>
  </si>
  <si>
    <t>593/2023</t>
  </si>
  <si>
    <t>Deslocamento do servidor, Francisco José Benicio Dias, da Superintendência Municipal de Transportes e Trânsito para participar do congresso de Mobilidade Urbana 2023 - Arena ANTP nos dias 24 a 26 de outubro de 2023 na cidade de São Paulo.</t>
  </si>
  <si>
    <t>Rio Branco - AC/ São Paulo - SP</t>
  </si>
  <si>
    <t>172020624/2023</t>
  </si>
  <si>
    <t>172020898/2023</t>
  </si>
  <si>
    <t>594/2023</t>
  </si>
  <si>
    <t>Victor Hugo Sestito Salomão</t>
  </si>
  <si>
    <t>172020625/2023</t>
  </si>
  <si>
    <t>172020900/2023</t>
  </si>
  <si>
    <t>704367-5</t>
  </si>
  <si>
    <t>183/2023</t>
  </si>
  <si>
    <t>644/2023</t>
  </si>
  <si>
    <t>III</t>
  </si>
  <si>
    <t xml:space="preserve"> Rosineuda Silva De Freitas Da Cunha</t>
  </si>
  <si>
    <t>709366-1</t>
  </si>
  <si>
    <t>Contadora</t>
  </si>
  <si>
    <t>DITR/CAMOB</t>
  </si>
  <si>
    <t>DIAF/DFIN</t>
  </si>
  <si>
    <t>Rio Branco - AC/ Brasilia - DF</t>
  </si>
  <si>
    <t>172020626/2024</t>
  </si>
  <si>
    <t>172020901/2023</t>
  </si>
  <si>
    <t>Seq.</t>
  </si>
  <si>
    <t>Deslocamento da servidora, Rosineuda Silva De Freitas Da Cunha , da Superintendência Municipal de Transportes e Trânsito para participar do I Congresso Nacional de Contabilidade Municipal nos dias 08 a 10 de novembro de 2023 na cidade de Brasília.</t>
  </si>
  <si>
    <t>Data da emissão: 16/01/2024</t>
  </si>
  <si>
    <t>Situação quanto à aprovação</t>
  </si>
  <si>
    <t>14/12/2023</t>
  </si>
  <si>
    <t>10/01/2024</t>
  </si>
  <si>
    <t xml:space="preserve"> 14/12/2023</t>
  </si>
  <si>
    <t>Ações de regularização/ responsabilização</t>
  </si>
  <si>
    <t>TOTAL</t>
  </si>
  <si>
    <t>MANUAL DE REFERÊNCIA - 10ª EDIÇÃO</t>
  </si>
  <si>
    <r>
      <t>IDENTIFICAÇÃO DO ÓRGÃO/ENTIDADE/FUNDO:</t>
    </r>
    <r>
      <rPr>
        <b/>
        <sz val="10"/>
        <rFont val="Calibri"/>
        <family val="2"/>
      </rPr>
      <t xml:space="preserve"> SUPERINTENDÊNCIA MUNICIPAL DE TRANSPORTES E TRÂNSITO - RBTRANS</t>
    </r>
  </si>
  <si>
    <r>
      <t xml:space="preserve">REALIZADO ATÉ O MÊS (ACUMULADO): </t>
    </r>
    <r>
      <rPr>
        <b/>
        <sz val="10"/>
        <rFont val="Calibri"/>
        <family val="2"/>
      </rPr>
      <t>JANEIRO A DEZEMBRO/2023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</si>
</sst>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3" fontId="23" fillId="0" borderId="10" xfId="62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3" fontId="23" fillId="0" borderId="11" xfId="62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44" fontId="23" fillId="0" borderId="0" xfId="47" applyFont="1" applyFill="1" applyAlignment="1">
      <alignment vertical="center"/>
    </xf>
    <xf numFmtId="44" fontId="23" fillId="0" borderId="0" xfId="47" applyFont="1" applyFill="1" applyAlignment="1">
      <alignment horizontal="left" vertical="center"/>
    </xf>
    <xf numFmtId="44" fontId="22" fillId="0" borderId="0" xfId="47" applyFont="1" applyFill="1" applyBorder="1" applyAlignment="1">
      <alignment vertical="center"/>
    </xf>
    <xf numFmtId="44" fontId="22" fillId="0" borderId="10" xfId="47" applyFont="1" applyFill="1" applyBorder="1" applyAlignment="1">
      <alignment horizontal="center" vertical="center" wrapText="1"/>
    </xf>
    <xf numFmtId="44" fontId="22" fillId="0" borderId="19" xfId="47" applyFont="1" applyFill="1" applyBorder="1" applyAlignment="1">
      <alignment horizontal="center" vertical="center"/>
    </xf>
    <xf numFmtId="44" fontId="23" fillId="0" borderId="16" xfId="47" applyFont="1" applyFill="1" applyBorder="1" applyAlignment="1">
      <alignment horizontal="center" vertical="center"/>
    </xf>
    <xf numFmtId="44" fontId="23" fillId="0" borderId="10" xfId="47" applyFont="1" applyFill="1" applyBorder="1" applyAlignment="1">
      <alignment horizontal="center" vertical="center"/>
    </xf>
    <xf numFmtId="44" fontId="23" fillId="0" borderId="11" xfId="47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4" fontId="22" fillId="0" borderId="14" xfId="47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44" fontId="22" fillId="0" borderId="10" xfId="47" applyFont="1" applyFill="1" applyBorder="1" applyAlignment="1">
      <alignment horizontal="center" vertical="center"/>
    </xf>
    <xf numFmtId="44" fontId="22" fillId="0" borderId="10" xfId="47" applyFont="1" applyFill="1" applyBorder="1" applyAlignment="1">
      <alignment horizontal="center" vertical="center" wrapText="1"/>
    </xf>
    <xf numFmtId="44" fontId="22" fillId="0" borderId="19" xfId="47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4" fontId="21" fillId="0" borderId="0" xfId="47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1</xdr:col>
      <xdr:colOff>561975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419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31"/>
  <sheetViews>
    <sheetView tabSelected="1" zoomScale="90" zoomScaleNormal="90" zoomScaleSheetLayoutView="100" workbookViewId="0" topLeftCell="A1">
      <selection activeCell="D4" sqref="D4"/>
    </sheetView>
  </sheetViews>
  <sheetFormatPr defaultColWidth="9.140625" defaultRowHeight="15"/>
  <cols>
    <col min="1" max="1" width="6.00390625" style="10" customWidth="1"/>
    <col min="2" max="2" width="14.140625" style="10" bestFit="1" customWidth="1"/>
    <col min="3" max="3" width="10.8515625" style="10" customWidth="1"/>
    <col min="4" max="4" width="12.28125" style="10" customWidth="1"/>
    <col min="5" max="5" width="9.28125" style="10" customWidth="1"/>
    <col min="6" max="6" width="55.7109375" style="11" customWidth="1"/>
    <col min="7" max="7" width="13.140625" style="53" customWidth="1"/>
    <col min="8" max="8" width="10.57421875" style="10" customWidth="1"/>
    <col min="9" max="9" width="16.421875" style="15" customWidth="1"/>
    <col min="10" max="10" width="33.00390625" style="11" bestFit="1" customWidth="1"/>
    <col min="11" max="11" width="9.7109375" style="10" bestFit="1" customWidth="1"/>
    <col min="12" max="12" width="13.421875" style="10" bestFit="1" customWidth="1"/>
    <col min="13" max="13" width="15.8515625" style="25" bestFit="1" customWidth="1"/>
    <col min="14" max="14" width="12.421875" style="10" bestFit="1" customWidth="1"/>
    <col min="15" max="16" width="11.57421875" style="10" bestFit="1" customWidth="1"/>
    <col min="17" max="17" width="30.140625" style="10" bestFit="1" customWidth="1"/>
    <col min="18" max="18" width="17.8515625" style="10" bestFit="1" customWidth="1"/>
    <col min="19" max="19" width="22.140625" style="10" bestFit="1" customWidth="1"/>
    <col min="20" max="20" width="16.8515625" style="10" bestFit="1" customWidth="1"/>
    <col min="21" max="21" width="22.28125" style="10" bestFit="1" customWidth="1"/>
    <col min="22" max="22" width="23.8515625" style="10" bestFit="1" customWidth="1"/>
    <col min="23" max="23" width="13.140625" style="53" customWidth="1"/>
    <col min="24" max="24" width="15.28125" style="53" customWidth="1"/>
    <col min="25" max="25" width="11.57421875" style="53" customWidth="1"/>
    <col min="26" max="26" width="13.140625" style="53" customWidth="1"/>
    <col min="27" max="27" width="16.7109375" style="53" customWidth="1"/>
    <col min="28" max="28" width="15.57421875" style="10" customWidth="1"/>
    <col min="29" max="29" width="14.7109375" style="53" bestFit="1" customWidth="1"/>
    <col min="30" max="30" width="13.7109375" style="53" customWidth="1"/>
    <col min="31" max="31" width="11.421875" style="10" customWidth="1"/>
    <col min="32" max="32" width="15.7109375" style="10" customWidth="1"/>
    <col min="33" max="33" width="20.28125" style="10" customWidth="1"/>
    <col min="34" max="193" width="9.140625" style="9" customWidth="1"/>
    <col min="194" max="16384" width="9.140625" style="10" customWidth="1"/>
  </cols>
  <sheetData>
    <row r="1" spans="6:13" ht="12.75">
      <c r="F1" s="10"/>
      <c r="I1" s="10"/>
      <c r="J1" s="10"/>
      <c r="M1" s="10"/>
    </row>
    <row r="2" spans="1:33" ht="12.75">
      <c r="A2" s="11"/>
      <c r="B2" s="11"/>
      <c r="C2" s="11"/>
      <c r="D2" s="11"/>
      <c r="E2" s="11"/>
      <c r="G2" s="54"/>
      <c r="H2" s="11"/>
      <c r="I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4"/>
      <c r="X2" s="54"/>
      <c r="Y2" s="54"/>
      <c r="Z2" s="54"/>
      <c r="AA2" s="54"/>
      <c r="AB2" s="11"/>
      <c r="AC2" s="54"/>
      <c r="AD2" s="54"/>
      <c r="AE2" s="11"/>
      <c r="AF2" s="11"/>
      <c r="AG2" s="11"/>
    </row>
    <row r="3" spans="1:33" ht="12.75">
      <c r="A3" s="11"/>
      <c r="B3" s="11"/>
      <c r="C3" s="11"/>
      <c r="D3" s="11"/>
      <c r="E3" s="11"/>
      <c r="G3" s="54"/>
      <c r="H3" s="11"/>
      <c r="I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54"/>
      <c r="X3" s="54"/>
      <c r="Y3" s="54"/>
      <c r="Z3" s="54"/>
      <c r="AA3" s="54"/>
      <c r="AB3" s="11"/>
      <c r="AC3" s="54"/>
      <c r="AD3" s="54"/>
      <c r="AE3" s="11"/>
      <c r="AF3" s="11"/>
      <c r="AG3" s="11"/>
    </row>
    <row r="4" spans="1:33" ht="12.75">
      <c r="A4" s="11"/>
      <c r="B4" s="11"/>
      <c r="C4" s="11"/>
      <c r="D4" s="11"/>
      <c r="E4" s="11"/>
      <c r="G4" s="54"/>
      <c r="H4" s="11"/>
      <c r="I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54"/>
      <c r="X4" s="54"/>
      <c r="Y4" s="54"/>
      <c r="Z4" s="54"/>
      <c r="AA4" s="54"/>
      <c r="AB4" s="11"/>
      <c r="AC4" s="54"/>
      <c r="AD4" s="54"/>
      <c r="AE4" s="11"/>
      <c r="AF4" s="11"/>
      <c r="AG4" s="11"/>
    </row>
    <row r="5" spans="1:13" ht="12.75">
      <c r="A5" s="34" t="s">
        <v>0</v>
      </c>
      <c r="F5" s="10"/>
      <c r="I5" s="10"/>
      <c r="J5" s="10"/>
      <c r="M5" s="10"/>
    </row>
    <row r="6" spans="6:13" ht="12.75">
      <c r="F6" s="10"/>
      <c r="I6" s="10"/>
      <c r="J6" s="10"/>
      <c r="M6" s="10"/>
    </row>
    <row r="7" spans="1:13" ht="12.75">
      <c r="A7" s="34" t="s">
        <v>69</v>
      </c>
      <c r="F7" s="10"/>
      <c r="I7" s="10"/>
      <c r="J7" s="10"/>
      <c r="M7" s="10"/>
    </row>
    <row r="8" spans="1:33" ht="12.75">
      <c r="A8" s="10" t="s">
        <v>70</v>
      </c>
      <c r="G8" s="54"/>
      <c r="H8" s="11"/>
      <c r="I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54"/>
      <c r="X8" s="54"/>
      <c r="Y8" s="54"/>
      <c r="Z8" s="54"/>
      <c r="AA8" s="54"/>
      <c r="AB8" s="11"/>
      <c r="AC8" s="54"/>
      <c r="AD8" s="54"/>
      <c r="AE8" s="11"/>
      <c r="AF8" s="11"/>
      <c r="AG8" s="11"/>
    </row>
    <row r="9" spans="1:33" ht="12.75">
      <c r="A9" s="10" t="s">
        <v>154</v>
      </c>
      <c r="G9" s="54"/>
      <c r="H9" s="11"/>
      <c r="I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54"/>
      <c r="X9" s="54"/>
      <c r="Y9" s="54"/>
      <c r="Z9" s="54"/>
      <c r="AA9" s="54"/>
      <c r="AB9" s="11"/>
      <c r="AC9" s="54"/>
      <c r="AD9" s="54"/>
      <c r="AE9" s="11"/>
      <c r="AF9" s="11"/>
      <c r="AG9" s="11"/>
    </row>
    <row r="10" spans="7:33" ht="12.75">
      <c r="G10" s="54"/>
      <c r="H10" s="11"/>
      <c r="I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54"/>
      <c r="X10" s="54"/>
      <c r="Y10" s="54"/>
      <c r="Z10" s="54"/>
      <c r="AA10" s="54"/>
      <c r="AB10" s="11"/>
      <c r="AC10" s="54"/>
      <c r="AD10" s="54"/>
      <c r="AE10" s="11"/>
      <c r="AF10" s="11"/>
      <c r="AG10" s="11"/>
    </row>
    <row r="11" spans="1:13" ht="12.75">
      <c r="A11" s="10" t="s">
        <v>155</v>
      </c>
      <c r="F11" s="10"/>
      <c r="I11" s="10"/>
      <c r="J11" s="10"/>
      <c r="M11" s="10"/>
    </row>
    <row r="12" spans="1:13" ht="12.75">
      <c r="A12" s="10" t="s">
        <v>156</v>
      </c>
      <c r="F12" s="10"/>
      <c r="I12" s="10"/>
      <c r="J12" s="10"/>
      <c r="M12" s="10"/>
    </row>
    <row r="13" spans="6:13" ht="12.75">
      <c r="F13" s="10"/>
      <c r="I13" s="10"/>
      <c r="J13" s="10"/>
      <c r="M13" s="10"/>
    </row>
    <row r="14" spans="1:33" ht="13.5" thickBot="1">
      <c r="A14" s="22" t="s">
        <v>68</v>
      </c>
      <c r="B14" s="22"/>
      <c r="C14" s="22"/>
      <c r="D14" s="22"/>
      <c r="E14" s="22"/>
      <c r="F14" s="22"/>
      <c r="G14" s="55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55"/>
      <c r="X14" s="55"/>
      <c r="Y14" s="55"/>
      <c r="Z14" s="55"/>
      <c r="AA14" s="55"/>
      <c r="AB14" s="22"/>
      <c r="AC14" s="55"/>
      <c r="AD14" s="55"/>
      <c r="AE14" s="22"/>
      <c r="AF14" s="22"/>
      <c r="AG14" s="22"/>
    </row>
    <row r="15" spans="1:33" ht="12.75">
      <c r="A15" s="12" t="s">
        <v>1</v>
      </c>
      <c r="B15" s="13"/>
      <c r="C15" s="13"/>
      <c r="D15" s="13"/>
      <c r="E15" s="13"/>
      <c r="F15" s="13"/>
      <c r="G15" s="13"/>
      <c r="H15" s="13"/>
      <c r="I15" s="13"/>
      <c r="J15" s="13" t="s">
        <v>2</v>
      </c>
      <c r="K15" s="13"/>
      <c r="L15" s="13"/>
      <c r="M15" s="13"/>
      <c r="N15" s="13"/>
      <c r="O15" s="13" t="s">
        <v>3</v>
      </c>
      <c r="P15" s="13"/>
      <c r="Q15" s="13"/>
      <c r="R15" s="13"/>
      <c r="S15" s="13" t="s">
        <v>4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42" t="s">
        <v>5</v>
      </c>
      <c r="AF15" s="42"/>
      <c r="AG15" s="43" t="s">
        <v>152</v>
      </c>
    </row>
    <row r="16" spans="1:33" ht="12.75">
      <c r="A16" s="50" t="s">
        <v>145</v>
      </c>
      <c r="B16" s="29" t="s">
        <v>6</v>
      </c>
      <c r="C16" s="31" t="s">
        <v>7</v>
      </c>
      <c r="D16" s="29" t="s">
        <v>8</v>
      </c>
      <c r="E16" s="29" t="s">
        <v>9</v>
      </c>
      <c r="F16" s="29" t="s">
        <v>10</v>
      </c>
      <c r="G16" s="56" t="s">
        <v>11</v>
      </c>
      <c r="H16" s="31" t="s">
        <v>12</v>
      </c>
      <c r="I16" s="31" t="s">
        <v>13</v>
      </c>
      <c r="J16" s="29" t="s">
        <v>14</v>
      </c>
      <c r="K16" s="29" t="s">
        <v>15</v>
      </c>
      <c r="L16" s="29" t="s">
        <v>16</v>
      </c>
      <c r="M16" s="31" t="s">
        <v>17</v>
      </c>
      <c r="N16" s="29" t="s">
        <v>18</v>
      </c>
      <c r="O16" s="29" t="s">
        <v>19</v>
      </c>
      <c r="P16" s="29" t="s">
        <v>20</v>
      </c>
      <c r="Q16" s="29" t="s">
        <v>21</v>
      </c>
      <c r="R16" s="31" t="s">
        <v>22</v>
      </c>
      <c r="S16" s="31" t="s">
        <v>23</v>
      </c>
      <c r="T16" s="31" t="s">
        <v>24</v>
      </c>
      <c r="U16" s="31" t="s">
        <v>25</v>
      </c>
      <c r="V16" s="31" t="s">
        <v>26</v>
      </c>
      <c r="W16" s="69" t="s">
        <v>27</v>
      </c>
      <c r="X16" s="69"/>
      <c r="Y16" s="69"/>
      <c r="Z16" s="69"/>
      <c r="AA16" s="69"/>
      <c r="AB16" s="31" t="s">
        <v>28</v>
      </c>
      <c r="AC16" s="56" t="s">
        <v>29</v>
      </c>
      <c r="AD16" s="56" t="s">
        <v>30</v>
      </c>
      <c r="AE16" s="30"/>
      <c r="AF16" s="30"/>
      <c r="AG16" s="44"/>
    </row>
    <row r="17" spans="1:33" ht="25.5">
      <c r="A17" s="51"/>
      <c r="B17" s="29"/>
      <c r="C17" s="31"/>
      <c r="D17" s="29"/>
      <c r="E17" s="29"/>
      <c r="F17" s="29"/>
      <c r="G17" s="56"/>
      <c r="H17" s="31"/>
      <c r="I17" s="31"/>
      <c r="J17" s="29"/>
      <c r="K17" s="29"/>
      <c r="L17" s="29"/>
      <c r="M17" s="31"/>
      <c r="N17" s="29"/>
      <c r="O17" s="29"/>
      <c r="P17" s="29"/>
      <c r="Q17" s="29"/>
      <c r="R17" s="31"/>
      <c r="S17" s="31"/>
      <c r="T17" s="31"/>
      <c r="U17" s="31"/>
      <c r="V17" s="31"/>
      <c r="W17" s="70" t="s">
        <v>31</v>
      </c>
      <c r="X17" s="70" t="s">
        <v>32</v>
      </c>
      <c r="Y17" s="70" t="s">
        <v>33</v>
      </c>
      <c r="Z17" s="70" t="s">
        <v>34</v>
      </c>
      <c r="AA17" s="70" t="s">
        <v>35</v>
      </c>
      <c r="AB17" s="31"/>
      <c r="AC17" s="56"/>
      <c r="AD17" s="56"/>
      <c r="AE17" s="45" t="s">
        <v>8</v>
      </c>
      <c r="AF17" s="45" t="s">
        <v>148</v>
      </c>
      <c r="AG17" s="44"/>
    </row>
    <row r="18" spans="1:193" s="15" customFormat="1" ht="13.5" thickBot="1">
      <c r="A18" s="52"/>
      <c r="B18" s="46" t="s">
        <v>36</v>
      </c>
      <c r="C18" s="46" t="s">
        <v>37</v>
      </c>
      <c r="D18" s="46" t="s">
        <v>38</v>
      </c>
      <c r="E18" s="46" t="s">
        <v>39</v>
      </c>
      <c r="F18" s="46" t="s">
        <v>40</v>
      </c>
      <c r="G18" s="57" t="s">
        <v>41</v>
      </c>
      <c r="H18" s="46" t="s">
        <v>42</v>
      </c>
      <c r="I18" s="46" t="s">
        <v>43</v>
      </c>
      <c r="J18" s="46" t="s">
        <v>44</v>
      </c>
      <c r="K18" s="46" t="s">
        <v>45</v>
      </c>
      <c r="L18" s="46" t="s">
        <v>46</v>
      </c>
      <c r="M18" s="47" t="s">
        <v>47</v>
      </c>
      <c r="N18" s="46" t="s">
        <v>48</v>
      </c>
      <c r="O18" s="46" t="s">
        <v>49</v>
      </c>
      <c r="P18" s="46" t="s">
        <v>50</v>
      </c>
      <c r="Q18" s="46" t="s">
        <v>51</v>
      </c>
      <c r="R18" s="46" t="s">
        <v>52</v>
      </c>
      <c r="S18" s="46" t="s">
        <v>53</v>
      </c>
      <c r="T18" s="46" t="s">
        <v>54</v>
      </c>
      <c r="U18" s="46" t="s">
        <v>55</v>
      </c>
      <c r="V18" s="46" t="s">
        <v>56</v>
      </c>
      <c r="W18" s="57" t="s">
        <v>57</v>
      </c>
      <c r="X18" s="57" t="s">
        <v>58</v>
      </c>
      <c r="Y18" s="57" t="s">
        <v>59</v>
      </c>
      <c r="Z18" s="57" t="s">
        <v>60</v>
      </c>
      <c r="AA18" s="57" t="s">
        <v>61</v>
      </c>
      <c r="AB18" s="46" t="s">
        <v>62</v>
      </c>
      <c r="AC18" s="57" t="s">
        <v>63</v>
      </c>
      <c r="AD18" s="71" t="s">
        <v>64</v>
      </c>
      <c r="AE18" s="48" t="s">
        <v>65</v>
      </c>
      <c r="AF18" s="46" t="s">
        <v>66</v>
      </c>
      <c r="AG18" s="49" t="s">
        <v>67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</row>
    <row r="19" spans="1:193" s="15" customFormat="1" ht="38.25">
      <c r="A19" s="36">
        <v>1</v>
      </c>
      <c r="B19" s="36" t="s">
        <v>73</v>
      </c>
      <c r="C19" s="36" t="s">
        <v>76</v>
      </c>
      <c r="D19" s="37">
        <v>45044</v>
      </c>
      <c r="E19" s="38">
        <v>13521</v>
      </c>
      <c r="F19" s="39" t="s">
        <v>77</v>
      </c>
      <c r="G19" s="58">
        <v>689.43</v>
      </c>
      <c r="H19" s="36" t="s">
        <v>78</v>
      </c>
      <c r="I19" s="36">
        <v>4.5</v>
      </c>
      <c r="J19" s="67" t="s">
        <v>79</v>
      </c>
      <c r="K19" s="36" t="s">
        <v>80</v>
      </c>
      <c r="L19" s="36" t="s">
        <v>81</v>
      </c>
      <c r="M19" s="40" t="s">
        <v>82</v>
      </c>
      <c r="N19" s="36" t="s">
        <v>83</v>
      </c>
      <c r="O19" s="37">
        <v>45033</v>
      </c>
      <c r="P19" s="37">
        <v>45037</v>
      </c>
      <c r="Q19" s="36" t="s">
        <v>94</v>
      </c>
      <c r="R19" s="36" t="s">
        <v>84</v>
      </c>
      <c r="S19" s="36" t="s">
        <v>85</v>
      </c>
      <c r="T19" s="36" t="s">
        <v>86</v>
      </c>
      <c r="U19" s="36" t="s">
        <v>87</v>
      </c>
      <c r="V19" s="36" t="s">
        <v>87</v>
      </c>
      <c r="W19" s="58">
        <v>3102.44</v>
      </c>
      <c r="X19" s="58">
        <v>3102.44</v>
      </c>
      <c r="Y19" s="58">
        <f>W19-X19</f>
        <v>0</v>
      </c>
      <c r="Z19" s="58">
        <v>0</v>
      </c>
      <c r="AA19" s="58">
        <v>0</v>
      </c>
      <c r="AB19" s="36" t="s">
        <v>88</v>
      </c>
      <c r="AC19" s="58">
        <v>1623.16</v>
      </c>
      <c r="AD19" s="58">
        <f>SUM(X19+AC19)</f>
        <v>4725.6</v>
      </c>
      <c r="AE19" s="41" t="s">
        <v>89</v>
      </c>
      <c r="AF19" s="36" t="s">
        <v>90</v>
      </c>
      <c r="AG19" s="36" t="s">
        <v>91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</row>
    <row r="20" spans="1:193" s="15" customFormat="1" ht="38.25">
      <c r="A20" s="3">
        <v>2</v>
      </c>
      <c r="B20" s="3" t="s">
        <v>74</v>
      </c>
      <c r="C20" s="3" t="s">
        <v>92</v>
      </c>
      <c r="D20" s="8">
        <v>45044</v>
      </c>
      <c r="E20" s="17">
        <v>13521</v>
      </c>
      <c r="F20" s="26" t="s">
        <v>77</v>
      </c>
      <c r="G20" s="59">
        <v>689.43</v>
      </c>
      <c r="H20" s="3" t="s">
        <v>78</v>
      </c>
      <c r="I20" s="3">
        <v>4.5</v>
      </c>
      <c r="J20" s="33" t="s">
        <v>93</v>
      </c>
      <c r="K20" s="3" t="s">
        <v>95</v>
      </c>
      <c r="L20" s="3" t="s">
        <v>81</v>
      </c>
      <c r="M20" s="1" t="s">
        <v>96</v>
      </c>
      <c r="N20" s="3" t="s">
        <v>97</v>
      </c>
      <c r="O20" s="8">
        <v>45033</v>
      </c>
      <c r="P20" s="8">
        <v>45037</v>
      </c>
      <c r="Q20" s="3" t="s">
        <v>94</v>
      </c>
      <c r="R20" s="3" t="s">
        <v>84</v>
      </c>
      <c r="S20" s="3" t="s">
        <v>85</v>
      </c>
      <c r="T20" s="3" t="s">
        <v>86</v>
      </c>
      <c r="U20" s="3" t="s">
        <v>98</v>
      </c>
      <c r="V20" s="3" t="s">
        <v>99</v>
      </c>
      <c r="W20" s="59">
        <v>3102.44</v>
      </c>
      <c r="X20" s="59">
        <v>3102.44</v>
      </c>
      <c r="Y20" s="58">
        <f aca="true" t="shared" si="0" ref="Y20:Y26">W20-X20</f>
        <v>0</v>
      </c>
      <c r="Z20" s="59">
        <v>0</v>
      </c>
      <c r="AA20" s="59">
        <v>0</v>
      </c>
      <c r="AB20" s="3" t="s">
        <v>88</v>
      </c>
      <c r="AC20" s="59">
        <v>1623.16</v>
      </c>
      <c r="AD20" s="58">
        <f aca="true" t="shared" si="1" ref="AD20:AD26">SUM(X20+AC20)</f>
        <v>4725.6</v>
      </c>
      <c r="AE20" s="32" t="s">
        <v>89</v>
      </c>
      <c r="AF20" s="3" t="s">
        <v>90</v>
      </c>
      <c r="AG20" s="3" t="s">
        <v>91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</row>
    <row r="21" spans="1:193" s="15" customFormat="1" ht="38.25">
      <c r="A21" s="3">
        <v>3</v>
      </c>
      <c r="B21" s="3" t="s">
        <v>75</v>
      </c>
      <c r="C21" s="3" t="s">
        <v>105</v>
      </c>
      <c r="D21" s="8">
        <v>45044</v>
      </c>
      <c r="E21" s="17">
        <v>13521</v>
      </c>
      <c r="F21" s="26" t="s">
        <v>77</v>
      </c>
      <c r="G21" s="59">
        <v>689.43</v>
      </c>
      <c r="H21" s="3" t="s">
        <v>78</v>
      </c>
      <c r="I21" s="3">
        <v>4.5</v>
      </c>
      <c r="J21" s="33" t="s">
        <v>100</v>
      </c>
      <c r="K21" s="3" t="s">
        <v>101</v>
      </c>
      <c r="L21" s="3" t="s">
        <v>102</v>
      </c>
      <c r="M21" s="1" t="s">
        <v>103</v>
      </c>
      <c r="N21" s="3" t="s">
        <v>104</v>
      </c>
      <c r="O21" s="8">
        <v>45033</v>
      </c>
      <c r="P21" s="8">
        <v>45037</v>
      </c>
      <c r="Q21" s="3" t="s">
        <v>94</v>
      </c>
      <c r="R21" s="3" t="s">
        <v>84</v>
      </c>
      <c r="S21" s="3" t="s">
        <v>85</v>
      </c>
      <c r="T21" s="3" t="s">
        <v>86</v>
      </c>
      <c r="U21" s="3" t="s">
        <v>99</v>
      </c>
      <c r="V21" s="3" t="s">
        <v>106</v>
      </c>
      <c r="W21" s="59">
        <v>3102.44</v>
      </c>
      <c r="X21" s="59">
        <v>3102.44</v>
      </c>
      <c r="Y21" s="58">
        <f t="shared" si="0"/>
        <v>0</v>
      </c>
      <c r="Z21" s="59">
        <v>0</v>
      </c>
      <c r="AA21" s="59">
        <v>0</v>
      </c>
      <c r="AB21" s="3" t="s">
        <v>88</v>
      </c>
      <c r="AC21" s="59">
        <v>1623.16</v>
      </c>
      <c r="AD21" s="58">
        <f t="shared" si="1"/>
        <v>4725.6</v>
      </c>
      <c r="AE21" s="32" t="s">
        <v>89</v>
      </c>
      <c r="AF21" s="3" t="s">
        <v>90</v>
      </c>
      <c r="AG21" s="3" t="s">
        <v>91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</row>
    <row r="22" spans="1:193" s="15" customFormat="1" ht="51">
      <c r="A22" s="3">
        <v>4</v>
      </c>
      <c r="B22" s="3" t="s">
        <v>107</v>
      </c>
      <c r="C22" s="3" t="s">
        <v>109</v>
      </c>
      <c r="D22" s="8">
        <v>45103</v>
      </c>
      <c r="E22" s="17">
        <v>13560</v>
      </c>
      <c r="F22" s="26" t="s">
        <v>111</v>
      </c>
      <c r="G22" s="59">
        <v>1000</v>
      </c>
      <c r="H22" s="3" t="s">
        <v>110</v>
      </c>
      <c r="I22" s="3">
        <v>4.5</v>
      </c>
      <c r="J22" s="33" t="s">
        <v>100</v>
      </c>
      <c r="K22" s="3" t="s">
        <v>101</v>
      </c>
      <c r="L22" s="3" t="s">
        <v>102</v>
      </c>
      <c r="M22" s="1" t="s">
        <v>103</v>
      </c>
      <c r="N22" s="3" t="s">
        <v>104</v>
      </c>
      <c r="O22" s="8">
        <v>45104</v>
      </c>
      <c r="P22" s="8">
        <v>45108</v>
      </c>
      <c r="Q22" s="3" t="s">
        <v>112</v>
      </c>
      <c r="R22" s="3" t="s">
        <v>84</v>
      </c>
      <c r="S22" s="3" t="s">
        <v>85</v>
      </c>
      <c r="T22" s="3" t="s">
        <v>86</v>
      </c>
      <c r="U22" s="3" t="s">
        <v>118</v>
      </c>
      <c r="V22" s="3" t="s">
        <v>119</v>
      </c>
      <c r="W22" s="59">
        <v>4500</v>
      </c>
      <c r="X22" s="59">
        <v>4500</v>
      </c>
      <c r="Y22" s="58">
        <f t="shared" si="0"/>
        <v>0</v>
      </c>
      <c r="Z22" s="59">
        <v>0</v>
      </c>
      <c r="AA22" s="59">
        <v>0</v>
      </c>
      <c r="AB22" s="3" t="s">
        <v>88</v>
      </c>
      <c r="AC22" s="59">
        <v>2186.81</v>
      </c>
      <c r="AD22" s="58">
        <f t="shared" si="1"/>
        <v>6686.8099999999995</v>
      </c>
      <c r="AE22" s="32" t="s">
        <v>113</v>
      </c>
      <c r="AF22" s="3" t="s">
        <v>90</v>
      </c>
      <c r="AG22" s="3" t="s">
        <v>91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</row>
    <row r="23" spans="1:193" s="3" customFormat="1" ht="51">
      <c r="A23" s="3">
        <v>5</v>
      </c>
      <c r="B23" s="3" t="s">
        <v>108</v>
      </c>
      <c r="C23" s="3" t="s">
        <v>114</v>
      </c>
      <c r="D23" s="8">
        <v>45103</v>
      </c>
      <c r="E23" s="17">
        <v>13560</v>
      </c>
      <c r="F23" s="26" t="s">
        <v>111</v>
      </c>
      <c r="G23" s="59">
        <v>1000</v>
      </c>
      <c r="H23" s="2" t="s">
        <v>110</v>
      </c>
      <c r="I23" s="3">
        <v>4.5</v>
      </c>
      <c r="J23" s="33" t="s">
        <v>115</v>
      </c>
      <c r="K23" s="3" t="s">
        <v>116</v>
      </c>
      <c r="L23" s="3" t="s">
        <v>81</v>
      </c>
      <c r="M23" s="1" t="s">
        <v>82</v>
      </c>
      <c r="N23" s="3" t="s">
        <v>117</v>
      </c>
      <c r="O23" s="8">
        <v>45104</v>
      </c>
      <c r="P23" s="8">
        <v>45108</v>
      </c>
      <c r="Q23" s="3" t="s">
        <v>112</v>
      </c>
      <c r="R23" s="3" t="s">
        <v>84</v>
      </c>
      <c r="S23" s="3" t="s">
        <v>85</v>
      </c>
      <c r="T23" s="3" t="s">
        <v>86</v>
      </c>
      <c r="U23" s="3" t="s">
        <v>120</v>
      </c>
      <c r="V23" s="3" t="s">
        <v>121</v>
      </c>
      <c r="W23" s="59">
        <v>4500</v>
      </c>
      <c r="X23" s="59">
        <v>4500</v>
      </c>
      <c r="Y23" s="58">
        <f t="shared" si="0"/>
        <v>0</v>
      </c>
      <c r="Z23" s="59">
        <v>0</v>
      </c>
      <c r="AA23" s="59">
        <v>0</v>
      </c>
      <c r="AB23" s="3" t="s">
        <v>88</v>
      </c>
      <c r="AC23" s="59">
        <v>2186.81</v>
      </c>
      <c r="AD23" s="58">
        <f t="shared" si="1"/>
        <v>6686.8099999999995</v>
      </c>
      <c r="AE23" s="32" t="s">
        <v>113</v>
      </c>
      <c r="AF23" s="3" t="s">
        <v>90</v>
      </c>
      <c r="AG23" s="3" t="s">
        <v>91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</row>
    <row r="24" spans="1:193" s="3" customFormat="1" ht="68.25" customHeight="1">
      <c r="A24" s="3">
        <v>6</v>
      </c>
      <c r="B24" s="3" t="s">
        <v>123</v>
      </c>
      <c r="C24" s="3" t="s">
        <v>124</v>
      </c>
      <c r="D24" s="8">
        <v>45237</v>
      </c>
      <c r="E24" s="17">
        <v>13639</v>
      </c>
      <c r="F24" s="26" t="s">
        <v>125</v>
      </c>
      <c r="G24" s="59">
        <v>689.42</v>
      </c>
      <c r="H24" s="2" t="s">
        <v>78</v>
      </c>
      <c r="I24" s="3">
        <v>5.5</v>
      </c>
      <c r="J24" s="33" t="s">
        <v>100</v>
      </c>
      <c r="K24" s="3" t="s">
        <v>101</v>
      </c>
      <c r="L24" s="3" t="s">
        <v>102</v>
      </c>
      <c r="M24" s="1" t="s">
        <v>103</v>
      </c>
      <c r="N24" s="3" t="s">
        <v>104</v>
      </c>
      <c r="O24" s="8">
        <v>45221</v>
      </c>
      <c r="P24" s="8">
        <v>45226</v>
      </c>
      <c r="Q24" s="3" t="s">
        <v>126</v>
      </c>
      <c r="R24" s="3" t="s">
        <v>84</v>
      </c>
      <c r="S24" s="3" t="s">
        <v>85</v>
      </c>
      <c r="T24" s="3" t="s">
        <v>86</v>
      </c>
      <c r="U24" s="3" t="s">
        <v>127</v>
      </c>
      <c r="V24" s="3" t="s">
        <v>128</v>
      </c>
      <c r="W24" s="59">
        <v>3791.87</v>
      </c>
      <c r="X24" s="59">
        <v>3791.87</v>
      </c>
      <c r="Y24" s="58">
        <f t="shared" si="0"/>
        <v>0</v>
      </c>
      <c r="Z24" s="59">
        <v>0</v>
      </c>
      <c r="AA24" s="59">
        <v>0</v>
      </c>
      <c r="AB24" s="3" t="s">
        <v>88</v>
      </c>
      <c r="AC24" s="59">
        <v>5275.78</v>
      </c>
      <c r="AD24" s="58">
        <f t="shared" si="1"/>
        <v>9067.65</v>
      </c>
      <c r="AE24" s="32" t="s">
        <v>151</v>
      </c>
      <c r="AF24" s="3" t="s">
        <v>90</v>
      </c>
      <c r="AG24" s="3" t="s">
        <v>91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</row>
    <row r="25" spans="1:193" s="15" customFormat="1" ht="68.25" customHeight="1">
      <c r="A25" s="3">
        <v>7</v>
      </c>
      <c r="B25" s="3" t="s">
        <v>122</v>
      </c>
      <c r="C25" s="3" t="s">
        <v>129</v>
      </c>
      <c r="D25" s="8">
        <v>45238</v>
      </c>
      <c r="E25" s="17">
        <v>13640</v>
      </c>
      <c r="F25" s="26" t="s">
        <v>125</v>
      </c>
      <c r="G25" s="59">
        <v>689.42</v>
      </c>
      <c r="H25" s="2" t="s">
        <v>78</v>
      </c>
      <c r="I25" s="3">
        <v>5.5</v>
      </c>
      <c r="J25" s="33" t="s">
        <v>130</v>
      </c>
      <c r="K25" s="3" t="s">
        <v>133</v>
      </c>
      <c r="L25" s="3" t="s">
        <v>81</v>
      </c>
      <c r="M25" s="1" t="s">
        <v>82</v>
      </c>
      <c r="N25" s="3" t="s">
        <v>140</v>
      </c>
      <c r="O25" s="8">
        <v>45221</v>
      </c>
      <c r="P25" s="8">
        <v>45226</v>
      </c>
      <c r="Q25" s="3" t="s">
        <v>126</v>
      </c>
      <c r="R25" s="3" t="s">
        <v>84</v>
      </c>
      <c r="S25" s="3" t="s">
        <v>85</v>
      </c>
      <c r="T25" s="3" t="s">
        <v>86</v>
      </c>
      <c r="U25" s="3" t="s">
        <v>131</v>
      </c>
      <c r="V25" s="3" t="s">
        <v>132</v>
      </c>
      <c r="W25" s="59">
        <v>3791.87</v>
      </c>
      <c r="X25" s="59">
        <v>3791.87</v>
      </c>
      <c r="Y25" s="58">
        <f t="shared" si="0"/>
        <v>0</v>
      </c>
      <c r="Z25" s="59">
        <v>0</v>
      </c>
      <c r="AA25" s="59">
        <v>0</v>
      </c>
      <c r="AB25" s="3" t="s">
        <v>88</v>
      </c>
      <c r="AC25" s="59">
        <v>5276.78</v>
      </c>
      <c r="AD25" s="58">
        <f t="shared" si="1"/>
        <v>9068.65</v>
      </c>
      <c r="AE25" s="32" t="s">
        <v>150</v>
      </c>
      <c r="AF25" s="3" t="s">
        <v>90</v>
      </c>
      <c r="AG25" s="3" t="s">
        <v>91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</row>
    <row r="26" spans="1:193" s="15" customFormat="1" ht="68.25" customHeight="1" thickBot="1">
      <c r="A26" s="4">
        <v>8</v>
      </c>
      <c r="B26" s="4" t="s">
        <v>134</v>
      </c>
      <c r="C26" s="4" t="s">
        <v>135</v>
      </c>
      <c r="D26" s="7">
        <v>45240</v>
      </c>
      <c r="E26" s="16">
        <v>13653</v>
      </c>
      <c r="F26" s="27" t="s">
        <v>146</v>
      </c>
      <c r="G26" s="60">
        <v>413.66</v>
      </c>
      <c r="H26" s="5" t="s">
        <v>136</v>
      </c>
      <c r="I26" s="4">
        <v>3.5</v>
      </c>
      <c r="J26" s="68" t="s">
        <v>137</v>
      </c>
      <c r="K26" s="4" t="s">
        <v>138</v>
      </c>
      <c r="L26" s="4" t="s">
        <v>81</v>
      </c>
      <c r="M26" s="6" t="s">
        <v>139</v>
      </c>
      <c r="N26" s="4" t="s">
        <v>141</v>
      </c>
      <c r="O26" s="7">
        <v>45237</v>
      </c>
      <c r="P26" s="7">
        <v>45240</v>
      </c>
      <c r="Q26" s="4" t="s">
        <v>142</v>
      </c>
      <c r="R26" s="4" t="s">
        <v>84</v>
      </c>
      <c r="S26" s="4" t="s">
        <v>85</v>
      </c>
      <c r="T26" s="4" t="s">
        <v>86</v>
      </c>
      <c r="U26" s="4" t="s">
        <v>143</v>
      </c>
      <c r="V26" s="4" t="s">
        <v>144</v>
      </c>
      <c r="W26" s="60">
        <v>1447.81</v>
      </c>
      <c r="X26" s="60">
        <v>1447.81</v>
      </c>
      <c r="Y26" s="58">
        <f t="shared" si="0"/>
        <v>0</v>
      </c>
      <c r="Z26" s="60">
        <v>0</v>
      </c>
      <c r="AA26" s="60">
        <v>0</v>
      </c>
      <c r="AB26" s="4" t="s">
        <v>88</v>
      </c>
      <c r="AC26" s="60">
        <v>4982.88</v>
      </c>
      <c r="AD26" s="58">
        <f t="shared" si="1"/>
        <v>6430.6900000000005</v>
      </c>
      <c r="AE26" s="61" t="s">
        <v>149</v>
      </c>
      <c r="AF26" s="4" t="s">
        <v>90</v>
      </c>
      <c r="AG26" s="4" t="s">
        <v>91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</row>
    <row r="27" spans="1:193" s="15" customFormat="1" ht="13.5" thickBot="1">
      <c r="A27" s="62" t="s">
        <v>153</v>
      </c>
      <c r="B27" s="63"/>
      <c r="C27" s="63"/>
      <c r="D27" s="63"/>
      <c r="E27" s="63"/>
      <c r="F27" s="64"/>
      <c r="G27" s="65">
        <f>SUM(G19:G26)</f>
        <v>5860.79</v>
      </c>
      <c r="H27" s="18"/>
      <c r="I27" s="21"/>
      <c r="J27" s="66"/>
      <c r="K27" s="18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65">
        <f>SUM(W19:W26)</f>
        <v>27338.87</v>
      </c>
      <c r="X27" s="65">
        <f>SUM(X19:X26)</f>
        <v>27338.87</v>
      </c>
      <c r="Y27" s="65">
        <f>SUM(Y19:Y26)</f>
        <v>0</v>
      </c>
      <c r="Z27" s="65">
        <f>SUM(Z19:Z26)</f>
        <v>0</v>
      </c>
      <c r="AA27" s="65">
        <f>SUM(AA19:AA26)</f>
        <v>0</v>
      </c>
      <c r="AB27" s="21"/>
      <c r="AC27" s="65">
        <f>SUM(AC19:AC26)</f>
        <v>24778.54</v>
      </c>
      <c r="AD27" s="65">
        <f>SUM(AD19:AD26)</f>
        <v>52117.41</v>
      </c>
      <c r="AE27" s="18"/>
      <c r="AF27" s="18"/>
      <c r="AG27" s="20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</row>
    <row r="28" spans="1:193" s="15" customFormat="1" ht="12.75">
      <c r="A28" s="22"/>
      <c r="B28" s="22"/>
      <c r="C28" s="22"/>
      <c r="D28" s="22"/>
      <c r="E28" s="22"/>
      <c r="F28" s="28"/>
      <c r="G28" s="55"/>
      <c r="H28" s="22"/>
      <c r="I28" s="23"/>
      <c r="J28" s="28"/>
      <c r="K28" s="22"/>
      <c r="L28" s="22"/>
      <c r="M28" s="24"/>
      <c r="N28" s="22"/>
      <c r="O28" s="22"/>
      <c r="P28" s="22"/>
      <c r="Q28" s="22"/>
      <c r="R28" s="22"/>
      <c r="S28" s="22"/>
      <c r="T28" s="22"/>
      <c r="U28" s="22"/>
      <c r="V28" s="22"/>
      <c r="W28" s="55"/>
      <c r="X28" s="55"/>
      <c r="Y28" s="55"/>
      <c r="Z28" s="55"/>
      <c r="AA28" s="55"/>
      <c r="AB28" s="23"/>
      <c r="AC28" s="55"/>
      <c r="AD28" s="55"/>
      <c r="AE28" s="22"/>
      <c r="AF28" s="22"/>
      <c r="AG28" s="22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</row>
    <row r="29" spans="1:193" s="35" customFormat="1" ht="15">
      <c r="A29" s="35" t="s">
        <v>147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</row>
    <row r="30" spans="1:193" s="35" customFormat="1" ht="15">
      <c r="A30" s="35" t="s">
        <v>71</v>
      </c>
      <c r="W30" s="73"/>
      <c r="X30" s="73"/>
      <c r="Y30" s="73"/>
      <c r="Z30" s="73"/>
      <c r="AA30" s="73"/>
      <c r="AC30" s="73"/>
      <c r="AD30" s="73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</row>
    <row r="31" spans="1:193" s="35" customFormat="1" ht="15">
      <c r="A31" s="35" t="s">
        <v>72</v>
      </c>
      <c r="W31" s="73"/>
      <c r="X31" s="73"/>
      <c r="Y31" s="73"/>
      <c r="Z31" s="73"/>
      <c r="AA31" s="73"/>
      <c r="AC31" s="73"/>
      <c r="AD31" s="73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</row>
  </sheetData>
  <sheetProtection/>
  <mergeCells count="33">
    <mergeCell ref="G16:G17"/>
    <mergeCell ref="H16:H17"/>
    <mergeCell ref="I16:I17"/>
    <mergeCell ref="T16:T17"/>
    <mergeCell ref="A27:F27"/>
    <mergeCell ref="A16:A18"/>
    <mergeCell ref="U16:U17"/>
    <mergeCell ref="A15:I15"/>
    <mergeCell ref="K16:K17"/>
    <mergeCell ref="J16:J17"/>
    <mergeCell ref="AG15:AG17"/>
    <mergeCell ref="C16:C17"/>
    <mergeCell ref="D16:D17"/>
    <mergeCell ref="AE15:AF16"/>
    <mergeCell ref="B16:B17"/>
    <mergeCell ref="J15:N15"/>
    <mergeCell ref="P16:P17"/>
    <mergeCell ref="S15:AD15"/>
    <mergeCell ref="L16:L17"/>
    <mergeCell ref="N16:N17"/>
    <mergeCell ref="O15:R15"/>
    <mergeCell ref="AD16:AD17"/>
    <mergeCell ref="F16:F17"/>
    <mergeCell ref="AB16:AB17"/>
    <mergeCell ref="AC16:AC17"/>
    <mergeCell ref="O16:O17"/>
    <mergeCell ref="V16:V17"/>
    <mergeCell ref="Q16:Q17"/>
    <mergeCell ref="E16:E17"/>
    <mergeCell ref="S16:S17"/>
    <mergeCell ref="M16:M17"/>
    <mergeCell ref="W16:AA16"/>
    <mergeCell ref="R16:R17"/>
  </mergeCells>
  <printOptions/>
  <pageMargins left="0.511811024" right="0.511811024" top="0.787401575" bottom="0.787401575" header="0.31496062" footer="0.31496062"/>
  <pageSetup orientation="landscape" paperSize="9" scale="62" r:id="rId2"/>
  <colBreaks count="3" manualBreakCount="3">
    <brk id="9" max="65535" man="1"/>
    <brk id="18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cgmrb</cp:lastModifiedBy>
  <cp:lastPrinted>2023-01-27T14:01:10Z</cp:lastPrinted>
  <dcterms:created xsi:type="dcterms:W3CDTF">2018-04-16T19:38:08Z</dcterms:created>
  <dcterms:modified xsi:type="dcterms:W3CDTF">2024-01-19T17:57:52Z</dcterms:modified>
  <cp:category/>
  <cp:version/>
  <cp:contentType/>
  <cp:contentStatus/>
</cp:coreProperties>
</file>