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gmrb\ANO 2024\PRESTAÇÃO DE CONTAS MENSAL 2024\Z-FORMATADO\"/>
    </mc:Choice>
  </mc:AlternateContent>
  <bookViews>
    <workbookView xWindow="-120" yWindow="-120" windowWidth="29040" windowHeight="15720" tabRatio="781"/>
  </bookViews>
  <sheets>
    <sheet name="RBPREV DIÁRIAS SERVIDOR 06 2024" sheetId="1" r:id="rId1"/>
  </sheets>
  <calcPr calcId="162913"/>
</workbook>
</file>

<file path=xl/calcChain.xml><?xml version="1.0" encoding="utf-8"?>
<calcChain xmlns="http://schemas.openxmlformats.org/spreadsheetml/2006/main">
  <c r="AB32" i="1" l="1"/>
  <c r="AC32" i="1"/>
  <c r="AC20" i="1"/>
  <c r="X21" i="1"/>
  <c r="X22" i="1"/>
  <c r="X23" i="1"/>
  <c r="X24" i="1"/>
  <c r="X25" i="1"/>
  <c r="X26" i="1"/>
  <c r="X27" i="1"/>
  <c r="X28" i="1"/>
  <c r="X29" i="1"/>
  <c r="X30" i="1"/>
  <c r="X31" i="1"/>
  <c r="X20" i="1"/>
  <c r="W32" i="1"/>
  <c r="V32" i="1"/>
  <c r="G32" i="1"/>
  <c r="AC31" i="1" l="1"/>
  <c r="AC30" i="1"/>
  <c r="AC29" i="1"/>
  <c r="AC28" i="1"/>
  <c r="AC21" i="1"/>
  <c r="AC22" i="1"/>
  <c r="AC23" i="1"/>
  <c r="AC24" i="1"/>
  <c r="AC25" i="1"/>
  <c r="AC26" i="1"/>
  <c r="AC27" i="1"/>
  <c r="Z32" i="1" l="1"/>
  <c r="Y32" i="1"/>
  <c r="X32" i="1" l="1"/>
</calcChain>
</file>

<file path=xl/sharedStrings.xml><?xml version="1.0" encoding="utf-8"?>
<sst xmlns="http://schemas.openxmlformats.org/spreadsheetml/2006/main" count="267" uniqueCount="168">
  <si>
    <t>Da Concessão</t>
  </si>
  <si>
    <t>Do Deslocamento</t>
  </si>
  <si>
    <t>Da Despesa</t>
  </si>
  <si>
    <t>Da Prestação de Contas</t>
  </si>
  <si>
    <t>Nº da Portaria</t>
  </si>
  <si>
    <t>Data</t>
  </si>
  <si>
    <t>D.O.E</t>
  </si>
  <si>
    <t>Nº de diárias</t>
  </si>
  <si>
    <t>Nome</t>
  </si>
  <si>
    <t>Matrícula</t>
  </si>
  <si>
    <t>Cargo ou Função</t>
  </si>
  <si>
    <t>Lotação</t>
  </si>
  <si>
    <t>Início</t>
  </si>
  <si>
    <t>Término</t>
  </si>
  <si>
    <t>Meio de transporte</t>
  </si>
  <si>
    <t>Motivo</t>
  </si>
  <si>
    <t>Resultado líquido</t>
  </si>
  <si>
    <t>Seq</t>
  </si>
  <si>
    <t>Nº do Processo</t>
  </si>
  <si>
    <t>Itinerário</t>
  </si>
  <si>
    <t>Nº da Nota de Empenho</t>
  </si>
  <si>
    <t>Com diárias</t>
  </si>
  <si>
    <t>Com transporte</t>
  </si>
  <si>
    <t>Valor do Adiantamento</t>
  </si>
  <si>
    <t>Valor Realizado</t>
  </si>
  <si>
    <t xml:space="preserve">Total </t>
  </si>
  <si>
    <t>Situação quanto a aprovação</t>
  </si>
  <si>
    <t>Vínculo</t>
  </si>
  <si>
    <t>Dados do Responsável pelo Adiantamento</t>
  </si>
  <si>
    <t xml:space="preserve">Valor Devolvido </t>
  </si>
  <si>
    <t>Valor Recebido em complementação</t>
  </si>
  <si>
    <t>(a)</t>
  </si>
  <si>
    <t>(c )</t>
  </si>
  <si>
    <t>(d)</t>
  </si>
  <si>
    <t>(e)</t>
  </si>
  <si>
    <t>(f)</t>
  </si>
  <si>
    <t>(g)</t>
  </si>
  <si>
    <t>(h)</t>
  </si>
  <si>
    <t>(i)</t>
  </si>
  <si>
    <t>(j)</t>
  </si>
  <si>
    <t>(k)</t>
  </si>
  <si>
    <t>(l)</t>
  </si>
  <si>
    <t>(m)</t>
  </si>
  <si>
    <t>(n)</t>
  </si>
  <si>
    <t>(o)</t>
  </si>
  <si>
    <t>(p)</t>
  </si>
  <si>
    <t>(q)</t>
  </si>
  <si>
    <t>(r )</t>
  </si>
  <si>
    <t>(s)</t>
  </si>
  <si>
    <t>(u)</t>
  </si>
  <si>
    <t>(v)</t>
  </si>
  <si>
    <t>(x)</t>
  </si>
  <si>
    <t>(aa)</t>
  </si>
  <si>
    <t>(y)</t>
  </si>
  <si>
    <t>(ab)</t>
  </si>
  <si>
    <t>(ac)</t>
  </si>
  <si>
    <t>PODER EXECUTIVO MUNICIPAL</t>
  </si>
  <si>
    <t>Fonte de Recursos</t>
  </si>
  <si>
    <t>Valor unitário da diária</t>
  </si>
  <si>
    <t>(b )</t>
  </si>
  <si>
    <t>(c)</t>
  </si>
  <si>
    <t>(t )</t>
  </si>
  <si>
    <t>(z)</t>
  </si>
  <si>
    <t>(ad)</t>
  </si>
  <si>
    <t>(ae)</t>
  </si>
  <si>
    <t xml:space="preserve">DEMONSTRATIVO DA CONCESSÃO DE ADIANTAMENTOS - DIÁRIAS E PASSAGENS </t>
  </si>
  <si>
    <t>Instruções de preenchimento:</t>
  </si>
  <si>
    <t>1)</t>
  </si>
  <si>
    <t>2)</t>
  </si>
  <si>
    <t>Coluna</t>
  </si>
  <si>
    <t>Instrução</t>
  </si>
  <si>
    <t>(b)</t>
  </si>
  <si>
    <t xml:space="preserve">(d) </t>
  </si>
  <si>
    <t xml:space="preserve">(h) </t>
  </si>
  <si>
    <t>Informar a situação da prestação de contas na data da última atualização deste demonstrativo adotando uma das seguintes opções:</t>
  </si>
  <si>
    <t>Este Demonstrativo deve ser preenchido por todos os órgãos e entidades da Administração Pública municipal  que autorizaram a realização de despesas pública com o pagamento de diárias e passagens</t>
  </si>
  <si>
    <t>Este Demonstrativo deve ser atualizado  rotineiramente , obedecida a ordem numérica e cronológica da expedição dos instrumentos de oncessões de adiantamentos - diárias e de passagens</t>
  </si>
  <si>
    <t>Informar o número do processo administrativo autuado no órgão/entidade cujo objeto é a concessão do adiantamento - diárias e de passagens</t>
  </si>
  <si>
    <t>Informar o número da portaria que autorizou a concessão do adiantamento - diárias e de passagens</t>
  </si>
  <si>
    <t>Informa a data de expedição da portaria que autorizou a concessão do adiantamento - diárias e de passagens</t>
  </si>
  <si>
    <t xml:space="preserve">Informar o número do Diário Oficial do Estado em que se deu a publicação da portaria que autorizou a concessão do adiantamento - diárias e de passagens </t>
  </si>
  <si>
    <t xml:space="preserve">Informar o motivo da viagem, destacando o interesse público envolvido e os resultados esperados </t>
  </si>
  <si>
    <t>Classe</t>
  </si>
  <si>
    <t>(x) = (u) - (v)</t>
  </si>
  <si>
    <t>(ac) = (v) + (ab)</t>
  </si>
  <si>
    <t>(af)</t>
  </si>
  <si>
    <t>Informar o número de diárias recebidas pelo responsável pelo adiantamento - diárias</t>
  </si>
  <si>
    <t>Informar o vínculo do responsável pelo adiantamento - diárias e de passagens com a Administração Pública municipal (servidor efetivo, cargo em comissão, função)</t>
  </si>
  <si>
    <t>informar a situação funcional do responsável pelo adiantamento - diáras e passagens, no Quadro de Pessoal da Administração Pública municipal</t>
  </si>
  <si>
    <t>informar o nome da unidade administrativa em que o responsável pelo adiantamento - diárias e passagens é lotado</t>
  </si>
  <si>
    <t>Informar o valor unitário da diária de acordo o enquadramento do responsável na Tabela de Diárias aprovada pela Administração municipal</t>
  </si>
  <si>
    <t>Informar a classe  em que o responsável se enquadra na Tabela de Diárias aprovada pela Administração municipal</t>
  </si>
  <si>
    <t>Informar o nome completo do responsável pelo adiantamento - diárias e de passagens</t>
  </si>
  <si>
    <t>Informar a matrícula funcional do servidor responsável pelo adiantamento - diárias e de passagens</t>
  </si>
  <si>
    <t>(n) (o)</t>
  </si>
  <si>
    <t>Informar o dia, mês e ano do início  e do término da viagem a que se refere o adiantamento - diárias e de passagens</t>
  </si>
  <si>
    <t>Informar o roteiro de viagem do responsável pelo adiantamento, indicando-se os trechos completos de ida e de volta</t>
  </si>
  <si>
    <t>Informar o meio de transporte utilizado (aéreo, terrestre, outros-especificar)</t>
  </si>
  <si>
    <t>Informar o número da nota de empenho referente ao adiantamento - diárias</t>
  </si>
  <si>
    <t>Classificação da Despesa</t>
  </si>
  <si>
    <t xml:space="preserve">Informar o código do Programa de Trabalho de Governo aprovado na LOA, ao qual está vinculada a despesa com adiantamento-diárias e passagens </t>
  </si>
  <si>
    <t>Informar a Fonte de Recursos que financiou a despesa com adiantamento - diárias e passagens</t>
  </si>
  <si>
    <t>Informar o valor do adiantamento concedido a título de diárias</t>
  </si>
  <si>
    <t>informar o valor total da despesa realizada pelo responsável pelo adiantamento - diárias, sujeita a comprovação</t>
  </si>
  <si>
    <t>Informar o resultado financeiro líquido da viagem, apurado mediante o confronto do total do adiantamento concedido deduzido da despesa realizada pelo responsável</t>
  </si>
  <si>
    <t>Informar o valor devolvido à Administração Pública, pelo responsável, caso o valor do adiantamento - diárias tenha sido superior ao valor da despesa realizada comprovada</t>
  </si>
  <si>
    <t>Informar o valor recebido em complementação, pelo responsável, caso o valor do adiantamento - diárias tenha sido inferior ao valor da despesa realizada comprovada</t>
  </si>
  <si>
    <t>Informar o valor total da despesa realizada com o pagamento de transporte necessário ao deslocamento do responsável (passagens aéreas, terrestres, outras-especificar)</t>
  </si>
  <si>
    <t>Informar o valor total da despesa realizada com diárias e passagens, decorrente de cada uma das autorizações concedidas pelo ordenador da despesa</t>
  </si>
  <si>
    <t>Informar a data da protocolização da prestação de contas do adiantamento - diárias e passagens no órgão/entidade proponente da concessão</t>
  </si>
  <si>
    <t>C = Comprovada</t>
  </si>
  <si>
    <t>AC = A Cpmprovar</t>
  </si>
  <si>
    <t>Informar as providências determinadas pelo ordenador da despesa para saneamento das impropriedades ou responsabilização pelas irregularidades verificadas na execução do adiantamento - diárias e passagens. Nas informações prestadas nesta coluna deverão constar número e data de notificações e de eventuais ressarcimentos de valores não comprovados ou glosados.</t>
  </si>
  <si>
    <t>RESOLUÇÃO Nº 87, DE 28 DE NOVEMBRO DE 2013 - TRIBUNAL DE CONTAS DO ESTADO DO ACRE</t>
  </si>
  <si>
    <t>Nº do contrato de fornecimento da passagem</t>
  </si>
  <si>
    <t>Informar o número do contrato firmado com a empresa fornecedora/agenciadora da passagem concedida ao servidor</t>
  </si>
  <si>
    <t>ÓRGÃO/ENTIDADE/FUNDO: Instituto de Previdencia de Rio Branco - RBPREV</t>
  </si>
  <si>
    <t>Nome do responsável pela elaboração: Clara Bregense Vieira</t>
  </si>
  <si>
    <t>Nome do titular do Órgão/Entidade/Fundo (no exercício do cargo): Osvaldo Rodrigues Santiago</t>
  </si>
  <si>
    <t/>
  </si>
  <si>
    <t>076/2024</t>
  </si>
  <si>
    <t>Participação no " 6º Congresso Brasileiro de Investimento de RPPS"  no período de 05 a 09 de março de 2024</t>
  </si>
  <si>
    <t>MARCUS AUGUSTO DE OLIVEIRA MEIRELES</t>
  </si>
  <si>
    <t>RAILSON ANTÔNIO PONTES DE ASSIS</t>
  </si>
  <si>
    <t>ELIVAN DA SILVA DIAS</t>
  </si>
  <si>
    <t>MARIA GECILDA ARAÚJO RIBEIRO</t>
  </si>
  <si>
    <t>RAIMUNDO VAZ DE AZEVEDO</t>
  </si>
  <si>
    <t>JOSÉ MARIA DA SILVA</t>
  </si>
  <si>
    <t>OSVALDO RODRIGUES SANTIAGO</t>
  </si>
  <si>
    <t>DAVI MOURA MARTINS</t>
  </si>
  <si>
    <t>ESTATUTÁRIO</t>
  </si>
  <si>
    <t>CARGO EM COMISSÃO</t>
  </si>
  <si>
    <t>MEMBRO DO COIN</t>
  </si>
  <si>
    <t>MEMBRO DO CONFIS</t>
  </si>
  <si>
    <t>MEMBRO DO CAPS</t>
  </si>
  <si>
    <t>DIRETOR PRESIDENTE DO RBPREV</t>
  </si>
  <si>
    <t>SEÇÃO DE CONFORMIDADE</t>
  </si>
  <si>
    <t xml:space="preserve">Procuradoria Geral do Municipio </t>
  </si>
  <si>
    <t>Secretaria de Estado de Obras Públicas - SEOP</t>
  </si>
  <si>
    <t>Secretaria Municipal de Infraestrutura e Mobilidade Urbana - SEINFRA</t>
  </si>
  <si>
    <t>Instituto de Previdencia de Rio Branco - RBPREV</t>
  </si>
  <si>
    <t>Secretaria Municipal de Educação - SEME</t>
  </si>
  <si>
    <t>AÉREO</t>
  </si>
  <si>
    <t>RBR/BSB/CGH/FLN</t>
  </si>
  <si>
    <t>CONTRATO Nº 01210002/2021</t>
  </si>
  <si>
    <t>22/03/2024</t>
  </si>
  <si>
    <t>FRANCISCO ANDRADE CACAU JÚNIOR</t>
  </si>
  <si>
    <t>133/2024</t>
  </si>
  <si>
    <t>Participação na Semana Nacional para servidores das áreas de RH e DP da adminiatração pública, nos dias 06 a 11 de maio de 2024</t>
  </si>
  <si>
    <t>ANDERSOM LIMA DOS SANTOS</t>
  </si>
  <si>
    <t>ANALISTA PREVIDENCIÁRIO - CONTADOR</t>
  </si>
  <si>
    <t>RBR/BSB/CGM/IGU</t>
  </si>
  <si>
    <t>185/2024</t>
  </si>
  <si>
    <t>Participação na XXV Marcha a Brasília em Defesa dos Municípios nos dias 19 a 24 de maio de 2024</t>
  </si>
  <si>
    <t>AMIDES TAVARES DE SOUZA</t>
  </si>
  <si>
    <t>GESTOR DE RECURSOS</t>
  </si>
  <si>
    <t xml:space="preserve">PASSAGEM CUSTEADA PELA ENTEDADE ORGANIZADORA DO EVENTO </t>
  </si>
  <si>
    <t>288/2024</t>
  </si>
  <si>
    <t>Participação na XXV Marcha a Brasília em Defesa dos Municípios nos dias 19 a 24 de maio de 2025</t>
  </si>
  <si>
    <t>FELIPE MOURA SALES</t>
  </si>
  <si>
    <t>DIRETO DE ADMINISTRAÇÃO E FINANÇAS</t>
  </si>
  <si>
    <t>RBR/BSB</t>
  </si>
  <si>
    <t>DATA DA ÚLTIMA ATUALIZAÇÃO: 05/07/2024</t>
  </si>
  <si>
    <t>TOTAL</t>
  </si>
  <si>
    <t>MANUAL DE REFERÊNCIA - 10ª EDIÇÃO - Anexos IV, VI, VII e VIII</t>
  </si>
  <si>
    <t>PRESTAÇÃO DE CONTAS MENSAL - EXERCÍCIO 2024</t>
  </si>
  <si>
    <t>MÊS/ANO (ACUMULADO): JANEIRO A JUNHO/2024</t>
  </si>
  <si>
    <t>Ações de regularização/ responsabilização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</si>
</sst>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8"/>
      <name val="Calibri"/>
      <family val="2"/>
      <scheme val="minor"/>
    </font>
    <font>
      <sz val="11"/>
      <color rgb="FF000000"/>
      <name val="Calibri"/>
      <family val="2"/>
      <charset val="1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 applyNumberFormat="0" applyFill="0" applyBorder="0" applyAlignment="0" applyProtection="0"/>
  </cellStyleXfs>
  <cellXfs count="78">
    <xf numFmtId="0" fontId="0" fillId="0" borderId="0" xfId="0"/>
    <xf numFmtId="44" fontId="2" fillId="0" borderId="12" xfId="2" applyFont="1" applyFill="1" applyBorder="1" applyAlignment="1">
      <alignment horizontal="center" vertical="center"/>
    </xf>
    <xf numFmtId="43" fontId="2" fillId="0" borderId="12" xfId="1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49" fontId="2" fillId="0" borderId="10" xfId="0" applyNumberFormat="1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14" fontId="3" fillId="0" borderId="3" xfId="0" applyNumberFormat="1" applyFont="1" applyFill="1" applyBorder="1" applyAlignment="1">
      <alignment horizontal="center" vertical="center"/>
    </xf>
    <xf numFmtId="44" fontId="3" fillId="0" borderId="3" xfId="2" applyFont="1" applyFill="1" applyBorder="1" applyAlignment="1">
      <alignment horizontal="center" vertical="center"/>
    </xf>
    <xf numFmtId="44" fontId="3" fillId="0" borderId="3" xfId="2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44" fontId="3" fillId="0" borderId="1" xfId="2" applyFont="1" applyFill="1" applyBorder="1" applyAlignment="1">
      <alignment horizontal="center" vertical="center"/>
    </xf>
    <xf numFmtId="44" fontId="3" fillId="0" borderId="1" xfId="2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44" fontId="3" fillId="0" borderId="1" xfId="2" quotePrefix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14" fontId="3" fillId="0" borderId="2" xfId="0" applyNumberFormat="1" applyFont="1" applyFill="1" applyBorder="1" applyAlignment="1">
      <alignment horizontal="center" vertical="center"/>
    </xf>
    <xf numFmtId="44" fontId="3" fillId="0" borderId="2" xfId="2" applyFont="1" applyFill="1" applyBorder="1" applyAlignment="1">
      <alignment horizontal="center" vertical="center"/>
    </xf>
    <xf numFmtId="44" fontId="3" fillId="0" borderId="2" xfId="2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/>
    </xf>
    <xf numFmtId="49" fontId="2" fillId="0" borderId="12" xfId="0" applyNumberFormat="1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3" fillId="0" borderId="0" xfId="0" quotePrefix="1" applyFont="1" applyFill="1" applyAlignment="1">
      <alignment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2" fillId="0" borderId="12" xfId="0" applyFont="1" applyFill="1" applyBorder="1" applyAlignment="1">
      <alignment vertical="center"/>
    </xf>
    <xf numFmtId="44" fontId="3" fillId="0" borderId="0" xfId="2" applyFont="1" applyFill="1" applyAlignment="1">
      <alignment vertical="center"/>
    </xf>
    <xf numFmtId="44" fontId="2" fillId="0" borderId="0" xfId="2" applyFont="1" applyFill="1" applyAlignment="1">
      <alignment vertical="center"/>
    </xf>
    <xf numFmtId="44" fontId="2" fillId="0" borderId="0" xfId="2" applyFont="1" applyFill="1" applyAlignment="1">
      <alignment horizontal="left" vertical="center"/>
    </xf>
    <xf numFmtId="44" fontId="2" fillId="0" borderId="0" xfId="2" applyFont="1" applyFill="1" applyAlignment="1">
      <alignment horizontal="center" vertical="center"/>
    </xf>
    <xf numFmtId="44" fontId="2" fillId="0" borderId="0" xfId="2" applyFont="1" applyFill="1" applyBorder="1" applyAlignment="1">
      <alignment vertical="center"/>
    </xf>
    <xf numFmtId="44" fontId="2" fillId="0" borderId="1" xfId="2" applyFont="1" applyFill="1" applyBorder="1" applyAlignment="1">
      <alignment horizontal="center" vertical="center" wrapText="1"/>
    </xf>
    <xf numFmtId="44" fontId="2" fillId="0" borderId="10" xfId="2" applyFont="1" applyFill="1" applyBorder="1" applyAlignment="1">
      <alignment horizontal="center" vertical="center"/>
    </xf>
    <xf numFmtId="44" fontId="3" fillId="0" borderId="0" xfId="2" applyFont="1" applyFill="1" applyAlignment="1">
      <alignment horizontal="left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44" fontId="2" fillId="0" borderId="12" xfId="2" applyFont="1" applyFill="1" applyBorder="1" applyAlignment="1">
      <alignment vertical="center"/>
    </xf>
    <xf numFmtId="0" fontId="3" fillId="0" borderId="3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44" fontId="2" fillId="0" borderId="1" xfId="2" applyFont="1" applyFill="1" applyBorder="1" applyAlignment="1">
      <alignment horizontal="center" vertical="center"/>
    </xf>
    <xf numFmtId="44" fontId="2" fillId="0" borderId="1" xfId="2" applyFont="1" applyFill="1" applyBorder="1" applyAlignment="1">
      <alignment horizontal="center" vertical="center" wrapText="1"/>
    </xf>
    <xf numFmtId="44" fontId="3" fillId="0" borderId="1" xfId="2" applyFont="1" applyFill="1" applyBorder="1" applyAlignment="1">
      <alignment vertical="center"/>
    </xf>
    <xf numFmtId="44" fontId="2" fillId="0" borderId="10" xfId="2" applyFont="1" applyFill="1" applyBorder="1" applyAlignment="1">
      <alignment horizontal="center" vertical="center" wrapText="1"/>
    </xf>
  </cellXfs>
  <cellStyles count="8">
    <cellStyle name="Hiperlink 2" xfId="7"/>
    <cellStyle name="Moeda" xfId="2" builtinId="4"/>
    <cellStyle name="Moeda 2" xfId="4"/>
    <cellStyle name="Normal" xfId="0" builtinId="0"/>
    <cellStyle name="Normal 2" xfId="6"/>
    <cellStyle name="Normal 3" xfId="5"/>
    <cellStyle name="Vírgula" xfId="1" builtinId="3"/>
    <cellStyle name="Vírgula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116152</xdr:colOff>
      <xdr:row>0</xdr:row>
      <xdr:rowOff>100012</xdr:rowOff>
    </xdr:from>
    <xdr:to>
      <xdr:col>1</xdr:col>
      <xdr:colOff>666749</xdr:colOff>
      <xdr:row>3</xdr:row>
      <xdr:rowOff>130968</xdr:rowOff>
    </xdr:to>
    <xdr:pic>
      <xdr:nvPicPr>
        <xdr:cNvPr id="2" name="Imagem 1" descr="pmrb_evandr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0496" y="100012"/>
          <a:ext cx="550597" cy="5310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AI77"/>
  <sheetViews>
    <sheetView tabSelected="1" zoomScale="80" zoomScaleNormal="80" workbookViewId="0">
      <selection activeCell="F2" sqref="F2"/>
    </sheetView>
  </sheetViews>
  <sheetFormatPr defaultRowHeight="12.75" x14ac:dyDescent="0.25"/>
  <cols>
    <col min="1" max="1" width="7" style="3" customWidth="1"/>
    <col min="2" max="2" width="16.42578125" style="3" bestFit="1" customWidth="1"/>
    <col min="3" max="3" width="10.140625" style="3" customWidth="1"/>
    <col min="4" max="4" width="11.42578125" style="3" customWidth="1"/>
    <col min="5" max="5" width="9.28515625" style="3" customWidth="1"/>
    <col min="6" max="6" width="75.7109375" style="3" customWidth="1"/>
    <col min="7" max="7" width="15.28515625" style="53" customWidth="1"/>
    <col min="8" max="8" width="7.140625" style="3" customWidth="1"/>
    <col min="9" max="9" width="8.85546875" style="3" customWidth="1"/>
    <col min="10" max="10" width="42.85546875" style="3" bestFit="1" customWidth="1"/>
    <col min="11" max="11" width="9.5703125" style="3" customWidth="1"/>
    <col min="12" max="12" width="21" style="3" customWidth="1"/>
    <col min="13" max="13" width="39.28515625" style="3" bestFit="1" customWidth="1"/>
    <col min="14" max="14" width="63.42578125" style="3" bestFit="1" customWidth="1"/>
    <col min="15" max="15" width="11.42578125" style="3" customWidth="1"/>
    <col min="16" max="16" width="11.5703125" style="3" bestFit="1" customWidth="1"/>
    <col min="17" max="17" width="18.140625" style="3" bestFit="1" customWidth="1"/>
    <col min="18" max="18" width="20.5703125" style="3" bestFit="1" customWidth="1"/>
    <col min="19" max="19" width="17" style="3" customWidth="1"/>
    <col min="20" max="20" width="11.7109375" style="3" customWidth="1"/>
    <col min="21" max="21" width="15.7109375" style="3" customWidth="1"/>
    <col min="22" max="22" width="15.140625" style="53" bestFit="1" customWidth="1"/>
    <col min="23" max="23" width="17" style="53" bestFit="1" customWidth="1"/>
    <col min="24" max="24" width="14.42578125" style="53" bestFit="1" customWidth="1"/>
    <col min="25" max="25" width="10.7109375" style="53" bestFit="1" customWidth="1"/>
    <col min="26" max="26" width="20.7109375" style="53" bestFit="1" customWidth="1"/>
    <col min="27" max="27" width="33.42578125" style="3" customWidth="1"/>
    <col min="28" max="28" width="15.28515625" style="53" bestFit="1" customWidth="1"/>
    <col min="29" max="29" width="18.140625" style="53" bestFit="1" customWidth="1"/>
    <col min="30" max="30" width="11.42578125" style="3" customWidth="1"/>
    <col min="31" max="31" width="16.42578125" style="3" customWidth="1"/>
    <col min="32" max="32" width="26.7109375" style="3" customWidth="1"/>
    <col min="33" max="16384" width="9.140625" style="3"/>
  </cols>
  <sheetData>
    <row r="5" spans="1:35" s="5" customFormat="1" x14ac:dyDescent="0.25">
      <c r="A5" s="4" t="s">
        <v>56</v>
      </c>
      <c r="B5" s="4"/>
      <c r="C5" s="4"/>
      <c r="D5" s="4"/>
      <c r="E5" s="4"/>
      <c r="G5" s="54"/>
      <c r="V5" s="54"/>
      <c r="W5" s="54"/>
      <c r="X5" s="54"/>
      <c r="Y5" s="54"/>
      <c r="Z5" s="54"/>
      <c r="AB5" s="54"/>
      <c r="AC5" s="54"/>
    </row>
    <row r="6" spans="1:35" s="5" customFormat="1" x14ac:dyDescent="0.25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</row>
    <row r="7" spans="1:35" s="5" customFormat="1" x14ac:dyDescent="0.25">
      <c r="A7" s="4" t="s">
        <v>165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</row>
    <row r="8" spans="1:35" s="5" customFormat="1" x14ac:dyDescent="0.25">
      <c r="A8" s="4" t="s">
        <v>113</v>
      </c>
      <c r="B8" s="4"/>
      <c r="C8" s="4"/>
      <c r="D8" s="4"/>
      <c r="E8" s="4"/>
      <c r="F8" s="4"/>
      <c r="G8" s="4"/>
      <c r="H8" s="4"/>
      <c r="I8" s="4"/>
      <c r="J8" s="4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55"/>
      <c r="W8" s="55"/>
      <c r="X8" s="55"/>
      <c r="Y8" s="55"/>
      <c r="Z8" s="55"/>
      <c r="AA8" s="7"/>
      <c r="AB8" s="55"/>
      <c r="AC8" s="55"/>
      <c r="AD8" s="7"/>
      <c r="AE8" s="7"/>
      <c r="AF8" s="7"/>
      <c r="AG8" s="7"/>
      <c r="AH8" s="7"/>
      <c r="AI8" s="7"/>
    </row>
    <row r="9" spans="1:35" s="5" customFormat="1" x14ac:dyDescent="0.25">
      <c r="A9" s="5" t="s">
        <v>164</v>
      </c>
      <c r="F9" s="7"/>
      <c r="G9" s="55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55"/>
      <c r="W9" s="55"/>
      <c r="X9" s="55"/>
      <c r="Y9" s="55"/>
      <c r="Z9" s="55"/>
      <c r="AA9" s="7"/>
      <c r="AB9" s="55"/>
      <c r="AC9" s="55"/>
      <c r="AD9" s="7"/>
      <c r="AE9" s="7"/>
      <c r="AF9" s="7"/>
      <c r="AG9" s="7"/>
      <c r="AH9" s="7"/>
      <c r="AI9" s="7"/>
    </row>
    <row r="10" spans="1:35" s="5" customFormat="1" x14ac:dyDescent="0.25">
      <c r="B10" s="8"/>
      <c r="C10" s="8"/>
      <c r="D10" s="8"/>
      <c r="E10" s="8"/>
      <c r="F10" s="8"/>
      <c r="G10" s="56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56"/>
      <c r="W10" s="56"/>
      <c r="X10" s="56"/>
      <c r="Y10" s="56"/>
      <c r="Z10" s="56"/>
      <c r="AA10" s="8"/>
      <c r="AB10" s="56"/>
      <c r="AC10" s="56"/>
      <c r="AD10" s="8"/>
      <c r="AE10" s="8"/>
      <c r="AF10" s="8"/>
      <c r="AG10" s="8"/>
      <c r="AH10" s="8"/>
      <c r="AI10" s="8"/>
    </row>
    <row r="11" spans="1:35" s="5" customFormat="1" x14ac:dyDescent="0.25">
      <c r="A11" s="4" t="s">
        <v>116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</row>
    <row r="12" spans="1:35" s="5" customFormat="1" x14ac:dyDescent="0.25">
      <c r="A12" s="7" t="s">
        <v>166</v>
      </c>
      <c r="B12" s="7"/>
      <c r="C12" s="7"/>
      <c r="D12" s="7"/>
      <c r="E12" s="7"/>
      <c r="F12" s="7"/>
      <c r="G12" s="55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55"/>
      <c r="W12" s="55"/>
      <c r="X12" s="55"/>
      <c r="Y12" s="55"/>
      <c r="Z12" s="55"/>
      <c r="AA12" s="7"/>
      <c r="AB12" s="55"/>
      <c r="AC12" s="55"/>
      <c r="AD12" s="7"/>
      <c r="AE12" s="7"/>
      <c r="AF12" s="7"/>
      <c r="AG12" s="7"/>
      <c r="AH12" s="7"/>
      <c r="AI12" s="7"/>
    </row>
    <row r="13" spans="1:35" s="5" customFormat="1" x14ac:dyDescent="0.25">
      <c r="A13" s="7" t="s">
        <v>162</v>
      </c>
      <c r="B13" s="7"/>
      <c r="C13" s="7"/>
      <c r="D13" s="7"/>
      <c r="E13" s="7"/>
      <c r="F13" s="7"/>
      <c r="G13" s="55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55"/>
      <c r="W13" s="55"/>
      <c r="X13" s="55"/>
      <c r="Y13" s="55"/>
      <c r="Z13" s="55"/>
      <c r="AA13" s="7"/>
      <c r="AB13" s="55"/>
      <c r="AC13" s="55"/>
      <c r="AD13" s="7"/>
      <c r="AE13" s="7"/>
      <c r="AF13" s="7"/>
      <c r="AG13" s="7"/>
      <c r="AH13" s="7"/>
      <c r="AI13" s="7"/>
    </row>
    <row r="14" spans="1:35" x14ac:dyDescent="0.25"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</row>
    <row r="15" spans="1:35" s="5" customFormat="1" ht="13.5" thickBot="1" x14ac:dyDescent="0.3">
      <c r="A15" s="10" t="s">
        <v>65</v>
      </c>
      <c r="B15" s="10"/>
      <c r="C15" s="10"/>
      <c r="D15" s="10"/>
      <c r="E15" s="10"/>
      <c r="F15" s="10"/>
      <c r="G15" s="57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57"/>
      <c r="W15" s="57"/>
      <c r="X15" s="57"/>
      <c r="Y15" s="57"/>
      <c r="Z15" s="57"/>
      <c r="AA15" s="10"/>
      <c r="AB15" s="57"/>
      <c r="AC15" s="57"/>
      <c r="AD15" s="10"/>
      <c r="AE15" s="10"/>
      <c r="AF15" s="10"/>
    </row>
    <row r="16" spans="1:35" x14ac:dyDescent="0.25">
      <c r="A16" s="11" t="s">
        <v>17</v>
      </c>
      <c r="B16" s="12" t="s">
        <v>0</v>
      </c>
      <c r="C16" s="12"/>
      <c r="D16" s="12"/>
      <c r="E16" s="12"/>
      <c r="F16" s="12"/>
      <c r="G16" s="12"/>
      <c r="H16" s="12"/>
      <c r="I16" s="12"/>
      <c r="J16" s="12" t="s">
        <v>28</v>
      </c>
      <c r="K16" s="12"/>
      <c r="L16" s="12"/>
      <c r="M16" s="12"/>
      <c r="N16" s="12"/>
      <c r="O16" s="12" t="s">
        <v>1</v>
      </c>
      <c r="P16" s="12"/>
      <c r="Q16" s="12"/>
      <c r="R16" s="12"/>
      <c r="S16" s="12" t="s">
        <v>2</v>
      </c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3" t="s">
        <v>3</v>
      </c>
      <c r="AE16" s="13"/>
      <c r="AF16" s="14" t="s">
        <v>167</v>
      </c>
    </row>
    <row r="17" spans="1:32" x14ac:dyDescent="0.25">
      <c r="A17" s="15"/>
      <c r="B17" s="16" t="s">
        <v>18</v>
      </c>
      <c r="C17" s="17" t="s">
        <v>4</v>
      </c>
      <c r="D17" s="16" t="s">
        <v>5</v>
      </c>
      <c r="E17" s="16" t="s">
        <v>6</v>
      </c>
      <c r="F17" s="16" t="s">
        <v>15</v>
      </c>
      <c r="G17" s="58" t="s">
        <v>58</v>
      </c>
      <c r="H17" s="17" t="s">
        <v>82</v>
      </c>
      <c r="I17" s="17" t="s">
        <v>7</v>
      </c>
      <c r="J17" s="16" t="s">
        <v>8</v>
      </c>
      <c r="K17" s="16" t="s">
        <v>9</v>
      </c>
      <c r="L17" s="16" t="s">
        <v>27</v>
      </c>
      <c r="M17" s="17" t="s">
        <v>10</v>
      </c>
      <c r="N17" s="16" t="s">
        <v>11</v>
      </c>
      <c r="O17" s="16" t="s">
        <v>12</v>
      </c>
      <c r="P17" s="16" t="s">
        <v>13</v>
      </c>
      <c r="Q17" s="16" t="s">
        <v>19</v>
      </c>
      <c r="R17" s="17" t="s">
        <v>14</v>
      </c>
      <c r="S17" s="17" t="s">
        <v>99</v>
      </c>
      <c r="T17" s="17" t="s">
        <v>57</v>
      </c>
      <c r="U17" s="17" t="s">
        <v>20</v>
      </c>
      <c r="V17" s="74" t="s">
        <v>21</v>
      </c>
      <c r="W17" s="74"/>
      <c r="X17" s="74"/>
      <c r="Y17" s="74"/>
      <c r="Z17" s="74"/>
      <c r="AA17" s="17" t="s">
        <v>114</v>
      </c>
      <c r="AB17" s="58" t="s">
        <v>22</v>
      </c>
      <c r="AC17" s="58" t="s">
        <v>25</v>
      </c>
      <c r="AD17" s="18"/>
      <c r="AE17" s="18"/>
      <c r="AF17" s="19"/>
    </row>
    <row r="18" spans="1:32" ht="25.5" x14ac:dyDescent="0.25">
      <c r="A18" s="15"/>
      <c r="B18" s="16"/>
      <c r="C18" s="17"/>
      <c r="D18" s="16"/>
      <c r="E18" s="16"/>
      <c r="F18" s="16"/>
      <c r="G18" s="58"/>
      <c r="H18" s="17"/>
      <c r="I18" s="17"/>
      <c r="J18" s="16"/>
      <c r="K18" s="16"/>
      <c r="L18" s="16"/>
      <c r="M18" s="17"/>
      <c r="N18" s="16"/>
      <c r="O18" s="16"/>
      <c r="P18" s="16"/>
      <c r="Q18" s="16"/>
      <c r="R18" s="17"/>
      <c r="S18" s="17"/>
      <c r="T18" s="17"/>
      <c r="U18" s="17"/>
      <c r="V18" s="75" t="s">
        <v>23</v>
      </c>
      <c r="W18" s="75" t="s">
        <v>24</v>
      </c>
      <c r="X18" s="75" t="s">
        <v>16</v>
      </c>
      <c r="Y18" s="75" t="s">
        <v>29</v>
      </c>
      <c r="Z18" s="75" t="s">
        <v>30</v>
      </c>
      <c r="AA18" s="17"/>
      <c r="AB18" s="58"/>
      <c r="AC18" s="58"/>
      <c r="AD18" s="20" t="s">
        <v>5</v>
      </c>
      <c r="AE18" s="20" t="s">
        <v>26</v>
      </c>
      <c r="AF18" s="19"/>
    </row>
    <row r="19" spans="1:32" s="25" customFormat="1" ht="13.5" thickBot="1" x14ac:dyDescent="0.3">
      <c r="A19" s="21"/>
      <c r="B19" s="22" t="s">
        <v>31</v>
      </c>
      <c r="C19" s="22" t="s">
        <v>59</v>
      </c>
      <c r="D19" s="22" t="s">
        <v>60</v>
      </c>
      <c r="E19" s="22" t="s">
        <v>33</v>
      </c>
      <c r="F19" s="22" t="s">
        <v>34</v>
      </c>
      <c r="G19" s="59" t="s">
        <v>35</v>
      </c>
      <c r="H19" s="22" t="s">
        <v>36</v>
      </c>
      <c r="I19" s="22" t="s">
        <v>37</v>
      </c>
      <c r="J19" s="22" t="s">
        <v>38</v>
      </c>
      <c r="K19" s="22" t="s">
        <v>39</v>
      </c>
      <c r="L19" s="22" t="s">
        <v>40</v>
      </c>
      <c r="M19" s="22" t="s">
        <v>41</v>
      </c>
      <c r="N19" s="22" t="s">
        <v>42</v>
      </c>
      <c r="O19" s="22" t="s">
        <v>43</v>
      </c>
      <c r="P19" s="22" t="s">
        <v>44</v>
      </c>
      <c r="Q19" s="22" t="s">
        <v>45</v>
      </c>
      <c r="R19" s="22" t="s">
        <v>46</v>
      </c>
      <c r="S19" s="22" t="s">
        <v>47</v>
      </c>
      <c r="T19" s="22" t="s">
        <v>48</v>
      </c>
      <c r="U19" s="22" t="s">
        <v>61</v>
      </c>
      <c r="V19" s="59" t="s">
        <v>49</v>
      </c>
      <c r="W19" s="59" t="s">
        <v>50</v>
      </c>
      <c r="X19" s="59" t="s">
        <v>83</v>
      </c>
      <c r="Y19" s="59" t="s">
        <v>53</v>
      </c>
      <c r="Z19" s="59" t="s">
        <v>62</v>
      </c>
      <c r="AA19" s="22" t="s">
        <v>52</v>
      </c>
      <c r="AB19" s="59" t="s">
        <v>54</v>
      </c>
      <c r="AC19" s="77" t="s">
        <v>84</v>
      </c>
      <c r="AD19" s="23" t="s">
        <v>63</v>
      </c>
      <c r="AE19" s="22" t="s">
        <v>64</v>
      </c>
      <c r="AF19" s="24" t="s">
        <v>85</v>
      </c>
    </row>
    <row r="20" spans="1:32" s="25" customFormat="1" ht="25.5" x14ac:dyDescent="0.25">
      <c r="A20" s="26">
        <v>1</v>
      </c>
      <c r="B20" s="26" t="s">
        <v>120</v>
      </c>
      <c r="C20" s="26">
        <v>21</v>
      </c>
      <c r="D20" s="27">
        <v>45350</v>
      </c>
      <c r="E20" s="26">
        <v>13722</v>
      </c>
      <c r="F20" s="65" t="s">
        <v>121</v>
      </c>
      <c r="G20" s="28">
        <v>413.66</v>
      </c>
      <c r="H20" s="26"/>
      <c r="I20" s="26">
        <v>5</v>
      </c>
      <c r="J20" s="71" t="s">
        <v>146</v>
      </c>
      <c r="K20" s="26">
        <v>700253</v>
      </c>
      <c r="L20" s="26" t="s">
        <v>130</v>
      </c>
      <c r="M20" s="68" t="s">
        <v>132</v>
      </c>
      <c r="N20" s="68" t="s">
        <v>137</v>
      </c>
      <c r="O20" s="27">
        <v>45356</v>
      </c>
      <c r="P20" s="27">
        <v>45360</v>
      </c>
      <c r="Q20" s="26" t="s">
        <v>143</v>
      </c>
      <c r="R20" s="26" t="s">
        <v>142</v>
      </c>
      <c r="S20" s="26"/>
      <c r="T20" s="26">
        <v>1802</v>
      </c>
      <c r="U20" s="26">
        <v>82030045</v>
      </c>
      <c r="V20" s="28"/>
      <c r="W20" s="28">
        <v>1861.47</v>
      </c>
      <c r="X20" s="28">
        <f>V20-W20</f>
        <v>-1861.47</v>
      </c>
      <c r="Y20" s="28"/>
      <c r="Z20" s="28"/>
      <c r="AA20" s="26" t="s">
        <v>144</v>
      </c>
      <c r="AB20" s="28">
        <v>2950.81</v>
      </c>
      <c r="AC20" s="29">
        <f>SUM(AB20,W20)</f>
        <v>4812.28</v>
      </c>
      <c r="AD20" s="30" t="s">
        <v>145</v>
      </c>
      <c r="AE20" s="27">
        <v>45377</v>
      </c>
      <c r="AF20" s="26"/>
    </row>
    <row r="21" spans="1:32" s="25" customFormat="1" ht="25.5" x14ac:dyDescent="0.25">
      <c r="A21" s="31">
        <v>2</v>
      </c>
      <c r="B21" s="31" t="s">
        <v>120</v>
      </c>
      <c r="C21" s="31">
        <v>22</v>
      </c>
      <c r="D21" s="32">
        <v>45350</v>
      </c>
      <c r="E21" s="31">
        <v>13723</v>
      </c>
      <c r="F21" s="66" t="s">
        <v>121</v>
      </c>
      <c r="G21" s="33">
        <v>413.66</v>
      </c>
      <c r="H21" s="31"/>
      <c r="I21" s="31">
        <v>5</v>
      </c>
      <c r="J21" s="72" t="s">
        <v>122</v>
      </c>
      <c r="K21" s="31">
        <v>700529</v>
      </c>
      <c r="L21" s="31" t="s">
        <v>130</v>
      </c>
      <c r="M21" s="69" t="s">
        <v>133</v>
      </c>
      <c r="N21" s="69" t="s">
        <v>139</v>
      </c>
      <c r="O21" s="32">
        <v>45356</v>
      </c>
      <c r="P21" s="32">
        <v>45360</v>
      </c>
      <c r="Q21" s="31" t="s">
        <v>143</v>
      </c>
      <c r="R21" s="31" t="s">
        <v>142</v>
      </c>
      <c r="S21" s="31"/>
      <c r="T21" s="31">
        <v>1802</v>
      </c>
      <c r="U21" s="31">
        <v>82030041</v>
      </c>
      <c r="V21" s="33"/>
      <c r="W21" s="33">
        <v>1861.47</v>
      </c>
      <c r="X21" s="28">
        <f t="shared" ref="X21:X31" si="0">V21-W21</f>
        <v>-1861.47</v>
      </c>
      <c r="Y21" s="33"/>
      <c r="Z21" s="33"/>
      <c r="AA21" s="31" t="s">
        <v>144</v>
      </c>
      <c r="AB21" s="33">
        <v>2950.81</v>
      </c>
      <c r="AC21" s="34">
        <f t="shared" ref="AC21:AC27" si="1">SUM(AB21,W21)</f>
        <v>4812.28</v>
      </c>
      <c r="AD21" s="35" t="s">
        <v>145</v>
      </c>
      <c r="AE21" s="32">
        <v>45377</v>
      </c>
      <c r="AF21" s="31"/>
    </row>
    <row r="22" spans="1:32" s="25" customFormat="1" ht="25.5" x14ac:dyDescent="0.25">
      <c r="A22" s="31">
        <v>3</v>
      </c>
      <c r="B22" s="31" t="s">
        <v>120</v>
      </c>
      <c r="C22" s="31">
        <v>23</v>
      </c>
      <c r="D22" s="32">
        <v>45350</v>
      </c>
      <c r="E22" s="31">
        <v>13724</v>
      </c>
      <c r="F22" s="66" t="s">
        <v>121</v>
      </c>
      <c r="G22" s="33">
        <v>413.66</v>
      </c>
      <c r="H22" s="31"/>
      <c r="I22" s="31">
        <v>5</v>
      </c>
      <c r="J22" s="72" t="s">
        <v>123</v>
      </c>
      <c r="K22" s="31">
        <v>704529</v>
      </c>
      <c r="L22" s="31" t="s">
        <v>130</v>
      </c>
      <c r="M22" s="69" t="s">
        <v>133</v>
      </c>
      <c r="N22" s="69" t="s">
        <v>138</v>
      </c>
      <c r="O22" s="32">
        <v>45356</v>
      </c>
      <c r="P22" s="32">
        <v>45360</v>
      </c>
      <c r="Q22" s="31" t="s">
        <v>143</v>
      </c>
      <c r="R22" s="31" t="s">
        <v>142</v>
      </c>
      <c r="S22" s="31"/>
      <c r="T22" s="31">
        <v>1802</v>
      </c>
      <c r="U22" s="31">
        <v>82030047</v>
      </c>
      <c r="V22" s="33"/>
      <c r="W22" s="33">
        <v>1861.47</v>
      </c>
      <c r="X22" s="28">
        <f t="shared" si="0"/>
        <v>-1861.47</v>
      </c>
      <c r="Y22" s="33"/>
      <c r="Z22" s="33"/>
      <c r="AA22" s="31" t="s">
        <v>144</v>
      </c>
      <c r="AB22" s="33">
        <v>2950.81</v>
      </c>
      <c r="AC22" s="34">
        <f t="shared" si="1"/>
        <v>4812.28</v>
      </c>
      <c r="AD22" s="35" t="s">
        <v>145</v>
      </c>
      <c r="AE22" s="32">
        <v>45377</v>
      </c>
      <c r="AF22" s="31"/>
    </row>
    <row r="23" spans="1:32" s="25" customFormat="1" ht="25.5" x14ac:dyDescent="0.25">
      <c r="A23" s="31">
        <v>4</v>
      </c>
      <c r="B23" s="31" t="s">
        <v>120</v>
      </c>
      <c r="C23" s="31">
        <v>24</v>
      </c>
      <c r="D23" s="32">
        <v>45350</v>
      </c>
      <c r="E23" s="31">
        <v>13725</v>
      </c>
      <c r="F23" s="66" t="s">
        <v>121</v>
      </c>
      <c r="G23" s="33">
        <v>413.66</v>
      </c>
      <c r="H23" s="31"/>
      <c r="I23" s="31">
        <v>5</v>
      </c>
      <c r="J23" s="72" t="s">
        <v>124</v>
      </c>
      <c r="K23" s="31">
        <v>703209</v>
      </c>
      <c r="L23" s="31" t="s">
        <v>130</v>
      </c>
      <c r="M23" s="69" t="s">
        <v>134</v>
      </c>
      <c r="N23" s="69" t="s">
        <v>141</v>
      </c>
      <c r="O23" s="32">
        <v>45356</v>
      </c>
      <c r="P23" s="32">
        <v>45360</v>
      </c>
      <c r="Q23" s="31" t="s">
        <v>143</v>
      </c>
      <c r="R23" s="31" t="s">
        <v>142</v>
      </c>
      <c r="S23" s="31"/>
      <c r="T23" s="31">
        <v>1802</v>
      </c>
      <c r="U23" s="31">
        <v>82030044</v>
      </c>
      <c r="V23" s="33"/>
      <c r="W23" s="33">
        <v>1861.47</v>
      </c>
      <c r="X23" s="28">
        <f t="shared" si="0"/>
        <v>-1861.47</v>
      </c>
      <c r="Y23" s="33"/>
      <c r="Z23" s="33"/>
      <c r="AA23" s="31" t="s">
        <v>144</v>
      </c>
      <c r="AB23" s="33">
        <v>2950.81</v>
      </c>
      <c r="AC23" s="34">
        <f t="shared" si="1"/>
        <v>4812.28</v>
      </c>
      <c r="AD23" s="35" t="s">
        <v>145</v>
      </c>
      <c r="AE23" s="32">
        <v>45377</v>
      </c>
      <c r="AF23" s="31"/>
    </row>
    <row r="24" spans="1:32" s="25" customFormat="1" ht="25.5" x14ac:dyDescent="0.25">
      <c r="A24" s="31">
        <v>5</v>
      </c>
      <c r="B24" s="31" t="s">
        <v>120</v>
      </c>
      <c r="C24" s="31">
        <v>25</v>
      </c>
      <c r="D24" s="32">
        <v>45350</v>
      </c>
      <c r="E24" s="31">
        <v>13726</v>
      </c>
      <c r="F24" s="66" t="s">
        <v>121</v>
      </c>
      <c r="G24" s="33">
        <v>413.66</v>
      </c>
      <c r="H24" s="31"/>
      <c r="I24" s="31">
        <v>5</v>
      </c>
      <c r="J24" s="72" t="s">
        <v>125</v>
      </c>
      <c r="K24" s="31">
        <v>707881</v>
      </c>
      <c r="L24" s="31" t="s">
        <v>131</v>
      </c>
      <c r="M24" s="69" t="s">
        <v>132</v>
      </c>
      <c r="N24" s="69" t="s">
        <v>140</v>
      </c>
      <c r="O24" s="32">
        <v>45356</v>
      </c>
      <c r="P24" s="32">
        <v>45360</v>
      </c>
      <c r="Q24" s="31" t="s">
        <v>143</v>
      </c>
      <c r="R24" s="31" t="s">
        <v>142</v>
      </c>
      <c r="S24" s="31"/>
      <c r="T24" s="31">
        <v>1802</v>
      </c>
      <c r="U24" s="31">
        <v>82030046</v>
      </c>
      <c r="V24" s="33"/>
      <c r="W24" s="33">
        <v>1861.47</v>
      </c>
      <c r="X24" s="28">
        <f t="shared" si="0"/>
        <v>-1861.47</v>
      </c>
      <c r="Y24" s="33"/>
      <c r="Z24" s="33"/>
      <c r="AA24" s="31" t="s">
        <v>144</v>
      </c>
      <c r="AB24" s="33">
        <v>2950.81</v>
      </c>
      <c r="AC24" s="34">
        <f t="shared" si="1"/>
        <v>4812.28</v>
      </c>
      <c r="AD24" s="35" t="s">
        <v>145</v>
      </c>
      <c r="AE24" s="32">
        <v>45377</v>
      </c>
      <c r="AF24" s="31"/>
    </row>
    <row r="25" spans="1:32" s="25" customFormat="1" ht="25.5" x14ac:dyDescent="0.25">
      <c r="A25" s="31">
        <v>6</v>
      </c>
      <c r="B25" s="31" t="s">
        <v>120</v>
      </c>
      <c r="C25" s="31">
        <v>26</v>
      </c>
      <c r="D25" s="32">
        <v>45350</v>
      </c>
      <c r="E25" s="31">
        <v>13727</v>
      </c>
      <c r="F25" s="66" t="s">
        <v>121</v>
      </c>
      <c r="G25" s="33">
        <v>413.66</v>
      </c>
      <c r="H25" s="31"/>
      <c r="I25" s="31">
        <v>5</v>
      </c>
      <c r="J25" s="72" t="s">
        <v>126</v>
      </c>
      <c r="K25" s="31">
        <v>17256</v>
      </c>
      <c r="L25" s="31" t="s">
        <v>130</v>
      </c>
      <c r="M25" s="69" t="s">
        <v>133</v>
      </c>
      <c r="N25" s="69" t="s">
        <v>140</v>
      </c>
      <c r="O25" s="32">
        <v>45356</v>
      </c>
      <c r="P25" s="32">
        <v>45360</v>
      </c>
      <c r="Q25" s="31" t="s">
        <v>143</v>
      </c>
      <c r="R25" s="31" t="s">
        <v>142</v>
      </c>
      <c r="S25" s="31"/>
      <c r="T25" s="31">
        <v>1802</v>
      </c>
      <c r="U25" s="31">
        <v>82030043</v>
      </c>
      <c r="V25" s="33"/>
      <c r="W25" s="33">
        <v>1861.47</v>
      </c>
      <c r="X25" s="28">
        <f t="shared" si="0"/>
        <v>-1861.47</v>
      </c>
      <c r="Y25" s="33"/>
      <c r="Z25" s="33"/>
      <c r="AA25" s="31" t="s">
        <v>144</v>
      </c>
      <c r="AB25" s="33">
        <v>2950.81</v>
      </c>
      <c r="AC25" s="34">
        <f t="shared" si="1"/>
        <v>4812.28</v>
      </c>
      <c r="AD25" s="35" t="s">
        <v>145</v>
      </c>
      <c r="AE25" s="32">
        <v>45377</v>
      </c>
      <c r="AF25" s="31"/>
    </row>
    <row r="26" spans="1:32" s="25" customFormat="1" ht="25.5" x14ac:dyDescent="0.25">
      <c r="A26" s="31">
        <v>7</v>
      </c>
      <c r="B26" s="31" t="s">
        <v>120</v>
      </c>
      <c r="C26" s="31">
        <v>27</v>
      </c>
      <c r="D26" s="32">
        <v>45350</v>
      </c>
      <c r="E26" s="31">
        <v>13728</v>
      </c>
      <c r="F26" s="66" t="s">
        <v>121</v>
      </c>
      <c r="G26" s="33">
        <v>413.66</v>
      </c>
      <c r="H26" s="31"/>
      <c r="I26" s="31">
        <v>5</v>
      </c>
      <c r="J26" s="72" t="s">
        <v>127</v>
      </c>
      <c r="K26" s="31">
        <v>21350</v>
      </c>
      <c r="L26" s="31" t="s">
        <v>130</v>
      </c>
      <c r="M26" s="69" t="s">
        <v>134</v>
      </c>
      <c r="N26" s="69" t="s">
        <v>140</v>
      </c>
      <c r="O26" s="32">
        <v>45356</v>
      </c>
      <c r="P26" s="32">
        <v>45360</v>
      </c>
      <c r="Q26" s="31" t="s">
        <v>143</v>
      </c>
      <c r="R26" s="31" t="s">
        <v>142</v>
      </c>
      <c r="S26" s="31"/>
      <c r="T26" s="31">
        <v>1802</v>
      </c>
      <c r="U26" s="31">
        <v>82030040</v>
      </c>
      <c r="V26" s="33"/>
      <c r="W26" s="33">
        <v>1861.47</v>
      </c>
      <c r="X26" s="28">
        <f t="shared" si="0"/>
        <v>-1861.47</v>
      </c>
      <c r="Y26" s="33"/>
      <c r="Z26" s="33"/>
      <c r="AA26" s="31" t="s">
        <v>144</v>
      </c>
      <c r="AB26" s="33">
        <v>2950.81</v>
      </c>
      <c r="AC26" s="34">
        <f t="shared" si="1"/>
        <v>4812.28</v>
      </c>
      <c r="AD26" s="35" t="s">
        <v>145</v>
      </c>
      <c r="AE26" s="32">
        <v>45377</v>
      </c>
      <c r="AF26" s="31"/>
    </row>
    <row r="27" spans="1:32" s="25" customFormat="1" ht="25.5" x14ac:dyDescent="0.25">
      <c r="A27" s="31">
        <v>8</v>
      </c>
      <c r="B27" s="31" t="s">
        <v>120</v>
      </c>
      <c r="C27" s="31">
        <v>28</v>
      </c>
      <c r="D27" s="32">
        <v>45350</v>
      </c>
      <c r="E27" s="31">
        <v>13729</v>
      </c>
      <c r="F27" s="66" t="s">
        <v>121</v>
      </c>
      <c r="G27" s="33">
        <v>413.66</v>
      </c>
      <c r="H27" s="31"/>
      <c r="I27" s="31">
        <v>5</v>
      </c>
      <c r="J27" s="72" t="s">
        <v>129</v>
      </c>
      <c r="K27" s="31">
        <v>714586</v>
      </c>
      <c r="L27" s="31" t="s">
        <v>131</v>
      </c>
      <c r="M27" s="69" t="s">
        <v>136</v>
      </c>
      <c r="N27" s="69" t="s">
        <v>140</v>
      </c>
      <c r="O27" s="32">
        <v>45356</v>
      </c>
      <c r="P27" s="32">
        <v>45360</v>
      </c>
      <c r="Q27" s="31" t="s">
        <v>143</v>
      </c>
      <c r="R27" s="31" t="s">
        <v>142</v>
      </c>
      <c r="S27" s="31"/>
      <c r="T27" s="31">
        <v>1802</v>
      </c>
      <c r="U27" s="31">
        <v>82030042</v>
      </c>
      <c r="V27" s="33"/>
      <c r="W27" s="33">
        <v>1861.47</v>
      </c>
      <c r="X27" s="28">
        <f t="shared" si="0"/>
        <v>-1861.47</v>
      </c>
      <c r="Y27" s="33"/>
      <c r="Z27" s="33"/>
      <c r="AA27" s="31" t="s">
        <v>144</v>
      </c>
      <c r="AB27" s="33">
        <v>2950.81</v>
      </c>
      <c r="AC27" s="34">
        <f t="shared" si="1"/>
        <v>4812.28</v>
      </c>
      <c r="AD27" s="35" t="s">
        <v>145</v>
      </c>
      <c r="AE27" s="32">
        <v>45377</v>
      </c>
      <c r="AF27" s="31"/>
    </row>
    <row r="28" spans="1:32" ht="25.5" x14ac:dyDescent="0.25">
      <c r="A28" s="31">
        <v>9</v>
      </c>
      <c r="B28" s="31" t="s">
        <v>120</v>
      </c>
      <c r="C28" s="31">
        <v>97</v>
      </c>
      <c r="D28" s="32">
        <v>45349</v>
      </c>
      <c r="E28" s="31">
        <v>13720</v>
      </c>
      <c r="F28" s="66" t="s">
        <v>121</v>
      </c>
      <c r="G28" s="33">
        <v>689.44</v>
      </c>
      <c r="H28" s="31"/>
      <c r="I28" s="31">
        <v>5</v>
      </c>
      <c r="J28" s="72" t="s">
        <v>128</v>
      </c>
      <c r="K28" s="31">
        <v>712918</v>
      </c>
      <c r="L28" s="36" t="s">
        <v>131</v>
      </c>
      <c r="M28" s="69" t="s">
        <v>135</v>
      </c>
      <c r="N28" s="69" t="s">
        <v>140</v>
      </c>
      <c r="O28" s="32">
        <v>45356</v>
      </c>
      <c r="P28" s="32">
        <v>45360</v>
      </c>
      <c r="Q28" s="31" t="s">
        <v>143</v>
      </c>
      <c r="R28" s="31" t="s">
        <v>142</v>
      </c>
      <c r="S28" s="36"/>
      <c r="T28" s="31">
        <v>1802</v>
      </c>
      <c r="U28" s="31">
        <v>82030039</v>
      </c>
      <c r="V28" s="76"/>
      <c r="W28" s="33">
        <v>2413.0100000000002</v>
      </c>
      <c r="X28" s="28">
        <f t="shared" si="0"/>
        <v>-2413.0100000000002</v>
      </c>
      <c r="Y28" s="76"/>
      <c r="Z28" s="76"/>
      <c r="AA28" s="31" t="s">
        <v>144</v>
      </c>
      <c r="AB28" s="33">
        <v>2950.81</v>
      </c>
      <c r="AC28" s="34">
        <f>SUM(AB28,W28)</f>
        <v>5363.82</v>
      </c>
      <c r="AD28" s="35" t="s">
        <v>145</v>
      </c>
      <c r="AE28" s="32">
        <v>45377</v>
      </c>
      <c r="AF28" s="36"/>
    </row>
    <row r="29" spans="1:32" s="25" customFormat="1" ht="25.5" x14ac:dyDescent="0.25">
      <c r="A29" s="31">
        <v>10</v>
      </c>
      <c r="B29" s="31" t="s">
        <v>147</v>
      </c>
      <c r="C29" s="31">
        <v>41</v>
      </c>
      <c r="D29" s="32">
        <v>45378</v>
      </c>
      <c r="E29" s="31">
        <v>13743</v>
      </c>
      <c r="F29" s="66" t="s">
        <v>148</v>
      </c>
      <c r="G29" s="33">
        <v>413.66</v>
      </c>
      <c r="H29" s="31"/>
      <c r="I29" s="31">
        <v>5.5</v>
      </c>
      <c r="J29" s="72" t="s">
        <v>149</v>
      </c>
      <c r="K29" s="31">
        <v>715632</v>
      </c>
      <c r="L29" s="31" t="s">
        <v>130</v>
      </c>
      <c r="M29" s="69" t="s">
        <v>150</v>
      </c>
      <c r="N29" s="69" t="s">
        <v>140</v>
      </c>
      <c r="O29" s="32">
        <v>45357</v>
      </c>
      <c r="P29" s="32">
        <v>45362</v>
      </c>
      <c r="Q29" s="31" t="s">
        <v>151</v>
      </c>
      <c r="R29" s="31" t="s">
        <v>142</v>
      </c>
      <c r="S29" s="31"/>
      <c r="T29" s="31">
        <v>1802</v>
      </c>
      <c r="U29" s="31">
        <v>82030068</v>
      </c>
      <c r="V29" s="33"/>
      <c r="W29" s="33">
        <v>2275.13</v>
      </c>
      <c r="X29" s="28">
        <f t="shared" si="0"/>
        <v>-2275.13</v>
      </c>
      <c r="Y29" s="33"/>
      <c r="Z29" s="33"/>
      <c r="AA29" s="31" t="s">
        <v>144</v>
      </c>
      <c r="AB29" s="33">
        <v>2785</v>
      </c>
      <c r="AC29" s="34">
        <f>SUM(AB29,W29)</f>
        <v>5060.13</v>
      </c>
      <c r="AD29" s="35"/>
      <c r="AE29" s="32"/>
      <c r="AF29" s="31"/>
    </row>
    <row r="30" spans="1:32" s="25" customFormat="1" ht="25.5" x14ac:dyDescent="0.25">
      <c r="A30" s="31">
        <v>11</v>
      </c>
      <c r="B30" s="31" t="s">
        <v>152</v>
      </c>
      <c r="C30" s="31">
        <v>59</v>
      </c>
      <c r="D30" s="32">
        <v>45368</v>
      </c>
      <c r="E30" s="31">
        <v>13778</v>
      </c>
      <c r="F30" s="66" t="s">
        <v>153</v>
      </c>
      <c r="G30" s="33">
        <v>413.66</v>
      </c>
      <c r="H30" s="31"/>
      <c r="I30" s="31">
        <v>2.5</v>
      </c>
      <c r="J30" s="72" t="s">
        <v>154</v>
      </c>
      <c r="K30" s="31">
        <v>703575</v>
      </c>
      <c r="L30" s="31" t="s">
        <v>130</v>
      </c>
      <c r="M30" s="69" t="s">
        <v>155</v>
      </c>
      <c r="N30" s="69" t="s">
        <v>140</v>
      </c>
      <c r="O30" s="32">
        <v>45433</v>
      </c>
      <c r="P30" s="32">
        <v>45435</v>
      </c>
      <c r="Q30" s="37" t="s">
        <v>156</v>
      </c>
      <c r="R30" s="37"/>
      <c r="S30" s="31"/>
      <c r="T30" s="31">
        <v>1802</v>
      </c>
      <c r="U30" s="31">
        <v>82030083</v>
      </c>
      <c r="V30" s="33"/>
      <c r="W30" s="33">
        <v>1034.1500000000001</v>
      </c>
      <c r="X30" s="28">
        <f t="shared" si="0"/>
        <v>-1034.1500000000001</v>
      </c>
      <c r="Y30" s="33"/>
      <c r="Z30" s="33"/>
      <c r="AA30" s="31" t="s">
        <v>144</v>
      </c>
      <c r="AB30" s="33">
        <v>0</v>
      </c>
      <c r="AC30" s="38">
        <f>SUM(AB30,W30)</f>
        <v>1034.1500000000001</v>
      </c>
      <c r="AD30" s="35"/>
      <c r="AE30" s="32"/>
      <c r="AF30" s="31"/>
    </row>
    <row r="31" spans="1:32" s="25" customFormat="1" ht="26.25" thickBot="1" x14ac:dyDescent="0.3">
      <c r="A31" s="39">
        <v>12</v>
      </c>
      <c r="B31" s="39" t="s">
        <v>152</v>
      </c>
      <c r="C31" s="39" t="s">
        <v>157</v>
      </c>
      <c r="D31" s="40">
        <v>45436</v>
      </c>
      <c r="E31" s="39">
        <v>13782</v>
      </c>
      <c r="F31" s="67" t="s">
        <v>158</v>
      </c>
      <c r="G31" s="41">
        <v>413.66</v>
      </c>
      <c r="H31" s="39"/>
      <c r="I31" s="39">
        <v>5.5</v>
      </c>
      <c r="J31" s="73" t="s">
        <v>159</v>
      </c>
      <c r="K31" s="39">
        <v>713061</v>
      </c>
      <c r="L31" s="39" t="s">
        <v>131</v>
      </c>
      <c r="M31" s="70" t="s">
        <v>160</v>
      </c>
      <c r="N31" s="70" t="s">
        <v>140</v>
      </c>
      <c r="O31" s="40">
        <v>45431</v>
      </c>
      <c r="P31" s="40">
        <v>45436</v>
      </c>
      <c r="Q31" s="39" t="s">
        <v>161</v>
      </c>
      <c r="R31" s="39" t="s">
        <v>142</v>
      </c>
      <c r="S31" s="39"/>
      <c r="T31" s="39">
        <v>1802</v>
      </c>
      <c r="U31" s="39">
        <v>82030082</v>
      </c>
      <c r="V31" s="41"/>
      <c r="W31" s="41">
        <v>2275.13</v>
      </c>
      <c r="X31" s="28">
        <f t="shared" si="0"/>
        <v>-2275.13</v>
      </c>
      <c r="Y31" s="41"/>
      <c r="Z31" s="41"/>
      <c r="AA31" s="39" t="s">
        <v>144</v>
      </c>
      <c r="AB31" s="41">
        <v>5808.57</v>
      </c>
      <c r="AC31" s="42">
        <f>SUM(AB31,W31)</f>
        <v>8083.7</v>
      </c>
      <c r="AD31" s="43"/>
      <c r="AE31" s="40"/>
      <c r="AF31" s="39"/>
    </row>
    <row r="32" spans="1:32" ht="13.5" thickBot="1" x14ac:dyDescent="0.3">
      <c r="A32" s="61" t="s">
        <v>163</v>
      </c>
      <c r="B32" s="62"/>
      <c r="C32" s="62"/>
      <c r="D32" s="62"/>
      <c r="E32" s="62"/>
      <c r="F32" s="63"/>
      <c r="G32" s="64">
        <f>SUM(G20:G31)</f>
        <v>5239.7</v>
      </c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44"/>
      <c r="T32" s="44"/>
      <c r="U32" s="2"/>
      <c r="V32" s="1">
        <f>SUM(V19:V31)</f>
        <v>0</v>
      </c>
      <c r="W32" s="1">
        <f>SUM(W19:W31)</f>
        <v>22889.18</v>
      </c>
      <c r="X32" s="1">
        <f>SUM(X19:X31)</f>
        <v>-22889.18</v>
      </c>
      <c r="Y32" s="1">
        <f>SUM(Y19:Y31)</f>
        <v>0</v>
      </c>
      <c r="Z32" s="1">
        <f>SUM(Z19:Z31)</f>
        <v>0</v>
      </c>
      <c r="AA32" s="2"/>
      <c r="AB32" s="1">
        <f>SUM(AB20:AB31)</f>
        <v>35150.86</v>
      </c>
      <c r="AC32" s="1">
        <f>SUM(AC20:AC31)</f>
        <v>58040.039999999994</v>
      </c>
      <c r="AD32" s="45"/>
      <c r="AE32" s="45"/>
      <c r="AF32" s="46"/>
    </row>
    <row r="34" spans="1:29" s="5" customFormat="1" x14ac:dyDescent="0.25">
      <c r="A34" s="5" t="s">
        <v>117</v>
      </c>
      <c r="G34" s="54"/>
      <c r="V34" s="54"/>
      <c r="W34" s="54"/>
      <c r="X34" s="54"/>
      <c r="Y34" s="54"/>
      <c r="Z34" s="54"/>
      <c r="AB34" s="54"/>
      <c r="AC34" s="54"/>
    </row>
    <row r="35" spans="1:29" s="5" customFormat="1" x14ac:dyDescent="0.25">
      <c r="A35" s="7" t="s">
        <v>118</v>
      </c>
      <c r="B35" s="7"/>
      <c r="C35" s="7"/>
      <c r="D35" s="7"/>
      <c r="E35" s="7"/>
      <c r="F35" s="7"/>
      <c r="G35" s="55"/>
      <c r="H35" s="7"/>
      <c r="I35" s="7"/>
      <c r="J35" s="7"/>
      <c r="L35" s="7"/>
      <c r="M35" s="7"/>
      <c r="N35" s="7"/>
      <c r="O35" s="7"/>
      <c r="V35" s="54"/>
      <c r="W35" s="54"/>
      <c r="X35" s="54"/>
      <c r="Y35" s="54"/>
      <c r="Z35" s="54"/>
      <c r="AB35" s="54"/>
      <c r="AC35" s="54"/>
    </row>
    <row r="36" spans="1:29" x14ac:dyDescent="0.25">
      <c r="L36" s="7"/>
      <c r="M36" s="7"/>
      <c r="N36" s="7"/>
      <c r="O36" s="7"/>
    </row>
    <row r="37" spans="1:29" x14ac:dyDescent="0.25">
      <c r="A37" s="3" t="s">
        <v>66</v>
      </c>
    </row>
    <row r="38" spans="1:29" x14ac:dyDescent="0.25">
      <c r="A38" s="9" t="s">
        <v>67</v>
      </c>
      <c r="B38" s="47" t="s">
        <v>75</v>
      </c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</row>
    <row r="39" spans="1:29" x14ac:dyDescent="0.25">
      <c r="A39" s="9"/>
      <c r="B39" s="47"/>
      <c r="C39" s="47"/>
      <c r="D39" s="47"/>
      <c r="E39" s="47"/>
      <c r="F39" s="47"/>
      <c r="G39" s="47"/>
      <c r="H39" s="47"/>
      <c r="I39" s="47"/>
      <c r="J39" s="47"/>
      <c r="K39" s="47"/>
      <c r="L39" s="47"/>
      <c r="M39" s="47"/>
    </row>
    <row r="40" spans="1:29" x14ac:dyDescent="0.25">
      <c r="A40" s="9"/>
      <c r="B40" s="47"/>
      <c r="C40" s="47"/>
      <c r="D40" s="47"/>
      <c r="E40" s="47"/>
      <c r="F40" s="47"/>
      <c r="G40" s="47"/>
      <c r="H40" s="47"/>
      <c r="I40" s="47"/>
      <c r="J40" s="47"/>
      <c r="K40" s="47"/>
      <c r="L40" s="47"/>
      <c r="M40" s="47"/>
    </row>
    <row r="41" spans="1:29" x14ac:dyDescent="0.25">
      <c r="A41" s="9" t="s">
        <v>68</v>
      </c>
      <c r="B41" s="47" t="s">
        <v>76</v>
      </c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</row>
    <row r="42" spans="1:29" x14ac:dyDescent="0.25">
      <c r="A42" s="9"/>
      <c r="B42" s="47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</row>
    <row r="43" spans="1:29" x14ac:dyDescent="0.25">
      <c r="A43" s="25"/>
      <c r="B43" s="47"/>
      <c r="C43" s="47"/>
      <c r="D43" s="47"/>
      <c r="E43" s="47"/>
      <c r="F43" s="47"/>
      <c r="G43" s="47"/>
      <c r="H43" s="48"/>
      <c r="M43" s="49" t="s">
        <v>119</v>
      </c>
    </row>
    <row r="44" spans="1:29" x14ac:dyDescent="0.25">
      <c r="B44" s="25" t="s">
        <v>69</v>
      </c>
      <c r="C44" s="9" t="s">
        <v>70</v>
      </c>
      <c r="D44" s="9"/>
      <c r="E44" s="9"/>
      <c r="F44" s="9"/>
      <c r="G44" s="9"/>
      <c r="H44" s="25"/>
    </row>
    <row r="45" spans="1:29" x14ac:dyDescent="0.25">
      <c r="B45" s="25" t="s">
        <v>31</v>
      </c>
      <c r="C45" s="50" t="s">
        <v>77</v>
      </c>
      <c r="D45" s="50"/>
      <c r="E45" s="50"/>
      <c r="F45" s="50"/>
      <c r="G45" s="50"/>
      <c r="H45" s="50"/>
      <c r="I45" s="50"/>
      <c r="J45" s="50"/>
      <c r="K45" s="50"/>
      <c r="L45" s="50"/>
      <c r="M45" s="50"/>
    </row>
    <row r="46" spans="1:29" x14ac:dyDescent="0.25">
      <c r="B46" s="25" t="s">
        <v>71</v>
      </c>
      <c r="C46" s="50" t="s">
        <v>78</v>
      </c>
      <c r="D46" s="50"/>
      <c r="E46" s="50"/>
      <c r="F46" s="50"/>
      <c r="G46" s="50"/>
      <c r="H46" s="50"/>
      <c r="I46" s="50"/>
      <c r="J46" s="50"/>
      <c r="K46" s="50"/>
      <c r="L46" s="50"/>
      <c r="M46" s="50"/>
    </row>
    <row r="47" spans="1:29" x14ac:dyDescent="0.25">
      <c r="B47" s="25" t="s">
        <v>32</v>
      </c>
      <c r="C47" s="50" t="s">
        <v>79</v>
      </c>
      <c r="D47" s="50"/>
      <c r="E47" s="50"/>
      <c r="F47" s="50"/>
      <c r="G47" s="50"/>
      <c r="H47" s="50"/>
      <c r="I47" s="50"/>
      <c r="J47" s="50"/>
      <c r="K47" s="50"/>
      <c r="L47" s="50"/>
      <c r="M47" s="50"/>
    </row>
    <row r="48" spans="1:29" x14ac:dyDescent="0.25">
      <c r="B48" s="25" t="s">
        <v>72</v>
      </c>
      <c r="C48" s="51" t="s">
        <v>80</v>
      </c>
      <c r="D48" s="51"/>
      <c r="E48" s="51"/>
      <c r="F48" s="51"/>
      <c r="G48" s="60"/>
      <c r="H48" s="51"/>
      <c r="I48" s="51"/>
      <c r="J48" s="51"/>
      <c r="K48" s="51"/>
      <c r="L48" s="51"/>
      <c r="M48" s="51"/>
    </row>
    <row r="49" spans="2:13" x14ac:dyDescent="0.25">
      <c r="B49" s="25" t="s">
        <v>34</v>
      </c>
      <c r="C49" s="50" t="s">
        <v>81</v>
      </c>
      <c r="D49" s="50"/>
      <c r="E49" s="50"/>
      <c r="F49" s="50"/>
      <c r="G49" s="50"/>
      <c r="H49" s="50"/>
      <c r="I49" s="50"/>
      <c r="J49" s="50"/>
      <c r="K49" s="50"/>
      <c r="L49" s="50"/>
      <c r="M49" s="51"/>
    </row>
    <row r="50" spans="2:13" x14ac:dyDescent="0.25">
      <c r="B50" s="25" t="s">
        <v>35</v>
      </c>
      <c r="C50" s="50" t="s">
        <v>90</v>
      </c>
      <c r="D50" s="50"/>
      <c r="E50" s="50"/>
      <c r="F50" s="50"/>
      <c r="G50" s="50"/>
      <c r="H50" s="50"/>
      <c r="I50" s="50"/>
      <c r="J50" s="50"/>
      <c r="K50" s="50"/>
      <c r="L50" s="50"/>
      <c r="M50" s="51"/>
    </row>
    <row r="51" spans="2:13" x14ac:dyDescent="0.25">
      <c r="B51" s="25" t="s">
        <v>36</v>
      </c>
      <c r="C51" s="47" t="s">
        <v>91</v>
      </c>
      <c r="D51" s="47"/>
      <c r="E51" s="47"/>
      <c r="F51" s="47"/>
      <c r="G51" s="47"/>
      <c r="H51" s="47"/>
      <c r="I51" s="47"/>
      <c r="J51" s="47"/>
      <c r="K51" s="48"/>
      <c r="L51" s="48"/>
      <c r="M51" s="48"/>
    </row>
    <row r="52" spans="2:13" x14ac:dyDescent="0.25">
      <c r="B52" s="25" t="s">
        <v>73</v>
      </c>
      <c r="C52" s="50" t="s">
        <v>86</v>
      </c>
      <c r="D52" s="50"/>
      <c r="E52" s="50"/>
      <c r="F52" s="50"/>
      <c r="G52" s="50"/>
      <c r="H52" s="50"/>
      <c r="I52" s="50"/>
      <c r="J52" s="50"/>
    </row>
    <row r="53" spans="2:13" x14ac:dyDescent="0.25">
      <c r="B53" s="25" t="s">
        <v>38</v>
      </c>
      <c r="C53" s="50" t="s">
        <v>92</v>
      </c>
      <c r="D53" s="50"/>
      <c r="E53" s="50"/>
      <c r="F53" s="50"/>
      <c r="G53" s="50"/>
      <c r="H53" s="51"/>
      <c r="I53" s="51"/>
      <c r="J53" s="51"/>
    </row>
    <row r="54" spans="2:13" x14ac:dyDescent="0.25">
      <c r="B54" s="25" t="s">
        <v>39</v>
      </c>
      <c r="C54" s="50" t="s">
        <v>93</v>
      </c>
      <c r="D54" s="50"/>
      <c r="E54" s="50"/>
      <c r="F54" s="50"/>
      <c r="G54" s="50"/>
      <c r="H54" s="51"/>
      <c r="I54" s="51"/>
      <c r="J54" s="51"/>
    </row>
    <row r="55" spans="2:13" x14ac:dyDescent="0.25">
      <c r="B55" s="25" t="s">
        <v>40</v>
      </c>
      <c r="C55" s="50" t="s">
        <v>87</v>
      </c>
      <c r="D55" s="50"/>
      <c r="E55" s="50"/>
      <c r="F55" s="50"/>
      <c r="G55" s="50"/>
      <c r="H55" s="50"/>
      <c r="I55" s="50"/>
      <c r="J55" s="50"/>
    </row>
    <row r="56" spans="2:13" x14ac:dyDescent="0.25">
      <c r="B56" s="25" t="s">
        <v>41</v>
      </c>
      <c r="C56" s="50" t="s">
        <v>88</v>
      </c>
      <c r="D56" s="50"/>
      <c r="E56" s="50"/>
      <c r="F56" s="50"/>
      <c r="G56" s="50"/>
      <c r="H56" s="50"/>
      <c r="I56" s="50"/>
      <c r="J56" s="50"/>
    </row>
    <row r="57" spans="2:13" x14ac:dyDescent="0.25">
      <c r="B57" s="25" t="s">
        <v>42</v>
      </c>
      <c r="C57" s="50" t="s">
        <v>89</v>
      </c>
      <c r="D57" s="50"/>
      <c r="E57" s="50"/>
      <c r="F57" s="50"/>
      <c r="G57" s="50"/>
      <c r="H57" s="50"/>
      <c r="I57" s="50"/>
      <c r="J57" s="50"/>
    </row>
    <row r="58" spans="2:13" x14ac:dyDescent="0.25">
      <c r="B58" s="25" t="s">
        <v>94</v>
      </c>
      <c r="C58" s="50" t="s">
        <v>95</v>
      </c>
      <c r="D58" s="50"/>
      <c r="E58" s="50"/>
      <c r="F58" s="50"/>
      <c r="G58" s="50"/>
      <c r="H58" s="50"/>
      <c r="I58" s="50"/>
      <c r="J58" s="50"/>
    </row>
    <row r="59" spans="2:13" x14ac:dyDescent="0.25">
      <c r="B59" s="25" t="s">
        <v>45</v>
      </c>
      <c r="C59" s="50" t="s">
        <v>96</v>
      </c>
      <c r="D59" s="50"/>
      <c r="E59" s="50"/>
      <c r="F59" s="50"/>
      <c r="G59" s="50"/>
      <c r="H59" s="50"/>
      <c r="I59" s="50"/>
      <c r="J59" s="50"/>
    </row>
    <row r="60" spans="2:13" x14ac:dyDescent="0.25">
      <c r="B60" s="25" t="s">
        <v>46</v>
      </c>
      <c r="C60" s="50" t="s">
        <v>97</v>
      </c>
      <c r="D60" s="50"/>
      <c r="E60" s="50"/>
      <c r="F60" s="50"/>
      <c r="G60" s="50"/>
      <c r="H60" s="50"/>
      <c r="I60" s="50"/>
      <c r="J60" s="50"/>
    </row>
    <row r="61" spans="2:13" x14ac:dyDescent="0.25">
      <c r="B61" s="25" t="s">
        <v>47</v>
      </c>
      <c r="C61" s="50" t="s">
        <v>100</v>
      </c>
      <c r="D61" s="50"/>
      <c r="E61" s="50"/>
      <c r="F61" s="50"/>
      <c r="G61" s="50"/>
      <c r="H61" s="50"/>
      <c r="I61" s="50"/>
      <c r="J61" s="50"/>
    </row>
    <row r="62" spans="2:13" x14ac:dyDescent="0.25">
      <c r="B62" s="25" t="s">
        <v>48</v>
      </c>
      <c r="C62" s="50" t="s">
        <v>101</v>
      </c>
      <c r="D62" s="50"/>
      <c r="E62" s="50"/>
      <c r="F62" s="50"/>
      <c r="G62" s="50"/>
      <c r="H62" s="50"/>
      <c r="I62" s="50"/>
      <c r="J62" s="50"/>
    </row>
    <row r="63" spans="2:13" x14ac:dyDescent="0.25">
      <c r="B63" s="25" t="s">
        <v>61</v>
      </c>
      <c r="C63" s="50" t="s">
        <v>98</v>
      </c>
      <c r="D63" s="50"/>
      <c r="E63" s="50"/>
      <c r="F63" s="50"/>
      <c r="G63" s="50"/>
      <c r="H63" s="50"/>
      <c r="I63" s="50"/>
      <c r="J63" s="51"/>
    </row>
    <row r="64" spans="2:13" x14ac:dyDescent="0.25">
      <c r="B64" s="25" t="s">
        <v>49</v>
      </c>
      <c r="C64" s="50" t="s">
        <v>102</v>
      </c>
      <c r="D64" s="50"/>
      <c r="E64" s="50"/>
      <c r="F64" s="50"/>
      <c r="G64" s="50"/>
      <c r="H64" s="50"/>
      <c r="I64" s="50"/>
      <c r="J64" s="50"/>
    </row>
    <row r="65" spans="2:13" x14ac:dyDescent="0.25">
      <c r="B65" s="25" t="s">
        <v>50</v>
      </c>
      <c r="C65" s="50" t="s">
        <v>103</v>
      </c>
      <c r="D65" s="50"/>
      <c r="E65" s="50"/>
      <c r="F65" s="50"/>
      <c r="G65" s="50"/>
      <c r="H65" s="50"/>
      <c r="I65" s="50"/>
      <c r="J65" s="50"/>
    </row>
    <row r="66" spans="2:13" x14ac:dyDescent="0.25">
      <c r="B66" s="25" t="s">
        <v>51</v>
      </c>
      <c r="C66" s="3" t="s">
        <v>104</v>
      </c>
      <c r="H66" s="51"/>
    </row>
    <row r="67" spans="2:13" x14ac:dyDescent="0.25">
      <c r="B67" s="25" t="s">
        <v>53</v>
      </c>
      <c r="C67" s="50" t="s">
        <v>105</v>
      </c>
      <c r="D67" s="50"/>
      <c r="E67" s="50"/>
      <c r="F67" s="50"/>
      <c r="G67" s="50"/>
      <c r="H67" s="50"/>
      <c r="I67" s="50"/>
      <c r="J67" s="50"/>
    </row>
    <row r="68" spans="2:13" x14ac:dyDescent="0.25">
      <c r="B68" s="25" t="s">
        <v>62</v>
      </c>
      <c r="C68" s="51" t="s">
        <v>106</v>
      </c>
      <c r="D68" s="51"/>
      <c r="E68" s="51"/>
      <c r="F68" s="51"/>
      <c r="G68" s="60"/>
      <c r="H68" s="51"/>
      <c r="I68" s="51"/>
      <c r="J68" s="51"/>
    </row>
    <row r="69" spans="2:13" x14ac:dyDescent="0.25">
      <c r="B69" s="25" t="s">
        <v>52</v>
      </c>
      <c r="C69" s="3" t="s">
        <v>115</v>
      </c>
      <c r="H69" s="51"/>
    </row>
    <row r="70" spans="2:13" x14ac:dyDescent="0.25">
      <c r="B70" s="25" t="s">
        <v>54</v>
      </c>
      <c r="C70" s="3" t="s">
        <v>107</v>
      </c>
      <c r="H70" s="51"/>
    </row>
    <row r="71" spans="2:13" x14ac:dyDescent="0.25">
      <c r="B71" s="25" t="s">
        <v>55</v>
      </c>
      <c r="C71" s="3" t="s">
        <v>108</v>
      </c>
      <c r="H71" s="51"/>
    </row>
    <row r="72" spans="2:13" x14ac:dyDescent="0.25">
      <c r="B72" s="25" t="s">
        <v>63</v>
      </c>
      <c r="C72" s="50" t="s">
        <v>109</v>
      </c>
      <c r="D72" s="50"/>
      <c r="E72" s="50"/>
      <c r="F72" s="50"/>
      <c r="G72" s="50"/>
      <c r="H72" s="50"/>
      <c r="I72" s="50"/>
      <c r="J72" s="50"/>
    </row>
    <row r="73" spans="2:13" x14ac:dyDescent="0.25">
      <c r="B73" s="25" t="s">
        <v>64</v>
      </c>
      <c r="C73" s="3" t="s">
        <v>74</v>
      </c>
    </row>
    <row r="74" spans="2:13" x14ac:dyDescent="0.25">
      <c r="B74" s="25"/>
      <c r="C74" s="3" t="s">
        <v>110</v>
      </c>
    </row>
    <row r="75" spans="2:13" x14ac:dyDescent="0.25">
      <c r="B75" s="25"/>
      <c r="C75" s="3" t="s">
        <v>111</v>
      </c>
    </row>
    <row r="76" spans="2:13" x14ac:dyDescent="0.25">
      <c r="B76" s="9" t="s">
        <v>85</v>
      </c>
      <c r="C76" s="47" t="s">
        <v>112</v>
      </c>
      <c r="D76" s="47"/>
      <c r="E76" s="47"/>
      <c r="F76" s="47"/>
      <c r="G76" s="47"/>
      <c r="H76" s="47"/>
      <c r="I76" s="47"/>
      <c r="J76" s="47"/>
      <c r="K76" s="47"/>
      <c r="L76" s="47"/>
      <c r="M76" s="47"/>
    </row>
    <row r="77" spans="2:13" x14ac:dyDescent="0.25">
      <c r="B77" s="9"/>
      <c r="C77" s="47"/>
      <c r="D77" s="47"/>
      <c r="E77" s="47"/>
      <c r="F77" s="47"/>
      <c r="G77" s="47"/>
      <c r="H77" s="47"/>
      <c r="I77" s="47"/>
      <c r="J77" s="47"/>
      <c r="K77" s="47"/>
      <c r="L77" s="47"/>
      <c r="M77" s="47"/>
    </row>
  </sheetData>
  <mergeCells count="69">
    <mergeCell ref="A32:F32"/>
    <mergeCell ref="B76:B77"/>
    <mergeCell ref="C76:M77"/>
    <mergeCell ref="A8:J8"/>
    <mergeCell ref="C49:L49"/>
    <mergeCell ref="C50:L50"/>
    <mergeCell ref="H17:H18"/>
    <mergeCell ref="C51:J51"/>
    <mergeCell ref="C53:G53"/>
    <mergeCell ref="C54:G54"/>
    <mergeCell ref="C55:J55"/>
    <mergeCell ref="C56:J56"/>
    <mergeCell ref="C57:J57"/>
    <mergeCell ref="C58:J58"/>
    <mergeCell ref="C59:J59"/>
    <mergeCell ref="C60:J60"/>
    <mergeCell ref="C52:J52"/>
    <mergeCell ref="C67:J67"/>
    <mergeCell ref="C72:J72"/>
    <mergeCell ref="C44:G44"/>
    <mergeCell ref="C45:M45"/>
    <mergeCell ref="C46:M46"/>
    <mergeCell ref="C47:M47"/>
    <mergeCell ref="C63:I63"/>
    <mergeCell ref="C61:J61"/>
    <mergeCell ref="C62:J62"/>
    <mergeCell ref="C64:J64"/>
    <mergeCell ref="C65:J65"/>
    <mergeCell ref="A38:A40"/>
    <mergeCell ref="B38:M40"/>
    <mergeCell ref="A41:A42"/>
    <mergeCell ref="B41:M42"/>
    <mergeCell ref="B43:G43"/>
    <mergeCell ref="F17:F18"/>
    <mergeCell ref="B17:B18"/>
    <mergeCell ref="L17:L18"/>
    <mergeCell ref="K17:K18"/>
    <mergeCell ref="P17:P18"/>
    <mergeCell ref="Q17:Q18"/>
    <mergeCell ref="R17:R18"/>
    <mergeCell ref="C17:C18"/>
    <mergeCell ref="D17:D18"/>
    <mergeCell ref="E17:E18"/>
    <mergeCell ref="I17:I18"/>
    <mergeCell ref="G17:G18"/>
    <mergeCell ref="A16:A19"/>
    <mergeCell ref="J16:N16"/>
    <mergeCell ref="O16:R16"/>
    <mergeCell ref="A5:E5"/>
    <mergeCell ref="A6:AF6"/>
    <mergeCell ref="M17:M18"/>
    <mergeCell ref="N17:N18"/>
    <mergeCell ref="O17:O18"/>
    <mergeCell ref="AA17:AA18"/>
    <mergeCell ref="AB17:AB18"/>
    <mergeCell ref="AC17:AC18"/>
    <mergeCell ref="V17:Z17"/>
    <mergeCell ref="U17:U18"/>
    <mergeCell ref="S17:S18"/>
    <mergeCell ref="T17:T18"/>
    <mergeCell ref="J17:J18"/>
    <mergeCell ref="C14:AF14"/>
    <mergeCell ref="AD16:AE17"/>
    <mergeCell ref="Q30:R30"/>
    <mergeCell ref="AF16:AF18"/>
    <mergeCell ref="B16:I16"/>
    <mergeCell ref="S16:AC16"/>
    <mergeCell ref="A7:AI7"/>
    <mergeCell ref="A11:AI11"/>
  </mergeCells>
  <phoneticPr fontId="4" type="noConversion"/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RBPREV DIÁRIAS SERVIDOR 06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controladoria_03</dc:creator>
  <cp:lastModifiedBy>cgmrb</cp:lastModifiedBy>
  <dcterms:created xsi:type="dcterms:W3CDTF">2013-10-11T22:14:02Z</dcterms:created>
  <dcterms:modified xsi:type="dcterms:W3CDTF">2024-08-07T19:14:37Z</dcterms:modified>
</cp:coreProperties>
</file>