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49"/>
  </bookViews>
  <sheets>
    <sheet name="RBPREV DIÁRIAS SERVIDOR 03 2024" sheetId="1" r:id="rId1"/>
  </sheets>
  <calcPr calcId="162913"/>
</workbook>
</file>

<file path=xl/calcChain.xml><?xml version="1.0" encoding="utf-8"?>
<calcChain xmlns="http://schemas.openxmlformats.org/spreadsheetml/2006/main">
  <c r="AB28" i="1" l="1"/>
  <c r="AC28" i="1"/>
  <c r="AC19" i="1"/>
  <c r="X20" i="1"/>
  <c r="X21" i="1"/>
  <c r="X22" i="1"/>
  <c r="X23" i="1"/>
  <c r="X24" i="1"/>
  <c r="X25" i="1"/>
  <c r="X26" i="1"/>
  <c r="X27" i="1"/>
  <c r="X19" i="1"/>
  <c r="W28" i="1"/>
  <c r="G28" i="1"/>
  <c r="AC27" i="1" l="1"/>
  <c r="AC20" i="1"/>
  <c r="AC21" i="1"/>
  <c r="AC22" i="1"/>
  <c r="AC23" i="1"/>
  <c r="AC24" i="1"/>
  <c r="AC25" i="1"/>
  <c r="AC26" i="1"/>
  <c r="Z28" i="1" l="1"/>
  <c r="Y28" i="1"/>
  <c r="V28" i="1"/>
  <c r="X28" i="1" l="1"/>
</calcChain>
</file>

<file path=xl/sharedStrings.xml><?xml version="1.0" encoding="utf-8"?>
<sst xmlns="http://schemas.openxmlformats.org/spreadsheetml/2006/main" count="240" uniqueCount="161">
  <si>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</si>
  <si>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</si>
  <si>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</si>
  <si>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</si>
  <si>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</si>
  <si>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</si>
  <si>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</si>
  <si>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</si>
  <si>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</si>
  <si>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</si>
  <si>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</si>
  <si>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</si>
  <si>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</si>
  <si>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</si>
  <si>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</si>
  <si>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</si>
  <si>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</si>
  <si>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</si>
  <si>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</si>
  <si>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</si>
  <si>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</si>
  <si>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</si>
  <si>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</si>
  <si>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</si>
  <si>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</si>
  <si>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</si>
  <si>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</si>
  <si>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</si>
  <si>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</si>
  <si>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</si>
  <si>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</si>
  <si>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</si>
  <si>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</si>
  <si>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</si>
  <si>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</si>
  <si>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</si>
  <si>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</si>
  <si>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</si>
  <si>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</si>
  <si>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</si>
  <si>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</si>
  <si>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</si>
  <si>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</si>
  <si>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</si>
  <si>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</si>
  <si>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</si>
  <si>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</si>
  <si>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</si>
  <si>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</si>
  <si>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</si>
  <si>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</si>
  <si>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(x)</t>
  </si>
  <si>
    <t>(aa)</t>
  </si>
  <si>
    <t>(y)</t>
  </si>
  <si>
    <t>(ab)</t>
  </si>
  <si>
    <t>(ac)</t>
  </si>
  <si>
    <t>Manual de Referência - Anexos IV, VI, VII e VIII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</si>
  <si>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</si>
  <si>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</si>
  <si>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</si>
  <si>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</si>
  <si>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</si>
  <si>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</si>
  <si>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</si>
  <si>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</si>
  <si>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</si>
  <si>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</si>
  <si>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Instruções de preenchimento:</t>
  </si>
  <si>
    <t>1)</t>
  </si>
  <si>
    <t>2)</t>
  </si>
  <si>
    <t>Coluna</t>
  </si>
  <si>
    <t>Instrução</t>
  </si>
  <si>
    <t>(b)</t>
  </si>
  <si>
    <t xml:space="preserve">(d) </t>
  </si>
  <si>
    <t xml:space="preserve">(h) </t>
  </si>
  <si>
    <t>Informar a situação da prestação de contas na data da última atualização deste demonstrativo adotando uma das seguintes opções:</t>
  </si>
  <si>
    <t>Este Demonstrativo deve ser preenchido por todos os órgãos e entidades da Administração Pública municipal  que autorizaram a realização de despesas pública com o pagamento de diárias e passagens</t>
  </si>
  <si>
    <t>Este Demonstrativo deve ser atualizado  rotineiramente , obedecida a ordem numérica e cronológica da expedição dos instrumentos de oncessões de adiantamentos - diárias e de passagens</t>
  </si>
  <si>
    <t>Informar o número do processo administrativo autuado no órgão/entidade cujo objeto é a concessão do adiantamento - diárias e de passagens</t>
  </si>
  <si>
    <t>Informar o número da portaria que autorizou a concessão do adiantamento - diárias e de passagens</t>
  </si>
  <si>
    <t>Informa a data de expedição da portaria que autorizou a concessão do adiantamento - diárias e de passagens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</si>
  <si>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</si>
  <si>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</si>
  <si>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Classe</t>
  </si>
  <si>
    <t>(x) = (u) - (v)</t>
  </si>
  <si>
    <t>(ac) = (v) + (ab)</t>
  </si>
  <si>
    <t>(af)</t>
  </si>
  <si>
    <t>Informar o número de diárias recebidas pelo responsável pelo adiantamento - diárias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</si>
  <si>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</si>
  <si>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</si>
  <si>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</si>
  <si>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</si>
  <si>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</si>
  <si>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>Informar o nome completo do responsável pelo adiantamento - diárias e de passagens</t>
  </si>
  <si>
    <t>Informar a matrícula funcional do servidor responsável pelo adiantamento - diárias e de passagens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</si>
  <si>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</si>
  <si>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</si>
  <si>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</si>
  <si>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</si>
  <si>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>Informar o número da nota de empenho referente ao adiantamento - diárias</t>
  </si>
  <si>
    <t>Classificação da Despesa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</si>
  <si>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</si>
  <si>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</si>
  <si>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</si>
  <si>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</si>
  <si>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</si>
  <si>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</si>
  <si>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</si>
  <si>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</si>
  <si>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</si>
  <si>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Informar a data da protocolização da prestação de contas do adiantamento - diárias e passagens no órgão/entidade proponente da concessão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</si>
  <si>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</si>
  <si>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</si>
  <si>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</si>
  <si>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RESOLUÇÃO Nº 87, DE 28 DE NOVEMBRO DE 2013 - TRIBUNAL DE CONTAS DO ESTADO DO ACRE</t>
  </si>
  <si>
    <t>Nº do contrato de fornecimento da passagem</t>
  </si>
  <si>
    <t>Informar o número do contrato firmado com a empresa fornecedora/agenciadora da passagem concedida ao servidor</t>
  </si>
  <si>
    <t>ÓRGÃO/ENTIDADE/FUNDO: Instituto de Previdencia de Rio Branco - RBPREV</t>
  </si>
  <si>
    <t>Nome do responsável pela elaboração: Clara Bregense Vieira</t>
  </si>
  <si>
    <t>Nome do titular do Órgão/Entidade/Fundo (no exercício do cargo): Osvaldo Rodrigues Santiago</t>
  </si>
  <si>
    <t/>
  </si>
  <si>
    <t>Data de atualização: 16/04/2024</t>
  </si>
  <si>
    <t>076/2024</t>
  </si>
  <si>
    <t>Participação no " 6º Congresso Brasileiro de Investimento de RPPS"  no período de 05 a 09 de março de 2024</t>
  </si>
  <si>
    <t>FRANCISCO ANDRADE CACQAU JÚNIOR</t>
  </si>
  <si>
    <t>MARCUS AUGUSTO DE OLIVEIRA MEIRELES</t>
  </si>
  <si>
    <t>RAILSON ANTÔNIO PONTES DE ASSIS</t>
  </si>
  <si>
    <t>ELIVAN DA SILVA DIAS</t>
  </si>
  <si>
    <t>MARIA GECILDA ARAÚJO RIBEIRO</t>
  </si>
  <si>
    <t>RAIMUNDO VAZ DE AZEVEDO</t>
  </si>
  <si>
    <t>JOSÉ MARIA DA SILVA</t>
  </si>
  <si>
    <t>OSVALDO RODRIGUES SANTIAGO</t>
  </si>
  <si>
    <t>DAVI MOURA MARTINS</t>
  </si>
  <si>
    <t>ESTATUTÁRIO</t>
  </si>
  <si>
    <t>CARGO EM COMISSÃO</t>
  </si>
  <si>
    <t>MEMBRO DO COIN</t>
  </si>
  <si>
    <t>MEMBRO DO CONFIS</t>
  </si>
  <si>
    <t>MEMBRO DO CAPS</t>
  </si>
  <si>
    <t>DIRETOR PRESIDENTE DO RBPREV</t>
  </si>
  <si>
    <t>SEÇÃO DE CONFORMIDADE</t>
  </si>
  <si>
    <t xml:space="preserve">Procuradoria Geral do Municipio </t>
  </si>
  <si>
    <t>Secretaria de Estado de Obras Públicas - SEOP</t>
  </si>
  <si>
    <t>Secretaria Municipal de Infraestrutura e Mobilidade Urbana - SEINFRA</t>
  </si>
  <si>
    <t>Instituto de Previdencia de Rio Branco - RBPREV</t>
  </si>
  <si>
    <t>Secretaria Municipal de Educação - SEME</t>
  </si>
  <si>
    <t>AÉREO</t>
  </si>
  <si>
    <t>RBR/BSB/CGH/FLN</t>
  </si>
  <si>
    <t>CONTRATO Nº 01210002/2021</t>
  </si>
  <si>
    <t>CONTRATO Nº 01210002/2022</t>
  </si>
  <si>
    <t>CONTRATO Nº 01210002/2023</t>
  </si>
  <si>
    <t>CONTRATO Nº 01210002/2024</t>
  </si>
  <si>
    <t>CONTRATO Nº 01210002/2025</t>
  </si>
  <si>
    <t>CONTRATO Nº 01210002/2026</t>
  </si>
  <si>
    <t>CONTRATO Nº 01210002/2027</t>
  </si>
  <si>
    <t>CONTRATO Nº 01210002/2028</t>
  </si>
  <si>
    <t>CONTRATO Nº 01210002/2029</t>
  </si>
  <si>
    <t>22/03/2024</t>
  </si>
  <si>
    <t>Total</t>
  </si>
  <si>
    <t>PRESTAÇÃO DE CONTAS MENSAL - EXERCÍCIO 2024</t>
  </si>
  <si>
    <t>Ações de regularização/ responsabilização</t>
  </si>
  <si>
    <t>MÊS/ANO (ACUMULADO): JANEIRO A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</si>
</sst>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44" fontId="2" fillId="0" borderId="10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4" fontId="8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44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4" fontId="7" fillId="0" borderId="0" xfId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4" fontId="7" fillId="0" borderId="0" xfId="1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4" fontId="3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4" fontId="3" fillId="0" borderId="3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4" fontId="3" fillId="0" borderId="2" xfId="1" applyFont="1" applyFill="1" applyBorder="1" applyAlignment="1">
      <alignment vertical="center"/>
    </xf>
    <xf numFmtId="44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44" fontId="2" fillId="0" borderId="8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vertical="center"/>
    </xf>
    <xf numFmtId="44" fontId="2" fillId="0" borderId="10" xfId="1" applyFont="1" applyFill="1" applyBorder="1" applyAlignment="1">
      <alignment vertical="center"/>
    </xf>
    <xf numFmtId="44" fontId="2" fillId="0" borderId="11" xfId="1" applyFont="1" applyFill="1" applyBorder="1" applyAlignment="1">
      <alignment horizontal="center" vertical="center" wrapText="1"/>
    </xf>
    <xf numFmtId="44" fontId="2" fillId="0" borderId="12" xfId="1" applyFont="1" applyFill="1" applyBorder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quotePrefix="1" applyFont="1" applyFill="1" applyAlignment="1">
      <alignment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4" fontId="2" fillId="0" borderId="0" xfId="1" applyFont="1" applyFill="1" applyAlignment="1">
      <alignment horizontal="left" vertical="center"/>
    </xf>
  </cellXfs>
  <cellStyles count="7">
    <cellStyle name="Hiperlink 2" xfId="6"/>
    <cellStyle name="Moeda" xfId="1" builtinId="4"/>
    <cellStyle name="Moeda 2" xfId="3"/>
    <cellStyle name="Normal" xfId="0" builtinId="0"/>
    <cellStyle name="Normal 2" xfId="5"/>
    <cellStyle name="Normal 3" xfId="4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609600</xdr:colOff>
      <xdr:row>2</xdr:row>
      <xdr:rowOff>114300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0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abSelected="1" zoomScaleNormal="100" workbookViewId="0">
      <selection activeCell="A12" sqref="A12"/>
    </sheetView>
  </sheetViews>
  <sheetFormatPr defaultRowHeight="12.75" x14ac:dyDescent="0.25"/>
  <cols>
    <col min="1" max="1" width="5.7109375" style="17" customWidth="1"/>
    <col min="2" max="2" width="15.42578125" style="17" bestFit="1" customWidth="1"/>
    <col min="3" max="3" width="10.140625" style="17" customWidth="1"/>
    <col min="4" max="4" width="13" style="17" customWidth="1"/>
    <col min="5" max="5" width="9.28515625" style="17" customWidth="1"/>
    <col min="6" max="6" width="62.42578125" style="17" bestFit="1" customWidth="1"/>
    <col min="7" max="7" width="14.7109375" style="69" customWidth="1"/>
    <col min="8" max="8" width="6.85546875" style="17" bestFit="1" customWidth="1"/>
    <col min="9" max="9" width="12.5703125" style="17" bestFit="1" customWidth="1"/>
    <col min="10" max="10" width="41.85546875" style="17" bestFit="1" customWidth="1"/>
    <col min="11" max="11" width="9.5703125" style="17" customWidth="1"/>
    <col min="12" max="12" width="21" style="17" customWidth="1"/>
    <col min="13" max="13" width="33.5703125" style="17" bestFit="1" customWidth="1"/>
    <col min="14" max="14" width="60.5703125" style="17" bestFit="1" customWidth="1"/>
    <col min="15" max="16" width="10.140625" style="17" bestFit="1" customWidth="1"/>
    <col min="17" max="17" width="18.140625" style="17" bestFit="1" customWidth="1"/>
    <col min="18" max="18" width="11.42578125" style="17" customWidth="1"/>
    <col min="19" max="19" width="13" style="17" customWidth="1"/>
    <col min="20" max="20" width="11" style="17" customWidth="1"/>
    <col min="21" max="21" width="14" style="17" customWidth="1"/>
    <col min="22" max="22" width="12.5703125" style="69" bestFit="1" customWidth="1"/>
    <col min="23" max="24" width="13.28515625" style="69" bestFit="1" customWidth="1"/>
    <col min="25" max="25" width="10" style="69" bestFit="1" customWidth="1"/>
    <col min="26" max="26" width="17.5703125" style="69" customWidth="1"/>
    <col min="27" max="27" width="29.5703125" style="17" customWidth="1"/>
    <col min="28" max="28" width="15.5703125" style="69" bestFit="1" customWidth="1"/>
    <col min="29" max="29" width="15.140625" style="69" bestFit="1" customWidth="1"/>
    <col min="30" max="30" width="11.42578125" style="17" customWidth="1"/>
    <col min="31" max="31" width="16.42578125" style="17" customWidth="1"/>
    <col min="32" max="32" width="24.42578125" style="17" customWidth="1"/>
    <col min="33" max="16384" width="9.140625" style="17"/>
  </cols>
  <sheetData>
    <row r="1" spans="1:35" s="3" customFormat="1" ht="14.25" x14ac:dyDescent="0.25">
      <c r="G1" s="4"/>
      <c r="V1" s="4"/>
      <c r="W1" s="4"/>
      <c r="X1" s="4"/>
      <c r="Y1" s="4"/>
      <c r="Z1" s="4"/>
      <c r="AB1" s="4"/>
      <c r="AC1" s="4"/>
    </row>
    <row r="2" spans="1:35" s="3" customFormat="1" ht="14.25" x14ac:dyDescent="0.25">
      <c r="G2" s="4"/>
      <c r="V2" s="4"/>
      <c r="W2" s="4"/>
      <c r="X2" s="4"/>
      <c r="Y2" s="4"/>
      <c r="Z2" s="4"/>
      <c r="AB2" s="4"/>
      <c r="AC2" s="4"/>
    </row>
    <row r="3" spans="1:35" s="3" customFormat="1" ht="14.25" x14ac:dyDescent="0.25">
      <c r="G3" s="4"/>
      <c r="V3" s="4"/>
      <c r="W3" s="4"/>
      <c r="X3" s="4"/>
      <c r="Y3" s="4"/>
      <c r="Z3" s="4"/>
      <c r="AB3" s="4"/>
      <c r="AC3" s="4"/>
    </row>
    <row r="4" spans="1:35" s="5" customFormat="1" ht="15" x14ac:dyDescent="0.25">
      <c r="A4" s="5" t="s">
        <v>57</v>
      </c>
      <c r="G4" s="6"/>
      <c r="V4" s="6"/>
      <c r="W4" s="6"/>
      <c r="X4" s="6"/>
      <c r="Y4" s="6"/>
      <c r="Z4" s="6"/>
      <c r="AB4" s="6"/>
      <c r="AC4" s="6"/>
    </row>
    <row r="5" spans="1:35" s="5" customFormat="1" ht="15" x14ac:dyDescent="0.25">
      <c r="G5" s="6"/>
      <c r="V5" s="6"/>
      <c r="W5" s="6"/>
      <c r="X5" s="6"/>
      <c r="Y5" s="6"/>
      <c r="Z5" s="6"/>
      <c r="AB5" s="6"/>
      <c r="AC5" s="6"/>
    </row>
    <row r="6" spans="1:35" s="5" customFormat="1" ht="15" x14ac:dyDescent="0.25">
      <c r="A6" s="5" t="s">
        <v>158</v>
      </c>
      <c r="G6" s="6"/>
      <c r="V6" s="6"/>
      <c r="W6" s="6"/>
      <c r="X6" s="6"/>
      <c r="Y6" s="6"/>
      <c r="Z6" s="6"/>
      <c r="AB6" s="6"/>
      <c r="AC6" s="6"/>
    </row>
    <row r="7" spans="1:35" s="5" customFormat="1" ht="15" x14ac:dyDescent="0.25">
      <c r="A7" s="5" t="s">
        <v>114</v>
      </c>
      <c r="G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7"/>
      <c r="AB7" s="8"/>
      <c r="AC7" s="8"/>
      <c r="AD7" s="7"/>
      <c r="AE7" s="7"/>
      <c r="AF7" s="7"/>
      <c r="AG7" s="7"/>
      <c r="AH7" s="7"/>
      <c r="AI7" s="7"/>
    </row>
    <row r="8" spans="1:35" s="5" customFormat="1" ht="15" x14ac:dyDescent="0.25">
      <c r="A8" s="5" t="s">
        <v>56</v>
      </c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8"/>
      <c r="Y8" s="8"/>
      <c r="Z8" s="8"/>
      <c r="AA8" s="7"/>
      <c r="AB8" s="8"/>
      <c r="AC8" s="8"/>
      <c r="AD8" s="7"/>
      <c r="AE8" s="7"/>
      <c r="AF8" s="7"/>
      <c r="AG8" s="7"/>
      <c r="AH8" s="7"/>
      <c r="AI8" s="7"/>
    </row>
    <row r="9" spans="1:35" s="5" customFormat="1" ht="15" x14ac:dyDescent="0.25"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  <c r="X9" s="10"/>
      <c r="Y9" s="10"/>
      <c r="Z9" s="10"/>
      <c r="AA9" s="9"/>
      <c r="AB9" s="10"/>
      <c r="AC9" s="10"/>
      <c r="AD9" s="9"/>
      <c r="AE9" s="9"/>
      <c r="AF9" s="9"/>
      <c r="AG9" s="9"/>
      <c r="AH9" s="9"/>
      <c r="AI9" s="9"/>
    </row>
    <row r="10" spans="1:35" s="5" customFormat="1" ht="15" x14ac:dyDescent="0.25">
      <c r="A10" s="5" t="s">
        <v>117</v>
      </c>
      <c r="G10" s="6"/>
      <c r="V10" s="6"/>
      <c r="W10" s="6"/>
      <c r="X10" s="6"/>
      <c r="Y10" s="6"/>
      <c r="Z10" s="6"/>
      <c r="AB10" s="6"/>
      <c r="AC10" s="6"/>
    </row>
    <row r="11" spans="1:35" s="5" customFormat="1" ht="15" x14ac:dyDescent="0.25">
      <c r="A11" s="5" t="s">
        <v>160</v>
      </c>
      <c r="G11" s="6"/>
      <c r="V11" s="6"/>
      <c r="W11" s="6"/>
      <c r="X11" s="6"/>
      <c r="Y11" s="6"/>
      <c r="Z11" s="6"/>
      <c r="AB11" s="6"/>
      <c r="AC11" s="6"/>
    </row>
    <row r="12" spans="1:35" s="5" customFormat="1" ht="15" x14ac:dyDescent="0.25">
      <c r="A12" s="5" t="s">
        <v>121</v>
      </c>
      <c r="G12" s="6"/>
      <c r="V12" s="6"/>
      <c r="W12" s="6"/>
      <c r="X12" s="6"/>
      <c r="Y12" s="6"/>
      <c r="Z12" s="6"/>
      <c r="AB12" s="6"/>
      <c r="AC12" s="6"/>
    </row>
    <row r="13" spans="1:35" s="5" customFormat="1" ht="15" x14ac:dyDescent="0.25">
      <c r="G13" s="6"/>
      <c r="V13" s="6"/>
      <c r="W13" s="6"/>
      <c r="X13" s="6"/>
      <c r="Y13" s="6"/>
      <c r="Z13" s="6"/>
      <c r="AB13" s="6"/>
      <c r="AC13" s="6"/>
    </row>
    <row r="14" spans="1:35" s="5" customFormat="1" ht="15.75" thickBot="1" x14ac:dyDescent="0.3">
      <c r="A14" s="7" t="s">
        <v>66</v>
      </c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  <c r="W14" s="12"/>
      <c r="X14" s="12"/>
      <c r="Y14" s="12"/>
      <c r="Z14" s="12"/>
      <c r="AA14" s="11"/>
      <c r="AB14" s="12"/>
      <c r="AC14" s="12"/>
      <c r="AD14" s="11"/>
      <c r="AE14" s="11"/>
      <c r="AF14" s="11"/>
    </row>
    <row r="15" spans="1:35" x14ac:dyDescent="0.25">
      <c r="A15" s="13" t="s">
        <v>17</v>
      </c>
      <c r="B15" s="14" t="s">
        <v>0</v>
      </c>
      <c r="C15" s="14"/>
      <c r="D15" s="14"/>
      <c r="E15" s="14"/>
      <c r="F15" s="14"/>
      <c r="G15" s="14"/>
      <c r="H15" s="14"/>
      <c r="I15" s="14"/>
      <c r="J15" s="14" t="s">
        <v>28</v>
      </c>
      <c r="K15" s="14"/>
      <c r="L15" s="14"/>
      <c r="M15" s="14"/>
      <c r="N15" s="14"/>
      <c r="O15" s="14" t="s">
        <v>1</v>
      </c>
      <c r="P15" s="14"/>
      <c r="Q15" s="14"/>
      <c r="R15" s="14"/>
      <c r="S15" s="14" t="s">
        <v>2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 t="s">
        <v>3</v>
      </c>
      <c r="AE15" s="15"/>
      <c r="AF15" s="16" t="s">
        <v>159</v>
      </c>
    </row>
    <row r="16" spans="1:35" x14ac:dyDescent="0.25">
      <c r="A16" s="18"/>
      <c r="B16" s="19" t="s">
        <v>18</v>
      </c>
      <c r="C16" s="20" t="s">
        <v>4</v>
      </c>
      <c r="D16" s="19" t="s">
        <v>5</v>
      </c>
      <c r="E16" s="19" t="s">
        <v>6</v>
      </c>
      <c r="F16" s="19" t="s">
        <v>15</v>
      </c>
      <c r="G16" s="21" t="s">
        <v>59</v>
      </c>
      <c r="H16" s="20" t="s">
        <v>83</v>
      </c>
      <c r="I16" s="20" t="s">
        <v>7</v>
      </c>
      <c r="J16" s="19" t="s">
        <v>8</v>
      </c>
      <c r="K16" s="19" t="s">
        <v>9</v>
      </c>
      <c r="L16" s="19" t="s">
        <v>27</v>
      </c>
      <c r="M16" s="20" t="s">
        <v>10</v>
      </c>
      <c r="N16" s="19" t="s">
        <v>11</v>
      </c>
      <c r="O16" s="19" t="s">
        <v>12</v>
      </c>
      <c r="P16" s="19" t="s">
        <v>13</v>
      </c>
      <c r="Q16" s="19" t="s">
        <v>19</v>
      </c>
      <c r="R16" s="20" t="s">
        <v>14</v>
      </c>
      <c r="S16" s="20" t="s">
        <v>100</v>
      </c>
      <c r="T16" s="20" t="s">
        <v>58</v>
      </c>
      <c r="U16" s="20" t="s">
        <v>20</v>
      </c>
      <c r="V16" s="78" t="s">
        <v>21</v>
      </c>
      <c r="W16" s="78"/>
      <c r="X16" s="78"/>
      <c r="Y16" s="78"/>
      <c r="Z16" s="78"/>
      <c r="AA16" s="20" t="s">
        <v>115</v>
      </c>
      <c r="AB16" s="21" t="s">
        <v>22</v>
      </c>
      <c r="AC16" s="21" t="s">
        <v>25</v>
      </c>
      <c r="AD16" s="22"/>
      <c r="AE16" s="22"/>
      <c r="AF16" s="23"/>
    </row>
    <row r="17" spans="1:32" ht="38.25" x14ac:dyDescent="0.25">
      <c r="A17" s="18"/>
      <c r="B17" s="19"/>
      <c r="C17" s="20"/>
      <c r="D17" s="19"/>
      <c r="E17" s="19"/>
      <c r="F17" s="19"/>
      <c r="G17" s="21"/>
      <c r="H17" s="20"/>
      <c r="I17" s="20"/>
      <c r="J17" s="19"/>
      <c r="K17" s="19"/>
      <c r="L17" s="19"/>
      <c r="M17" s="20"/>
      <c r="N17" s="19"/>
      <c r="O17" s="19"/>
      <c r="P17" s="19"/>
      <c r="Q17" s="19"/>
      <c r="R17" s="20"/>
      <c r="S17" s="20"/>
      <c r="T17" s="20"/>
      <c r="U17" s="20"/>
      <c r="V17" s="77" t="s">
        <v>23</v>
      </c>
      <c r="W17" s="77" t="s">
        <v>24</v>
      </c>
      <c r="X17" s="77" t="s">
        <v>16</v>
      </c>
      <c r="Y17" s="77" t="s">
        <v>29</v>
      </c>
      <c r="Z17" s="77" t="s">
        <v>30</v>
      </c>
      <c r="AA17" s="20"/>
      <c r="AB17" s="21"/>
      <c r="AC17" s="21"/>
      <c r="AD17" s="24" t="s">
        <v>5</v>
      </c>
      <c r="AE17" s="24" t="s">
        <v>26</v>
      </c>
      <c r="AF17" s="23"/>
    </row>
    <row r="18" spans="1:32" s="30" customFormat="1" ht="13.5" thickBot="1" x14ac:dyDescent="0.3">
      <c r="A18" s="25"/>
      <c r="B18" s="26" t="s">
        <v>31</v>
      </c>
      <c r="C18" s="26" t="s">
        <v>60</v>
      </c>
      <c r="D18" s="26" t="s">
        <v>61</v>
      </c>
      <c r="E18" s="26" t="s">
        <v>33</v>
      </c>
      <c r="F18" s="26" t="s">
        <v>34</v>
      </c>
      <c r="G18" s="27" t="s">
        <v>35</v>
      </c>
      <c r="H18" s="26" t="s">
        <v>36</v>
      </c>
      <c r="I18" s="26" t="s">
        <v>37</v>
      </c>
      <c r="J18" s="26" t="s">
        <v>38</v>
      </c>
      <c r="K18" s="26" t="s">
        <v>39</v>
      </c>
      <c r="L18" s="26" t="s">
        <v>40</v>
      </c>
      <c r="M18" s="26" t="s">
        <v>41</v>
      </c>
      <c r="N18" s="26" t="s">
        <v>42</v>
      </c>
      <c r="O18" s="26" t="s">
        <v>43</v>
      </c>
      <c r="P18" s="26" t="s">
        <v>44</v>
      </c>
      <c r="Q18" s="26" t="s">
        <v>45</v>
      </c>
      <c r="R18" s="26" t="s">
        <v>46</v>
      </c>
      <c r="S18" s="26" t="s">
        <v>47</v>
      </c>
      <c r="T18" s="26" t="s">
        <v>48</v>
      </c>
      <c r="U18" s="26" t="s">
        <v>62</v>
      </c>
      <c r="V18" s="27" t="s">
        <v>49</v>
      </c>
      <c r="W18" s="27" t="s">
        <v>50</v>
      </c>
      <c r="X18" s="27" t="s">
        <v>84</v>
      </c>
      <c r="Y18" s="27" t="s">
        <v>53</v>
      </c>
      <c r="Z18" s="27" t="s">
        <v>63</v>
      </c>
      <c r="AA18" s="26" t="s">
        <v>52</v>
      </c>
      <c r="AB18" s="27" t="s">
        <v>54</v>
      </c>
      <c r="AC18" s="79" t="s">
        <v>85</v>
      </c>
      <c r="AD18" s="28" t="s">
        <v>64</v>
      </c>
      <c r="AE18" s="26" t="s">
        <v>65</v>
      </c>
      <c r="AF18" s="29" t="s">
        <v>86</v>
      </c>
    </row>
    <row r="19" spans="1:32" s="30" customFormat="1" ht="25.5" x14ac:dyDescent="0.25">
      <c r="A19" s="31">
        <v>1</v>
      </c>
      <c r="B19" s="32" t="s">
        <v>122</v>
      </c>
      <c r="C19" s="32">
        <v>21</v>
      </c>
      <c r="D19" s="33">
        <v>45350</v>
      </c>
      <c r="E19" s="32">
        <v>13722</v>
      </c>
      <c r="F19" s="34" t="s">
        <v>123</v>
      </c>
      <c r="G19" s="35">
        <v>413.66</v>
      </c>
      <c r="H19" s="32"/>
      <c r="I19" s="32">
        <v>5</v>
      </c>
      <c r="J19" s="36" t="s">
        <v>124</v>
      </c>
      <c r="K19" s="32">
        <v>700253</v>
      </c>
      <c r="L19" s="32" t="s">
        <v>133</v>
      </c>
      <c r="M19" s="37" t="s">
        <v>135</v>
      </c>
      <c r="N19" s="37" t="s">
        <v>140</v>
      </c>
      <c r="O19" s="33">
        <v>45356</v>
      </c>
      <c r="P19" s="33">
        <v>45360</v>
      </c>
      <c r="Q19" s="32" t="s">
        <v>146</v>
      </c>
      <c r="R19" s="32" t="s">
        <v>145</v>
      </c>
      <c r="S19" s="32"/>
      <c r="T19" s="32">
        <v>1802</v>
      </c>
      <c r="U19" s="32">
        <v>82030045</v>
      </c>
      <c r="V19" s="35"/>
      <c r="W19" s="35">
        <v>2068.3000000000002</v>
      </c>
      <c r="X19" s="35">
        <f>V19-W19</f>
        <v>-2068.3000000000002</v>
      </c>
      <c r="Y19" s="35"/>
      <c r="Z19" s="35"/>
      <c r="AA19" s="32" t="s">
        <v>147</v>
      </c>
      <c r="AB19" s="35">
        <v>2950.81</v>
      </c>
      <c r="AC19" s="38">
        <f>SUM(AB19,W19)</f>
        <v>5019.1100000000006</v>
      </c>
      <c r="AD19" s="39" t="s">
        <v>156</v>
      </c>
      <c r="AE19" s="33">
        <v>45377</v>
      </c>
      <c r="AF19" s="40"/>
    </row>
    <row r="20" spans="1:32" s="30" customFormat="1" ht="25.5" x14ac:dyDescent="0.25">
      <c r="A20" s="41">
        <v>2</v>
      </c>
      <c r="B20" s="42" t="s">
        <v>122</v>
      </c>
      <c r="C20" s="42">
        <v>22</v>
      </c>
      <c r="D20" s="43">
        <v>45350</v>
      </c>
      <c r="E20" s="42">
        <v>13723</v>
      </c>
      <c r="F20" s="44" t="s">
        <v>123</v>
      </c>
      <c r="G20" s="45">
        <v>413.66</v>
      </c>
      <c r="H20" s="42"/>
      <c r="I20" s="42">
        <v>5</v>
      </c>
      <c r="J20" s="46" t="s">
        <v>125</v>
      </c>
      <c r="K20" s="42">
        <v>700529</v>
      </c>
      <c r="L20" s="42" t="s">
        <v>133</v>
      </c>
      <c r="M20" s="47" t="s">
        <v>136</v>
      </c>
      <c r="N20" s="47" t="s">
        <v>142</v>
      </c>
      <c r="O20" s="43">
        <v>45356</v>
      </c>
      <c r="P20" s="43">
        <v>45360</v>
      </c>
      <c r="Q20" s="42" t="s">
        <v>146</v>
      </c>
      <c r="R20" s="42" t="s">
        <v>145</v>
      </c>
      <c r="S20" s="42"/>
      <c r="T20" s="42">
        <v>1802</v>
      </c>
      <c r="U20" s="42">
        <v>82030041</v>
      </c>
      <c r="V20" s="45"/>
      <c r="W20" s="45">
        <v>2068.3000000000002</v>
      </c>
      <c r="X20" s="35">
        <f t="shared" ref="X20:X27" si="0">V20-W20</f>
        <v>-2068.3000000000002</v>
      </c>
      <c r="Y20" s="45"/>
      <c r="Z20" s="45"/>
      <c r="AA20" s="42" t="s">
        <v>148</v>
      </c>
      <c r="AB20" s="45">
        <v>2950.81</v>
      </c>
      <c r="AC20" s="48">
        <f t="shared" ref="AC20:AC26" si="1">SUM(AB20,W20)</f>
        <v>5019.1100000000006</v>
      </c>
      <c r="AD20" s="49" t="s">
        <v>156</v>
      </c>
      <c r="AE20" s="43">
        <v>45377</v>
      </c>
      <c r="AF20" s="50"/>
    </row>
    <row r="21" spans="1:32" s="30" customFormat="1" ht="25.5" x14ac:dyDescent="0.25">
      <c r="A21" s="41">
        <v>3</v>
      </c>
      <c r="B21" s="42" t="s">
        <v>122</v>
      </c>
      <c r="C21" s="42">
        <v>23</v>
      </c>
      <c r="D21" s="43">
        <v>45350</v>
      </c>
      <c r="E21" s="42">
        <v>13724</v>
      </c>
      <c r="F21" s="44" t="s">
        <v>123</v>
      </c>
      <c r="G21" s="45">
        <v>413.66</v>
      </c>
      <c r="H21" s="42"/>
      <c r="I21" s="42">
        <v>5</v>
      </c>
      <c r="J21" s="46" t="s">
        <v>126</v>
      </c>
      <c r="K21" s="42">
        <v>704529</v>
      </c>
      <c r="L21" s="42" t="s">
        <v>133</v>
      </c>
      <c r="M21" s="47" t="s">
        <v>136</v>
      </c>
      <c r="N21" s="47" t="s">
        <v>141</v>
      </c>
      <c r="O21" s="43">
        <v>45356</v>
      </c>
      <c r="P21" s="43">
        <v>45360</v>
      </c>
      <c r="Q21" s="42" t="s">
        <v>146</v>
      </c>
      <c r="R21" s="42" t="s">
        <v>145</v>
      </c>
      <c r="S21" s="42"/>
      <c r="T21" s="42">
        <v>1802</v>
      </c>
      <c r="U21" s="42">
        <v>82030047</v>
      </c>
      <c r="V21" s="45"/>
      <c r="W21" s="45">
        <v>2068.3000000000002</v>
      </c>
      <c r="X21" s="35">
        <f t="shared" si="0"/>
        <v>-2068.3000000000002</v>
      </c>
      <c r="Y21" s="45"/>
      <c r="Z21" s="45"/>
      <c r="AA21" s="42" t="s">
        <v>149</v>
      </c>
      <c r="AB21" s="45">
        <v>2950.81</v>
      </c>
      <c r="AC21" s="48">
        <f t="shared" si="1"/>
        <v>5019.1100000000006</v>
      </c>
      <c r="AD21" s="49" t="s">
        <v>156</v>
      </c>
      <c r="AE21" s="43">
        <v>45377</v>
      </c>
      <c r="AF21" s="50"/>
    </row>
    <row r="22" spans="1:32" s="30" customFormat="1" ht="25.5" x14ac:dyDescent="0.25">
      <c r="A22" s="41">
        <v>4</v>
      </c>
      <c r="B22" s="42" t="s">
        <v>122</v>
      </c>
      <c r="C22" s="42">
        <v>24</v>
      </c>
      <c r="D22" s="43">
        <v>45350</v>
      </c>
      <c r="E22" s="42">
        <v>13725</v>
      </c>
      <c r="F22" s="44" t="s">
        <v>123</v>
      </c>
      <c r="G22" s="45">
        <v>413.66</v>
      </c>
      <c r="H22" s="42"/>
      <c r="I22" s="42">
        <v>5</v>
      </c>
      <c r="J22" s="46" t="s">
        <v>127</v>
      </c>
      <c r="K22" s="42">
        <v>703209</v>
      </c>
      <c r="L22" s="42" t="s">
        <v>133</v>
      </c>
      <c r="M22" s="47" t="s">
        <v>137</v>
      </c>
      <c r="N22" s="47" t="s">
        <v>144</v>
      </c>
      <c r="O22" s="43">
        <v>45356</v>
      </c>
      <c r="P22" s="43">
        <v>45360</v>
      </c>
      <c r="Q22" s="42" t="s">
        <v>146</v>
      </c>
      <c r="R22" s="42" t="s">
        <v>145</v>
      </c>
      <c r="S22" s="42"/>
      <c r="T22" s="42">
        <v>1802</v>
      </c>
      <c r="U22" s="42">
        <v>82030044</v>
      </c>
      <c r="V22" s="45"/>
      <c r="W22" s="45">
        <v>2068.3000000000002</v>
      </c>
      <c r="X22" s="35">
        <f t="shared" si="0"/>
        <v>-2068.3000000000002</v>
      </c>
      <c r="Y22" s="45"/>
      <c r="Z22" s="45"/>
      <c r="AA22" s="42" t="s">
        <v>150</v>
      </c>
      <c r="AB22" s="45">
        <v>2950.81</v>
      </c>
      <c r="AC22" s="48">
        <f t="shared" si="1"/>
        <v>5019.1100000000006</v>
      </c>
      <c r="AD22" s="49" t="s">
        <v>156</v>
      </c>
      <c r="AE22" s="43">
        <v>45377</v>
      </c>
      <c r="AF22" s="50"/>
    </row>
    <row r="23" spans="1:32" s="30" customFormat="1" ht="25.5" x14ac:dyDescent="0.25">
      <c r="A23" s="41">
        <v>5</v>
      </c>
      <c r="B23" s="42" t="s">
        <v>122</v>
      </c>
      <c r="C23" s="42">
        <v>25</v>
      </c>
      <c r="D23" s="43">
        <v>45350</v>
      </c>
      <c r="E23" s="42">
        <v>13726</v>
      </c>
      <c r="F23" s="44" t="s">
        <v>123</v>
      </c>
      <c r="G23" s="45">
        <v>413.66</v>
      </c>
      <c r="H23" s="42"/>
      <c r="I23" s="42">
        <v>5</v>
      </c>
      <c r="J23" s="46" t="s">
        <v>128</v>
      </c>
      <c r="K23" s="42">
        <v>707881</v>
      </c>
      <c r="L23" s="42" t="s">
        <v>134</v>
      </c>
      <c r="M23" s="47" t="s">
        <v>135</v>
      </c>
      <c r="N23" s="47" t="s">
        <v>143</v>
      </c>
      <c r="O23" s="43">
        <v>45356</v>
      </c>
      <c r="P23" s="43">
        <v>45360</v>
      </c>
      <c r="Q23" s="42" t="s">
        <v>146</v>
      </c>
      <c r="R23" s="42" t="s">
        <v>145</v>
      </c>
      <c r="S23" s="42"/>
      <c r="T23" s="42">
        <v>1802</v>
      </c>
      <c r="U23" s="42">
        <v>82030046</v>
      </c>
      <c r="V23" s="45"/>
      <c r="W23" s="45">
        <v>2068.3000000000002</v>
      </c>
      <c r="X23" s="35">
        <f t="shared" si="0"/>
        <v>-2068.3000000000002</v>
      </c>
      <c r="Y23" s="45"/>
      <c r="Z23" s="45"/>
      <c r="AA23" s="42" t="s">
        <v>151</v>
      </c>
      <c r="AB23" s="45">
        <v>2950.81</v>
      </c>
      <c r="AC23" s="48">
        <f t="shared" si="1"/>
        <v>5019.1100000000006</v>
      </c>
      <c r="AD23" s="49" t="s">
        <v>156</v>
      </c>
      <c r="AE23" s="43">
        <v>45377</v>
      </c>
      <c r="AF23" s="50"/>
    </row>
    <row r="24" spans="1:32" s="30" customFormat="1" ht="25.5" x14ac:dyDescent="0.25">
      <c r="A24" s="41">
        <v>6</v>
      </c>
      <c r="B24" s="42" t="s">
        <v>122</v>
      </c>
      <c r="C24" s="42">
        <v>26</v>
      </c>
      <c r="D24" s="43">
        <v>45350</v>
      </c>
      <c r="E24" s="42">
        <v>13727</v>
      </c>
      <c r="F24" s="44" t="s">
        <v>123</v>
      </c>
      <c r="G24" s="45">
        <v>413.66</v>
      </c>
      <c r="H24" s="42"/>
      <c r="I24" s="42">
        <v>5</v>
      </c>
      <c r="J24" s="46" t="s">
        <v>129</v>
      </c>
      <c r="K24" s="42">
        <v>17256</v>
      </c>
      <c r="L24" s="42" t="s">
        <v>133</v>
      </c>
      <c r="M24" s="47" t="s">
        <v>136</v>
      </c>
      <c r="N24" s="47" t="s">
        <v>143</v>
      </c>
      <c r="O24" s="43">
        <v>45356</v>
      </c>
      <c r="P24" s="43">
        <v>45360</v>
      </c>
      <c r="Q24" s="42" t="s">
        <v>146</v>
      </c>
      <c r="R24" s="42" t="s">
        <v>145</v>
      </c>
      <c r="S24" s="42"/>
      <c r="T24" s="42">
        <v>1802</v>
      </c>
      <c r="U24" s="42">
        <v>82030043</v>
      </c>
      <c r="V24" s="45"/>
      <c r="W24" s="45">
        <v>2068.3000000000002</v>
      </c>
      <c r="X24" s="35">
        <f t="shared" si="0"/>
        <v>-2068.3000000000002</v>
      </c>
      <c r="Y24" s="45"/>
      <c r="Z24" s="45"/>
      <c r="AA24" s="42" t="s">
        <v>152</v>
      </c>
      <c r="AB24" s="45">
        <v>2950.81</v>
      </c>
      <c r="AC24" s="48">
        <f t="shared" si="1"/>
        <v>5019.1100000000006</v>
      </c>
      <c r="AD24" s="49" t="s">
        <v>156</v>
      </c>
      <c r="AE24" s="43">
        <v>45377</v>
      </c>
      <c r="AF24" s="50"/>
    </row>
    <row r="25" spans="1:32" s="30" customFormat="1" ht="25.5" x14ac:dyDescent="0.25">
      <c r="A25" s="41">
        <v>7</v>
      </c>
      <c r="B25" s="42" t="s">
        <v>122</v>
      </c>
      <c r="C25" s="42">
        <v>27</v>
      </c>
      <c r="D25" s="43">
        <v>45350</v>
      </c>
      <c r="E25" s="42">
        <v>13728</v>
      </c>
      <c r="F25" s="44" t="s">
        <v>123</v>
      </c>
      <c r="G25" s="45">
        <v>413.66</v>
      </c>
      <c r="H25" s="42"/>
      <c r="I25" s="42">
        <v>5</v>
      </c>
      <c r="J25" s="46" t="s">
        <v>130</v>
      </c>
      <c r="K25" s="42">
        <v>21350</v>
      </c>
      <c r="L25" s="42" t="s">
        <v>133</v>
      </c>
      <c r="M25" s="47" t="s">
        <v>137</v>
      </c>
      <c r="N25" s="47" t="s">
        <v>143</v>
      </c>
      <c r="O25" s="43">
        <v>45356</v>
      </c>
      <c r="P25" s="43">
        <v>45360</v>
      </c>
      <c r="Q25" s="42" t="s">
        <v>146</v>
      </c>
      <c r="R25" s="42" t="s">
        <v>145</v>
      </c>
      <c r="S25" s="42"/>
      <c r="T25" s="42">
        <v>1802</v>
      </c>
      <c r="U25" s="42">
        <v>82030040</v>
      </c>
      <c r="V25" s="45"/>
      <c r="W25" s="45">
        <v>2068.3000000000002</v>
      </c>
      <c r="X25" s="35">
        <f t="shared" si="0"/>
        <v>-2068.3000000000002</v>
      </c>
      <c r="Y25" s="45"/>
      <c r="Z25" s="45"/>
      <c r="AA25" s="42" t="s">
        <v>153</v>
      </c>
      <c r="AB25" s="45">
        <v>2950.81</v>
      </c>
      <c r="AC25" s="48">
        <f t="shared" si="1"/>
        <v>5019.1100000000006</v>
      </c>
      <c r="AD25" s="49" t="s">
        <v>156</v>
      </c>
      <c r="AE25" s="43">
        <v>45377</v>
      </c>
      <c r="AF25" s="50"/>
    </row>
    <row r="26" spans="1:32" s="30" customFormat="1" ht="25.5" x14ac:dyDescent="0.25">
      <c r="A26" s="41">
        <v>8</v>
      </c>
      <c r="B26" s="42" t="s">
        <v>122</v>
      </c>
      <c r="C26" s="42">
        <v>28</v>
      </c>
      <c r="D26" s="43">
        <v>45350</v>
      </c>
      <c r="E26" s="42">
        <v>13729</v>
      </c>
      <c r="F26" s="44" t="s">
        <v>123</v>
      </c>
      <c r="G26" s="45">
        <v>413.66</v>
      </c>
      <c r="H26" s="42"/>
      <c r="I26" s="42">
        <v>5</v>
      </c>
      <c r="J26" s="46" t="s">
        <v>132</v>
      </c>
      <c r="K26" s="42">
        <v>714586</v>
      </c>
      <c r="L26" s="42" t="s">
        <v>134</v>
      </c>
      <c r="M26" s="47" t="s">
        <v>139</v>
      </c>
      <c r="N26" s="47" t="s">
        <v>143</v>
      </c>
      <c r="O26" s="43">
        <v>45356</v>
      </c>
      <c r="P26" s="43">
        <v>45360</v>
      </c>
      <c r="Q26" s="42" t="s">
        <v>146</v>
      </c>
      <c r="R26" s="42" t="s">
        <v>145</v>
      </c>
      <c r="S26" s="42"/>
      <c r="T26" s="42">
        <v>1802</v>
      </c>
      <c r="U26" s="42">
        <v>82030042</v>
      </c>
      <c r="V26" s="45"/>
      <c r="W26" s="45">
        <v>2068.3000000000002</v>
      </c>
      <c r="X26" s="35">
        <f t="shared" si="0"/>
        <v>-2068.3000000000002</v>
      </c>
      <c r="Y26" s="45"/>
      <c r="Z26" s="45"/>
      <c r="AA26" s="42" t="s">
        <v>154</v>
      </c>
      <c r="AB26" s="45">
        <v>2950.81</v>
      </c>
      <c r="AC26" s="48">
        <f t="shared" si="1"/>
        <v>5019.1100000000006</v>
      </c>
      <c r="AD26" s="49" t="s">
        <v>156</v>
      </c>
      <c r="AE26" s="43">
        <v>45377</v>
      </c>
      <c r="AF26" s="50"/>
    </row>
    <row r="27" spans="1:32" ht="26.25" thickBot="1" x14ac:dyDescent="0.3">
      <c r="A27" s="51">
        <v>9</v>
      </c>
      <c r="B27" s="52" t="s">
        <v>122</v>
      </c>
      <c r="C27" s="52">
        <v>97</v>
      </c>
      <c r="D27" s="53">
        <v>45349</v>
      </c>
      <c r="E27" s="52">
        <v>13720</v>
      </c>
      <c r="F27" s="54" t="s">
        <v>123</v>
      </c>
      <c r="G27" s="55">
        <v>689.44</v>
      </c>
      <c r="H27" s="52"/>
      <c r="I27" s="52">
        <v>5</v>
      </c>
      <c r="J27" s="56" t="s">
        <v>131</v>
      </c>
      <c r="K27" s="52">
        <v>712918</v>
      </c>
      <c r="L27" s="57" t="s">
        <v>134</v>
      </c>
      <c r="M27" s="58" t="s">
        <v>138</v>
      </c>
      <c r="N27" s="58" t="s">
        <v>143</v>
      </c>
      <c r="O27" s="53">
        <v>45356</v>
      </c>
      <c r="P27" s="53">
        <v>45360</v>
      </c>
      <c r="Q27" s="52" t="s">
        <v>146</v>
      </c>
      <c r="R27" s="52" t="s">
        <v>145</v>
      </c>
      <c r="S27" s="57"/>
      <c r="T27" s="52">
        <v>1802</v>
      </c>
      <c r="U27" s="52">
        <v>82030039</v>
      </c>
      <c r="V27" s="59"/>
      <c r="W27" s="59">
        <v>3447.15</v>
      </c>
      <c r="X27" s="35">
        <f t="shared" si="0"/>
        <v>-3447.15</v>
      </c>
      <c r="Y27" s="59"/>
      <c r="Z27" s="59"/>
      <c r="AA27" s="52" t="s">
        <v>155</v>
      </c>
      <c r="AB27" s="55">
        <v>2950.81</v>
      </c>
      <c r="AC27" s="60">
        <f>SUM(AB27,W27)</f>
        <v>6397.96</v>
      </c>
      <c r="AD27" s="61" t="s">
        <v>156</v>
      </c>
      <c r="AE27" s="53">
        <v>45377</v>
      </c>
      <c r="AF27" s="62"/>
    </row>
    <row r="28" spans="1:32" ht="13.5" thickBot="1" x14ac:dyDescent="0.3">
      <c r="A28" s="63" t="s">
        <v>157</v>
      </c>
      <c r="B28" s="64"/>
      <c r="C28" s="64"/>
      <c r="D28" s="64"/>
      <c r="E28" s="64"/>
      <c r="F28" s="64"/>
      <c r="G28" s="65">
        <f>SUM(G19:G27)</f>
        <v>3998.72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  <c r="S28" s="1"/>
      <c r="T28" s="1"/>
      <c r="U28" s="1"/>
      <c r="V28" s="2">
        <f>SUM(V18:V27)</f>
        <v>0</v>
      </c>
      <c r="W28" s="2">
        <f>SUM(W18:W27)</f>
        <v>19993.55</v>
      </c>
      <c r="X28" s="2">
        <f>SUM(X18:X27)</f>
        <v>-19993.55</v>
      </c>
      <c r="Y28" s="2">
        <f>SUM(Y18:Y27)</f>
        <v>0</v>
      </c>
      <c r="Z28" s="2">
        <f>SUM(Z18:Z27)</f>
        <v>0</v>
      </c>
      <c r="AA28" s="2"/>
      <c r="AB28" s="2">
        <f>SUM(AB19:AB27)</f>
        <v>26557.290000000005</v>
      </c>
      <c r="AC28" s="2">
        <f>SUM(AC19:AC27)</f>
        <v>46550.840000000004</v>
      </c>
      <c r="AD28" s="67"/>
      <c r="AE28" s="67"/>
      <c r="AF28" s="68"/>
    </row>
    <row r="30" spans="1:32" x14ac:dyDescent="0.25">
      <c r="A30" s="80" t="s">
        <v>118</v>
      </c>
      <c r="B30" s="80"/>
      <c r="C30" s="80"/>
      <c r="D30" s="80"/>
      <c r="E30" s="80"/>
      <c r="F30" s="80"/>
      <c r="G30" s="80"/>
      <c r="H30" s="80"/>
      <c r="I30" s="80"/>
      <c r="J30" s="80"/>
    </row>
    <row r="31" spans="1:32" x14ac:dyDescent="0.25">
      <c r="A31" s="81" t="s">
        <v>119</v>
      </c>
      <c r="B31" s="81"/>
      <c r="C31" s="81"/>
      <c r="D31" s="81"/>
      <c r="E31" s="81"/>
      <c r="F31" s="81"/>
      <c r="G31" s="82"/>
      <c r="H31" s="81"/>
      <c r="I31" s="81"/>
      <c r="J31" s="81"/>
    </row>
    <row r="33" spans="1:13" x14ac:dyDescent="0.25">
      <c r="A33" s="17" t="s">
        <v>67</v>
      </c>
    </row>
    <row r="34" spans="1:13" x14ac:dyDescent="0.25">
      <c r="A34" s="73" t="s">
        <v>68</v>
      </c>
      <c r="B34" s="74" t="s">
        <v>76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5">
      <c r="A37" s="73" t="s">
        <v>69</v>
      </c>
      <c r="B37" s="74" t="s">
        <v>77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5">
      <c r="A39" s="30"/>
      <c r="B39" s="74"/>
      <c r="C39" s="74"/>
      <c r="D39" s="74"/>
      <c r="E39" s="74"/>
      <c r="F39" s="74"/>
      <c r="G39" s="74"/>
      <c r="H39" s="75"/>
      <c r="M39" s="76" t="s">
        <v>120</v>
      </c>
    </row>
    <row r="40" spans="1:13" x14ac:dyDescent="0.25">
      <c r="B40" s="30" t="s">
        <v>70</v>
      </c>
      <c r="C40" s="73" t="s">
        <v>71</v>
      </c>
      <c r="D40" s="73"/>
      <c r="E40" s="73"/>
      <c r="F40" s="73"/>
      <c r="G40" s="73"/>
      <c r="H40" s="30"/>
    </row>
    <row r="41" spans="1:13" x14ac:dyDescent="0.25">
      <c r="B41" s="30" t="s">
        <v>31</v>
      </c>
      <c r="C41" s="70" t="s">
        <v>78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3" x14ac:dyDescent="0.25">
      <c r="B42" s="30" t="s">
        <v>72</v>
      </c>
      <c r="C42" s="70" t="s">
        <v>79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B43" s="30" t="s">
        <v>32</v>
      </c>
      <c r="C43" s="70" t="s">
        <v>80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x14ac:dyDescent="0.25">
      <c r="B44" s="30" t="s">
        <v>73</v>
      </c>
      <c r="C44" s="71" t="s">
        <v>81</v>
      </c>
      <c r="D44" s="71"/>
      <c r="E44" s="71"/>
      <c r="F44" s="71"/>
      <c r="G44" s="72"/>
      <c r="H44" s="71"/>
      <c r="I44" s="71"/>
      <c r="J44" s="71"/>
      <c r="K44" s="71"/>
      <c r="L44" s="71"/>
      <c r="M44" s="71"/>
    </row>
    <row r="45" spans="1:13" x14ac:dyDescent="0.25">
      <c r="B45" s="30" t="s">
        <v>34</v>
      </c>
      <c r="C45" s="70" t="s">
        <v>82</v>
      </c>
      <c r="D45" s="70"/>
      <c r="E45" s="70"/>
      <c r="F45" s="70"/>
      <c r="G45" s="70"/>
      <c r="H45" s="70"/>
      <c r="I45" s="70"/>
      <c r="J45" s="70"/>
      <c r="K45" s="70"/>
      <c r="L45" s="70"/>
      <c r="M45" s="71"/>
    </row>
    <row r="46" spans="1:13" x14ac:dyDescent="0.25">
      <c r="B46" s="30" t="s">
        <v>35</v>
      </c>
      <c r="C46" s="70" t="s">
        <v>91</v>
      </c>
      <c r="D46" s="70"/>
      <c r="E46" s="70"/>
      <c r="F46" s="70"/>
      <c r="G46" s="70"/>
      <c r="H46" s="70"/>
      <c r="I46" s="70"/>
      <c r="J46" s="70"/>
      <c r="K46" s="70"/>
      <c r="L46" s="70"/>
      <c r="M46" s="71"/>
    </row>
    <row r="47" spans="1:13" x14ac:dyDescent="0.25">
      <c r="B47" s="30" t="s">
        <v>36</v>
      </c>
      <c r="C47" s="74" t="s">
        <v>92</v>
      </c>
      <c r="D47" s="74"/>
      <c r="E47" s="74"/>
      <c r="F47" s="74"/>
      <c r="G47" s="74"/>
      <c r="H47" s="74"/>
      <c r="I47" s="74"/>
      <c r="J47" s="74"/>
      <c r="K47" s="75"/>
      <c r="L47" s="75"/>
      <c r="M47" s="75"/>
    </row>
    <row r="48" spans="1:13" x14ac:dyDescent="0.25">
      <c r="B48" s="30" t="s">
        <v>74</v>
      </c>
      <c r="C48" s="70" t="s">
        <v>87</v>
      </c>
      <c r="D48" s="70"/>
      <c r="E48" s="70"/>
      <c r="F48" s="70"/>
      <c r="G48" s="70"/>
      <c r="H48" s="70"/>
      <c r="I48" s="70"/>
      <c r="J48" s="70"/>
    </row>
    <row r="49" spans="2:10" x14ac:dyDescent="0.25">
      <c r="B49" s="30" t="s">
        <v>38</v>
      </c>
      <c r="C49" s="70" t="s">
        <v>93</v>
      </c>
      <c r="D49" s="70"/>
      <c r="E49" s="70"/>
      <c r="F49" s="70"/>
      <c r="G49" s="70"/>
      <c r="H49" s="71"/>
      <c r="I49" s="71"/>
      <c r="J49" s="71"/>
    </row>
    <row r="50" spans="2:10" x14ac:dyDescent="0.25">
      <c r="B50" s="30" t="s">
        <v>39</v>
      </c>
      <c r="C50" s="70" t="s">
        <v>94</v>
      </c>
      <c r="D50" s="70"/>
      <c r="E50" s="70"/>
      <c r="F50" s="70"/>
      <c r="G50" s="70"/>
      <c r="H50" s="71"/>
      <c r="I50" s="71"/>
      <c r="J50" s="71"/>
    </row>
    <row r="51" spans="2:10" x14ac:dyDescent="0.25">
      <c r="B51" s="30" t="s">
        <v>40</v>
      </c>
      <c r="C51" s="70" t="s">
        <v>88</v>
      </c>
      <c r="D51" s="70"/>
      <c r="E51" s="70"/>
      <c r="F51" s="70"/>
      <c r="G51" s="70"/>
      <c r="H51" s="70"/>
      <c r="I51" s="70"/>
      <c r="J51" s="70"/>
    </row>
    <row r="52" spans="2:10" x14ac:dyDescent="0.25">
      <c r="B52" s="30" t="s">
        <v>41</v>
      </c>
      <c r="C52" s="70" t="s">
        <v>89</v>
      </c>
      <c r="D52" s="70"/>
      <c r="E52" s="70"/>
      <c r="F52" s="70"/>
      <c r="G52" s="70"/>
      <c r="H52" s="70"/>
      <c r="I52" s="70"/>
      <c r="J52" s="70"/>
    </row>
    <row r="53" spans="2:10" x14ac:dyDescent="0.25">
      <c r="B53" s="30" t="s">
        <v>42</v>
      </c>
      <c r="C53" s="70" t="s">
        <v>90</v>
      </c>
      <c r="D53" s="70"/>
      <c r="E53" s="70"/>
      <c r="F53" s="70"/>
      <c r="G53" s="70"/>
      <c r="H53" s="70"/>
      <c r="I53" s="70"/>
      <c r="J53" s="70"/>
    </row>
    <row r="54" spans="2:10" x14ac:dyDescent="0.25">
      <c r="B54" s="30" t="s">
        <v>95</v>
      </c>
      <c r="C54" s="70" t="s">
        <v>96</v>
      </c>
      <c r="D54" s="70"/>
      <c r="E54" s="70"/>
      <c r="F54" s="70"/>
      <c r="G54" s="70"/>
      <c r="H54" s="70"/>
      <c r="I54" s="70"/>
      <c r="J54" s="70"/>
    </row>
    <row r="55" spans="2:10" x14ac:dyDescent="0.25">
      <c r="B55" s="30" t="s">
        <v>45</v>
      </c>
      <c r="C55" s="70" t="s">
        <v>97</v>
      </c>
      <c r="D55" s="70"/>
      <c r="E55" s="70"/>
      <c r="F55" s="70"/>
      <c r="G55" s="70"/>
      <c r="H55" s="70"/>
      <c r="I55" s="70"/>
      <c r="J55" s="70"/>
    </row>
    <row r="56" spans="2:10" x14ac:dyDescent="0.25">
      <c r="B56" s="30" t="s">
        <v>46</v>
      </c>
      <c r="C56" s="70" t="s">
        <v>98</v>
      </c>
      <c r="D56" s="70"/>
      <c r="E56" s="70"/>
      <c r="F56" s="70"/>
      <c r="G56" s="70"/>
      <c r="H56" s="70"/>
      <c r="I56" s="70"/>
      <c r="J56" s="70"/>
    </row>
    <row r="57" spans="2:10" x14ac:dyDescent="0.25">
      <c r="B57" s="30" t="s">
        <v>47</v>
      </c>
      <c r="C57" s="70" t="s">
        <v>101</v>
      </c>
      <c r="D57" s="70"/>
      <c r="E57" s="70"/>
      <c r="F57" s="70"/>
      <c r="G57" s="70"/>
      <c r="H57" s="70"/>
      <c r="I57" s="70"/>
      <c r="J57" s="70"/>
    </row>
    <row r="58" spans="2:10" x14ac:dyDescent="0.25">
      <c r="B58" s="30" t="s">
        <v>48</v>
      </c>
      <c r="C58" s="70" t="s">
        <v>102</v>
      </c>
      <c r="D58" s="70"/>
      <c r="E58" s="70"/>
      <c r="F58" s="70"/>
      <c r="G58" s="70"/>
      <c r="H58" s="70"/>
      <c r="I58" s="70"/>
      <c r="J58" s="70"/>
    </row>
    <row r="59" spans="2:10" x14ac:dyDescent="0.25">
      <c r="B59" s="30" t="s">
        <v>62</v>
      </c>
      <c r="C59" s="70" t="s">
        <v>99</v>
      </c>
      <c r="D59" s="70"/>
      <c r="E59" s="70"/>
      <c r="F59" s="70"/>
      <c r="G59" s="70"/>
      <c r="H59" s="70"/>
      <c r="I59" s="70"/>
      <c r="J59" s="71"/>
    </row>
    <row r="60" spans="2:10" x14ac:dyDescent="0.25">
      <c r="B60" s="30" t="s">
        <v>49</v>
      </c>
      <c r="C60" s="70" t="s">
        <v>103</v>
      </c>
      <c r="D60" s="70"/>
      <c r="E60" s="70"/>
      <c r="F60" s="70"/>
      <c r="G60" s="70"/>
      <c r="H60" s="70"/>
      <c r="I60" s="70"/>
      <c r="J60" s="70"/>
    </row>
    <row r="61" spans="2:10" x14ac:dyDescent="0.25">
      <c r="B61" s="30" t="s">
        <v>50</v>
      </c>
      <c r="C61" s="70" t="s">
        <v>104</v>
      </c>
      <c r="D61" s="70"/>
      <c r="E61" s="70"/>
      <c r="F61" s="70"/>
      <c r="G61" s="70"/>
      <c r="H61" s="70"/>
      <c r="I61" s="70"/>
      <c r="J61" s="70"/>
    </row>
    <row r="62" spans="2:10" x14ac:dyDescent="0.25">
      <c r="B62" s="30" t="s">
        <v>51</v>
      </c>
      <c r="C62" s="17" t="s">
        <v>105</v>
      </c>
      <c r="H62" s="71"/>
    </row>
    <row r="63" spans="2:10" x14ac:dyDescent="0.25">
      <c r="B63" s="30" t="s">
        <v>53</v>
      </c>
      <c r="C63" s="70" t="s">
        <v>106</v>
      </c>
      <c r="D63" s="70"/>
      <c r="E63" s="70"/>
      <c r="F63" s="70"/>
      <c r="G63" s="70"/>
      <c r="H63" s="70"/>
      <c r="I63" s="70"/>
      <c r="J63" s="70"/>
    </row>
    <row r="64" spans="2:10" x14ac:dyDescent="0.25">
      <c r="B64" s="30" t="s">
        <v>63</v>
      </c>
      <c r="C64" s="71" t="s">
        <v>107</v>
      </c>
      <c r="D64" s="71"/>
      <c r="E64" s="71"/>
      <c r="F64" s="71"/>
      <c r="G64" s="72"/>
      <c r="H64" s="71"/>
      <c r="I64" s="71"/>
      <c r="J64" s="71"/>
    </row>
    <row r="65" spans="2:13" x14ac:dyDescent="0.25">
      <c r="B65" s="30" t="s">
        <v>52</v>
      </c>
      <c r="C65" s="17" t="s">
        <v>116</v>
      </c>
      <c r="H65" s="71"/>
    </row>
    <row r="66" spans="2:13" x14ac:dyDescent="0.25">
      <c r="B66" s="30" t="s">
        <v>54</v>
      </c>
      <c r="C66" s="17" t="s">
        <v>108</v>
      </c>
      <c r="H66" s="71"/>
    </row>
    <row r="67" spans="2:13" x14ac:dyDescent="0.25">
      <c r="B67" s="30" t="s">
        <v>55</v>
      </c>
      <c r="C67" s="17" t="s">
        <v>109</v>
      </c>
      <c r="H67" s="71"/>
    </row>
    <row r="68" spans="2:13" x14ac:dyDescent="0.25">
      <c r="B68" s="30" t="s">
        <v>64</v>
      </c>
      <c r="C68" s="70" t="s">
        <v>110</v>
      </c>
      <c r="D68" s="70"/>
      <c r="E68" s="70"/>
      <c r="F68" s="70"/>
      <c r="G68" s="70"/>
      <c r="H68" s="70"/>
      <c r="I68" s="70"/>
      <c r="J68" s="70"/>
    </row>
    <row r="69" spans="2:13" x14ac:dyDescent="0.25">
      <c r="B69" s="30" t="s">
        <v>65</v>
      </c>
      <c r="C69" s="17" t="s">
        <v>75</v>
      </c>
    </row>
    <row r="70" spans="2:13" x14ac:dyDescent="0.25">
      <c r="B70" s="30"/>
      <c r="C70" s="17" t="s">
        <v>111</v>
      </c>
    </row>
    <row r="71" spans="2:13" x14ac:dyDescent="0.25">
      <c r="B71" s="30"/>
      <c r="C71" s="17" t="s">
        <v>112</v>
      </c>
    </row>
    <row r="72" spans="2:13" x14ac:dyDescent="0.25">
      <c r="B72" s="73" t="s">
        <v>86</v>
      </c>
      <c r="C72" s="74" t="s">
        <v>113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 x14ac:dyDescent="0.25"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</sheetData>
  <mergeCells count="63">
    <mergeCell ref="B72:B73"/>
    <mergeCell ref="C72:M73"/>
    <mergeCell ref="C45:L45"/>
    <mergeCell ref="C46:L46"/>
    <mergeCell ref="H16:H17"/>
    <mergeCell ref="C47:J47"/>
    <mergeCell ref="C49:G49"/>
    <mergeCell ref="C50:G50"/>
    <mergeCell ref="C51:J51"/>
    <mergeCell ref="C52:J52"/>
    <mergeCell ref="C53:J53"/>
    <mergeCell ref="C54:J54"/>
    <mergeCell ref="C55:J55"/>
    <mergeCell ref="C56:J56"/>
    <mergeCell ref="C48:J48"/>
    <mergeCell ref="A28:F28"/>
    <mergeCell ref="C63:J63"/>
    <mergeCell ref="C68:J68"/>
    <mergeCell ref="C40:G40"/>
    <mergeCell ref="C41:M41"/>
    <mergeCell ref="C42:M42"/>
    <mergeCell ref="C43:M43"/>
    <mergeCell ref="C59:I59"/>
    <mergeCell ref="C57:J57"/>
    <mergeCell ref="C58:J58"/>
    <mergeCell ref="C60:J60"/>
    <mergeCell ref="C61:J61"/>
    <mergeCell ref="A34:A36"/>
    <mergeCell ref="B34:M36"/>
    <mergeCell ref="A37:A38"/>
    <mergeCell ref="B37:M38"/>
    <mergeCell ref="B39:G39"/>
    <mergeCell ref="AD15:AE16"/>
    <mergeCell ref="AF15:AF17"/>
    <mergeCell ref="B15:I15"/>
    <mergeCell ref="S15:AC15"/>
    <mergeCell ref="AB16:AB17"/>
    <mergeCell ref="AC16:AC17"/>
    <mergeCell ref="Q16:Q17"/>
    <mergeCell ref="R16:R17"/>
    <mergeCell ref="C16:C17"/>
    <mergeCell ref="D16:D17"/>
    <mergeCell ref="E16:E17"/>
    <mergeCell ref="I16:I17"/>
    <mergeCell ref="G16:G17"/>
    <mergeCell ref="F16:F17"/>
    <mergeCell ref="B16:B17"/>
    <mergeCell ref="L16:L17"/>
    <mergeCell ref="A30:J30"/>
    <mergeCell ref="M16:M17"/>
    <mergeCell ref="N16:N17"/>
    <mergeCell ref="O16:O17"/>
    <mergeCell ref="AA16:AA17"/>
    <mergeCell ref="V16:Z16"/>
    <mergeCell ref="U16:U17"/>
    <mergeCell ref="S16:S17"/>
    <mergeCell ref="T16:T17"/>
    <mergeCell ref="J16:J17"/>
    <mergeCell ref="A15:A18"/>
    <mergeCell ref="J15:N15"/>
    <mergeCell ref="O15:R15"/>
    <mergeCell ref="K16:K17"/>
    <mergeCell ref="P16:P17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RBPREV DIÁRIAS SERVIDOR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2024-08-07T17:14:15Z</dcterms:modified>
</cp:coreProperties>
</file>