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720" tabRatio="805"/>
  </bookViews>
  <sheets>
    <sheet name="RBPREV DIÁRIAS FEV 2023" sheetId="1" r:id="rId1"/>
  </sheets>
  <calcPr calcId="145621"/>
</workbook>
</file>

<file path=xl/calcChain.xml><?xml version="1.0" encoding="utf-8"?>
<calcChain xmlns="http://schemas.openxmlformats.org/spreadsheetml/2006/main">
  <c r="AC18" i="1" l="1"/>
  <c r="AB26" i="1"/>
  <c r="X19" i="1"/>
  <c r="X20" i="1"/>
  <c r="X26" i="1" s="1"/>
  <c r="X21" i="1"/>
  <c r="X22" i="1"/>
  <c r="X23" i="1"/>
  <c r="X24" i="1"/>
  <c r="X25" i="1"/>
  <c r="X18" i="1"/>
  <c r="AC26" i="1"/>
  <c r="Y26" i="1"/>
  <c r="Z26" i="1"/>
  <c r="W26" i="1"/>
  <c r="V26" i="1"/>
  <c r="G26" i="1"/>
  <c r="AC19" i="1" l="1"/>
  <c r="AC20" i="1"/>
  <c r="AC21" i="1"/>
  <c r="AC22" i="1"/>
  <c r="AC23" i="1"/>
  <c r="AC24" i="1"/>
  <c r="AC25" i="1"/>
</calcChain>
</file>

<file path=xl/sharedStrings.xml><?xml version="1.0" encoding="utf-8"?>
<sst xmlns="http://schemas.openxmlformats.org/spreadsheetml/2006/main" count="183" uniqueCount="120">
  <si>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</si>
  <si>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</si>
  <si>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</si>
  <si>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</si>
  <si>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</si>
  <si>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</si>
  <si>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</si>
  <si>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</si>
  <si>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</si>
  <si>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</si>
  <si>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</si>
  <si>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</si>
  <si>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</si>
  <si>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</si>
  <si>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</si>
  <si>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</si>
  <si>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</si>
  <si>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</si>
  <si>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</si>
  <si>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</si>
  <si>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</si>
  <si>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</si>
  <si>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</si>
  <si>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</si>
  <si>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</si>
  <si>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</si>
  <si>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</si>
  <si>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</si>
  <si>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</si>
  <si>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</si>
  <si>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</si>
  <si>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</si>
  <si>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</si>
  <si>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</si>
  <si>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</si>
  <si>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</si>
  <si>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</si>
  <si>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</si>
  <si>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</si>
  <si>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</si>
  <si>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</si>
  <si>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</si>
  <si>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</si>
  <si>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</si>
  <si>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</si>
  <si>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</si>
  <si>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</si>
  <si>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</si>
  <si>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</si>
  <si>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</si>
  <si>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</si>
  <si>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</si>
  <si>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</si>
  <si>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</si>
  <si>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</si>
  <si>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</si>
  <si>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</si>
  <si>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</si>
  <si>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</si>
  <si>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</si>
  <si>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</si>
  <si>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</si>
  <si>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</si>
  <si>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</si>
  <si>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</si>
  <si>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</si>
  <si>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</si>
  <si>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</si>
  <si>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</si>
  <si>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</si>
  <si>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129/2023</t>
  </si>
  <si>
    <t>I</t>
  </si>
  <si>
    <t>Felipe Moura Sales</t>
  </si>
  <si>
    <t>Dietor de Administração e Fiananças</t>
  </si>
  <si>
    <t>RBPREV</t>
  </si>
  <si>
    <t>Aéreo</t>
  </si>
  <si>
    <t>082030057/2023</t>
  </si>
  <si>
    <t>Maria Gecilda Araujo Ribeiro</t>
  </si>
  <si>
    <t>082030055/2023</t>
  </si>
  <si>
    <t>Emilia Judite Silva Loureiro</t>
  </si>
  <si>
    <t>Elizania Alves da Silva</t>
  </si>
  <si>
    <t>Marcos Augusto de Oliveira Meireles</t>
  </si>
  <si>
    <t>Francisco Andrade Cacau Junior</t>
  </si>
  <si>
    <t>Alessandro do Nascimento Rocha</t>
  </si>
  <si>
    <t>Amides Tavares de Souza</t>
  </si>
  <si>
    <t>082030056/2023</t>
  </si>
  <si>
    <t>082030053/2023</t>
  </si>
  <si>
    <t>082030052/2023</t>
  </si>
  <si>
    <t>082030051/2023</t>
  </si>
  <si>
    <t>082030054/2023</t>
  </si>
  <si>
    <t>Estatutário</t>
  </si>
  <si>
    <t>Conselheiro / CAPS</t>
  </si>
  <si>
    <t>SEFIN</t>
  </si>
  <si>
    <t>Cargo em Comissão</t>
  </si>
  <si>
    <t>Conselheiro / COFINS</t>
  </si>
  <si>
    <t xml:space="preserve">COIN - Presidênte do Comitê de Investimentos </t>
  </si>
  <si>
    <t>COIN - Membro do Comitê de Investimentos</t>
  </si>
  <si>
    <t>STDI</t>
  </si>
  <si>
    <t>61/2023</t>
  </si>
  <si>
    <t>15/2023</t>
  </si>
  <si>
    <t>16/2023</t>
  </si>
  <si>
    <t>14/2023</t>
  </si>
  <si>
    <t>17/2023</t>
  </si>
  <si>
    <t>18/2023</t>
  </si>
  <si>
    <t>20/2023</t>
  </si>
  <si>
    <t>21/2023</t>
  </si>
  <si>
    <t>AC</t>
  </si>
  <si>
    <t>CONTRATO Nº 01210002/2021</t>
  </si>
  <si>
    <t>RBR/FLN/RBR</t>
  </si>
  <si>
    <t>SEINFRA</t>
  </si>
  <si>
    <t>SEME</t>
  </si>
  <si>
    <t>Participação  no 5º Congresso Brasileiro de Investimentos dos RPPS, na cidade de Florianópilis/SC.</t>
  </si>
  <si>
    <t>Nome do responsável pela elaboração: Clara Bregense Vieira</t>
  </si>
  <si>
    <t>Nome do titular do Órgão/Entidade/Fundo (no exercício do cargo): Osvaldo Rodrigues Santiago</t>
  </si>
  <si>
    <t>PRESTAÇÃO DE CONTAS MENSAL - EXERCÍCIO 2023</t>
  </si>
  <si>
    <t>Manual de Referência - 9ª EDIÇÃO</t>
  </si>
  <si>
    <r>
      <t xml:space="preserve">ÓRGÃO/ENTIDADE/FUNDO: </t>
    </r>
    <r>
      <rPr>
        <b/>
        <sz val="11"/>
        <rFont val="Calibri"/>
        <family val="2"/>
        <scheme val="minor"/>
      </rPr>
      <t>Instituto de Previdência de Rio Branco - RBPREV</t>
    </r>
  </si>
  <si>
    <r>
      <t xml:space="preserve">MÊS/ANO:  </t>
    </r>
    <r>
      <rPr>
        <b/>
        <sz val="11"/>
        <rFont val="Calibri"/>
        <family val="2"/>
        <scheme val="minor"/>
      </rPr>
      <t>JANEIRO A FEVEREIRO DE 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</si>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</sst>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14" fontId="5" fillId="0" borderId="3" xfId="0" applyNumberFormat="1" applyFont="1" applyFill="1" applyBorder="1" applyAlignment="1">
      <alignment vertical="center"/>
    </xf>
    <xf numFmtId="44" fontId="5" fillId="0" borderId="3" xfId="2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vertical="center"/>
    </xf>
    <xf numFmtId="44" fontId="5" fillId="0" borderId="1" xfId="2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4" fontId="2" fillId="0" borderId="0" xfId="2" applyFont="1" applyFill="1" applyAlignment="1">
      <alignment vertical="center"/>
    </xf>
    <xf numFmtId="44" fontId="6" fillId="0" borderId="0" xfId="2" applyFont="1" applyFill="1" applyAlignment="1">
      <alignment vertical="center"/>
    </xf>
    <xf numFmtId="44" fontId="2" fillId="0" borderId="0" xfId="2" applyFont="1" applyFill="1" applyBorder="1" applyAlignment="1">
      <alignment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8" xfId="2" applyFont="1" applyFill="1" applyBorder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95250</xdr:rowOff>
    </xdr:from>
    <xdr:to>
      <xdr:col>1</xdr:col>
      <xdr:colOff>561975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9525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workbookViewId="0">
      <selection activeCell="C3" sqref="C3"/>
    </sheetView>
  </sheetViews>
  <sheetFormatPr defaultRowHeight="12.75" x14ac:dyDescent="0.25"/>
  <cols>
    <col min="1" max="1" width="6.28515625" style="1" customWidth="1"/>
    <col min="2" max="2" width="12.85546875" style="1" bestFit="1" customWidth="1"/>
    <col min="3" max="3" width="12.140625" style="1" bestFit="1" customWidth="1"/>
    <col min="4" max="4" width="10.42578125" style="1" bestFit="1" customWidth="1"/>
    <col min="5" max="5" width="7.85546875" style="1" customWidth="1"/>
    <col min="6" max="6" width="81.28515625" style="1" bestFit="1" customWidth="1"/>
    <col min="7" max="7" width="14.5703125" style="63" customWidth="1"/>
    <col min="8" max="8" width="7.140625" style="1" customWidth="1"/>
    <col min="9" max="9" width="8.85546875" style="1" customWidth="1"/>
    <col min="10" max="10" width="30.28515625" style="1" bestFit="1" customWidth="1"/>
    <col min="11" max="11" width="8.28515625" style="1" bestFit="1" customWidth="1"/>
    <col min="12" max="12" width="16.5703125" style="1" bestFit="1" customWidth="1"/>
    <col min="13" max="13" width="38.140625" style="1" bestFit="1" customWidth="1"/>
    <col min="14" max="14" width="7.28515625" style="1" bestFit="1" customWidth="1"/>
    <col min="15" max="16" width="10.42578125" style="1" bestFit="1" customWidth="1"/>
    <col min="17" max="17" width="11.140625" style="1" bestFit="1" customWidth="1"/>
    <col min="18" max="18" width="12.140625" style="1" customWidth="1"/>
    <col min="19" max="19" width="11.5703125" style="1" customWidth="1"/>
    <col min="20" max="20" width="10.28515625" style="3" customWidth="1"/>
    <col min="21" max="21" width="15.7109375" style="1" customWidth="1"/>
    <col min="22" max="22" width="13.42578125" style="63" customWidth="1"/>
    <col min="23" max="24" width="12.42578125" style="63" bestFit="1" customWidth="1"/>
    <col min="25" max="25" width="8.7109375" style="63" bestFit="1" customWidth="1"/>
    <col min="26" max="26" width="16.28515625" style="63" bestFit="1" customWidth="1"/>
    <col min="27" max="27" width="26" style="1" customWidth="1"/>
    <col min="28" max="28" width="13.85546875" style="1" bestFit="1" customWidth="1"/>
    <col min="29" max="29" width="13.7109375" style="1" customWidth="1"/>
    <col min="30" max="30" width="4.5703125" style="1" bestFit="1" customWidth="1"/>
    <col min="31" max="31" width="16.42578125" style="1" customWidth="1"/>
    <col min="32" max="32" width="20.85546875" style="1" customWidth="1"/>
    <col min="33" max="16384" width="9.140625" style="1"/>
  </cols>
  <sheetData>
    <row r="1" spans="1:32" s="24" customFormat="1" ht="15" x14ac:dyDescent="0.25">
      <c r="G1" s="57"/>
      <c r="T1" s="67"/>
      <c r="V1" s="57"/>
      <c r="W1" s="57"/>
      <c r="X1" s="57"/>
      <c r="Y1" s="57"/>
      <c r="Z1" s="57"/>
    </row>
    <row r="2" spans="1:32" s="24" customFormat="1" ht="15" x14ac:dyDescent="0.25">
      <c r="G2" s="57"/>
      <c r="T2" s="67"/>
      <c r="V2" s="57"/>
      <c r="W2" s="57"/>
      <c r="X2" s="57"/>
      <c r="Y2" s="57"/>
      <c r="Z2" s="57"/>
    </row>
    <row r="3" spans="1:32" s="24" customFormat="1" ht="15" x14ac:dyDescent="0.25">
      <c r="G3" s="57"/>
      <c r="T3" s="67"/>
      <c r="V3" s="57"/>
      <c r="W3" s="57"/>
      <c r="X3" s="57"/>
      <c r="Y3" s="57"/>
      <c r="Z3" s="57"/>
    </row>
    <row r="4" spans="1:32" s="25" customFormat="1" ht="15" x14ac:dyDescent="0.25">
      <c r="A4" s="25" t="s">
        <v>53</v>
      </c>
      <c r="G4" s="58"/>
      <c r="T4" s="68"/>
      <c r="V4" s="58"/>
      <c r="W4" s="58"/>
      <c r="X4" s="58"/>
      <c r="Y4" s="58"/>
      <c r="Z4" s="58"/>
    </row>
    <row r="5" spans="1:32" s="24" customFormat="1" ht="15" x14ac:dyDescent="0.25">
      <c r="G5" s="57"/>
      <c r="T5" s="67"/>
      <c r="V5" s="57"/>
      <c r="W5" s="57"/>
      <c r="X5" s="57"/>
      <c r="Y5" s="57"/>
      <c r="Z5" s="57"/>
    </row>
    <row r="6" spans="1:32" s="24" customFormat="1" ht="15" x14ac:dyDescent="0.25">
      <c r="A6" s="25" t="s">
        <v>114</v>
      </c>
      <c r="G6" s="57"/>
      <c r="T6" s="67"/>
      <c r="V6" s="57"/>
      <c r="W6" s="57"/>
      <c r="X6" s="57"/>
      <c r="Y6" s="57"/>
      <c r="Z6" s="57"/>
    </row>
    <row r="7" spans="1:32" s="24" customFormat="1" ht="15" x14ac:dyDescent="0.25">
      <c r="A7" s="24" t="s">
        <v>68</v>
      </c>
      <c r="G7" s="57"/>
      <c r="T7" s="67"/>
      <c r="V7" s="57"/>
      <c r="W7" s="57"/>
      <c r="X7" s="57"/>
      <c r="Y7" s="57"/>
      <c r="Z7" s="57"/>
    </row>
    <row r="8" spans="1:32" s="24" customFormat="1" ht="15" x14ac:dyDescent="0.25">
      <c r="A8" s="24" t="s">
        <v>115</v>
      </c>
      <c r="G8" s="57"/>
      <c r="T8" s="67"/>
      <c r="V8" s="57"/>
      <c r="W8" s="57"/>
      <c r="X8" s="57"/>
      <c r="Y8" s="57"/>
      <c r="Z8" s="57"/>
    </row>
    <row r="9" spans="1:32" s="24" customFormat="1" ht="15" x14ac:dyDescent="0.25">
      <c r="G9" s="57"/>
      <c r="T9" s="67"/>
      <c r="V9" s="57"/>
      <c r="W9" s="57"/>
      <c r="X9" s="57"/>
      <c r="Y9" s="57"/>
      <c r="Z9" s="57"/>
    </row>
    <row r="10" spans="1:32" s="24" customFormat="1" ht="15" x14ac:dyDescent="0.25">
      <c r="A10" s="24" t="s">
        <v>116</v>
      </c>
      <c r="G10" s="57"/>
      <c r="T10" s="67"/>
      <c r="V10" s="57"/>
      <c r="W10" s="57"/>
      <c r="X10" s="57"/>
      <c r="Y10" s="57"/>
      <c r="Z10" s="57"/>
    </row>
    <row r="11" spans="1:32" s="24" customFormat="1" ht="15" x14ac:dyDescent="0.25">
      <c r="A11" s="24" t="s">
        <v>117</v>
      </c>
      <c r="G11" s="57"/>
      <c r="T11" s="67"/>
      <c r="V11" s="57"/>
      <c r="W11" s="57"/>
      <c r="X11" s="57"/>
      <c r="Y11" s="57"/>
      <c r="Z11" s="57"/>
    </row>
    <row r="12" spans="1:32" s="24" customFormat="1" ht="15" x14ac:dyDescent="0.25">
      <c r="G12" s="57"/>
      <c r="T12" s="67"/>
      <c r="V12" s="57"/>
      <c r="W12" s="57"/>
      <c r="X12" s="57"/>
      <c r="Y12" s="57"/>
      <c r="Z12" s="57"/>
    </row>
    <row r="13" spans="1:32" s="24" customFormat="1" ht="15.75" thickBot="1" x14ac:dyDescent="0.3">
      <c r="A13" s="26" t="s">
        <v>62</v>
      </c>
      <c r="B13" s="27"/>
      <c r="C13" s="27"/>
      <c r="D13" s="27"/>
      <c r="E13" s="27"/>
      <c r="F13" s="27"/>
      <c r="G13" s="59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69"/>
      <c r="U13" s="27"/>
      <c r="V13" s="59"/>
      <c r="W13" s="59"/>
      <c r="X13" s="59"/>
      <c r="Y13" s="59"/>
      <c r="Z13" s="59"/>
      <c r="AA13" s="27"/>
      <c r="AB13" s="27"/>
      <c r="AC13" s="27"/>
      <c r="AD13" s="27"/>
      <c r="AE13" s="27"/>
      <c r="AF13" s="27"/>
    </row>
    <row r="14" spans="1:32" x14ac:dyDescent="0.25">
      <c r="A14" s="34" t="s">
        <v>17</v>
      </c>
      <c r="B14" s="4" t="s">
        <v>0</v>
      </c>
      <c r="C14" s="4"/>
      <c r="D14" s="4"/>
      <c r="E14" s="4"/>
      <c r="F14" s="4"/>
      <c r="G14" s="4"/>
      <c r="H14" s="4"/>
      <c r="I14" s="4"/>
      <c r="J14" s="4" t="s">
        <v>28</v>
      </c>
      <c r="K14" s="4"/>
      <c r="L14" s="4"/>
      <c r="M14" s="4"/>
      <c r="N14" s="4"/>
      <c r="O14" s="4" t="s">
        <v>1</v>
      </c>
      <c r="P14" s="4"/>
      <c r="Q14" s="4"/>
      <c r="R14" s="4"/>
      <c r="S14" s="4" t="s">
        <v>2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5" t="s">
        <v>3</v>
      </c>
      <c r="AE14" s="5"/>
      <c r="AF14" s="6" t="s">
        <v>119</v>
      </c>
    </row>
    <row r="15" spans="1:32" x14ac:dyDescent="0.25">
      <c r="A15" s="35"/>
      <c r="B15" s="28" t="s">
        <v>18</v>
      </c>
      <c r="C15" s="29" t="s">
        <v>4</v>
      </c>
      <c r="D15" s="28" t="s">
        <v>5</v>
      </c>
      <c r="E15" s="28" t="s">
        <v>6</v>
      </c>
      <c r="F15" s="28" t="s">
        <v>15</v>
      </c>
      <c r="G15" s="60" t="s">
        <v>55</v>
      </c>
      <c r="H15" s="29" t="s">
        <v>63</v>
      </c>
      <c r="I15" s="29" t="s">
        <v>7</v>
      </c>
      <c r="J15" s="28" t="s">
        <v>8</v>
      </c>
      <c r="K15" s="28" t="s">
        <v>9</v>
      </c>
      <c r="L15" s="28" t="s">
        <v>27</v>
      </c>
      <c r="M15" s="29" t="s">
        <v>10</v>
      </c>
      <c r="N15" s="28" t="s">
        <v>11</v>
      </c>
      <c r="O15" s="28" t="s">
        <v>12</v>
      </c>
      <c r="P15" s="28" t="s">
        <v>13</v>
      </c>
      <c r="Q15" s="28" t="s">
        <v>19</v>
      </c>
      <c r="R15" s="29" t="s">
        <v>14</v>
      </c>
      <c r="S15" s="29" t="s">
        <v>67</v>
      </c>
      <c r="T15" s="29" t="s">
        <v>54</v>
      </c>
      <c r="U15" s="29" t="s">
        <v>20</v>
      </c>
      <c r="V15" s="70" t="s">
        <v>21</v>
      </c>
      <c r="W15" s="70"/>
      <c r="X15" s="70"/>
      <c r="Y15" s="70"/>
      <c r="Z15" s="70"/>
      <c r="AA15" s="29" t="s">
        <v>69</v>
      </c>
      <c r="AB15" s="29" t="s">
        <v>22</v>
      </c>
      <c r="AC15" s="29" t="s">
        <v>25</v>
      </c>
      <c r="AD15" s="7"/>
      <c r="AE15" s="7"/>
      <c r="AF15" s="8"/>
    </row>
    <row r="16" spans="1:32" ht="25.5" x14ac:dyDescent="0.25">
      <c r="A16" s="35"/>
      <c r="B16" s="28"/>
      <c r="C16" s="29"/>
      <c r="D16" s="28"/>
      <c r="E16" s="28"/>
      <c r="F16" s="28"/>
      <c r="G16" s="60"/>
      <c r="H16" s="29"/>
      <c r="I16" s="29"/>
      <c r="J16" s="28"/>
      <c r="K16" s="28"/>
      <c r="L16" s="28"/>
      <c r="M16" s="29"/>
      <c r="N16" s="28"/>
      <c r="O16" s="28"/>
      <c r="P16" s="28"/>
      <c r="Q16" s="28"/>
      <c r="R16" s="29"/>
      <c r="S16" s="29"/>
      <c r="T16" s="29"/>
      <c r="U16" s="29"/>
      <c r="V16" s="71" t="s">
        <v>23</v>
      </c>
      <c r="W16" s="71" t="s">
        <v>24</v>
      </c>
      <c r="X16" s="71" t="s">
        <v>16</v>
      </c>
      <c r="Y16" s="71" t="s">
        <v>29</v>
      </c>
      <c r="Z16" s="71" t="s">
        <v>30</v>
      </c>
      <c r="AA16" s="29"/>
      <c r="AB16" s="29"/>
      <c r="AC16" s="29"/>
      <c r="AD16" s="33" t="s">
        <v>5</v>
      </c>
      <c r="AE16" s="33" t="s">
        <v>26</v>
      </c>
      <c r="AF16" s="8"/>
    </row>
    <row r="17" spans="1:32" s="3" customFormat="1" ht="13.5" thickBot="1" x14ac:dyDescent="0.3">
      <c r="A17" s="36"/>
      <c r="B17" s="37" t="s">
        <v>31</v>
      </c>
      <c r="C17" s="37" t="s">
        <v>56</v>
      </c>
      <c r="D17" s="37" t="s">
        <v>57</v>
      </c>
      <c r="E17" s="37" t="s">
        <v>32</v>
      </c>
      <c r="F17" s="37" t="s">
        <v>33</v>
      </c>
      <c r="G17" s="61" t="s">
        <v>34</v>
      </c>
      <c r="H17" s="37" t="s">
        <v>35</v>
      </c>
      <c r="I17" s="37" t="s">
        <v>36</v>
      </c>
      <c r="J17" s="37" t="s">
        <v>37</v>
      </c>
      <c r="K17" s="37" t="s">
        <v>38</v>
      </c>
      <c r="L17" s="37" t="s">
        <v>39</v>
      </c>
      <c r="M17" s="37" t="s">
        <v>40</v>
      </c>
      <c r="N17" s="37" t="s">
        <v>41</v>
      </c>
      <c r="O17" s="37" t="s">
        <v>42</v>
      </c>
      <c r="P17" s="37" t="s">
        <v>43</v>
      </c>
      <c r="Q17" s="37" t="s">
        <v>44</v>
      </c>
      <c r="R17" s="37" t="s">
        <v>45</v>
      </c>
      <c r="S17" s="37" t="s">
        <v>46</v>
      </c>
      <c r="T17" s="37" t="s">
        <v>47</v>
      </c>
      <c r="U17" s="37" t="s">
        <v>58</v>
      </c>
      <c r="V17" s="61" t="s">
        <v>48</v>
      </c>
      <c r="W17" s="61" t="s">
        <v>49</v>
      </c>
      <c r="X17" s="61" t="s">
        <v>64</v>
      </c>
      <c r="Y17" s="61" t="s">
        <v>51</v>
      </c>
      <c r="Z17" s="61" t="s">
        <v>59</v>
      </c>
      <c r="AA17" s="37" t="s">
        <v>50</v>
      </c>
      <c r="AB17" s="37" t="s">
        <v>52</v>
      </c>
      <c r="AC17" s="22" t="s">
        <v>65</v>
      </c>
      <c r="AD17" s="22" t="s">
        <v>60</v>
      </c>
      <c r="AE17" s="37" t="s">
        <v>61</v>
      </c>
      <c r="AF17" s="38" t="s">
        <v>66</v>
      </c>
    </row>
    <row r="18" spans="1:32" x14ac:dyDescent="0.25">
      <c r="A18" s="10">
        <v>1</v>
      </c>
      <c r="B18" s="10" t="s">
        <v>70</v>
      </c>
      <c r="C18" s="10" t="s">
        <v>98</v>
      </c>
      <c r="D18" s="11">
        <v>44971</v>
      </c>
      <c r="E18" s="10">
        <v>13476</v>
      </c>
      <c r="F18" s="12" t="s">
        <v>111</v>
      </c>
      <c r="G18" s="16">
        <v>413.66</v>
      </c>
      <c r="H18" s="10" t="s">
        <v>71</v>
      </c>
      <c r="I18" s="10">
        <v>4.5</v>
      </c>
      <c r="J18" s="64" t="s">
        <v>72</v>
      </c>
      <c r="K18" s="14">
        <v>713061</v>
      </c>
      <c r="L18" s="13" t="s">
        <v>93</v>
      </c>
      <c r="M18" s="12" t="s">
        <v>73</v>
      </c>
      <c r="N18" s="10" t="s">
        <v>74</v>
      </c>
      <c r="O18" s="15">
        <v>44992</v>
      </c>
      <c r="P18" s="15">
        <v>44996</v>
      </c>
      <c r="Q18" s="13" t="s">
        <v>108</v>
      </c>
      <c r="R18" s="13" t="s">
        <v>75</v>
      </c>
      <c r="S18" s="13"/>
      <c r="T18" s="10">
        <v>111</v>
      </c>
      <c r="U18" s="13" t="s">
        <v>76</v>
      </c>
      <c r="V18" s="16"/>
      <c r="W18" s="16">
        <v>1861.47</v>
      </c>
      <c r="X18" s="16">
        <f>V18-W18</f>
        <v>-1861.47</v>
      </c>
      <c r="Y18" s="16"/>
      <c r="Z18" s="16"/>
      <c r="AA18" s="10" t="s">
        <v>107</v>
      </c>
      <c r="AB18" s="16">
        <v>5264.14</v>
      </c>
      <c r="AC18" s="16">
        <f>W18+AB18</f>
        <v>7125.6100000000006</v>
      </c>
      <c r="AD18" s="17"/>
      <c r="AE18" s="17" t="s">
        <v>106</v>
      </c>
      <c r="AF18" s="13"/>
    </row>
    <row r="19" spans="1:32" x14ac:dyDescent="0.25">
      <c r="A19" s="18">
        <v>2</v>
      </c>
      <c r="B19" s="18" t="s">
        <v>70</v>
      </c>
      <c r="C19" s="18" t="s">
        <v>105</v>
      </c>
      <c r="D19" s="19">
        <v>44973</v>
      </c>
      <c r="E19" s="18">
        <v>13476</v>
      </c>
      <c r="F19" s="30" t="s">
        <v>111</v>
      </c>
      <c r="G19" s="32">
        <v>413.66</v>
      </c>
      <c r="H19" s="18" t="s">
        <v>71</v>
      </c>
      <c r="I19" s="18">
        <v>4.5</v>
      </c>
      <c r="J19" s="65" t="s">
        <v>77</v>
      </c>
      <c r="K19" s="20">
        <v>707881</v>
      </c>
      <c r="L19" s="21" t="s">
        <v>93</v>
      </c>
      <c r="M19" s="21" t="s">
        <v>96</v>
      </c>
      <c r="N19" s="18" t="s">
        <v>74</v>
      </c>
      <c r="O19" s="31">
        <v>44992</v>
      </c>
      <c r="P19" s="31">
        <v>44996</v>
      </c>
      <c r="Q19" s="21" t="s">
        <v>108</v>
      </c>
      <c r="R19" s="21" t="s">
        <v>75</v>
      </c>
      <c r="S19" s="21"/>
      <c r="T19" s="18">
        <v>111</v>
      </c>
      <c r="U19" s="21" t="s">
        <v>76</v>
      </c>
      <c r="V19" s="32"/>
      <c r="W19" s="32">
        <v>1861.47</v>
      </c>
      <c r="X19" s="16">
        <f t="shared" ref="X19:X25" si="0">V19-W19</f>
        <v>-1861.47</v>
      </c>
      <c r="Y19" s="32"/>
      <c r="Z19" s="32"/>
      <c r="AA19" s="18" t="s">
        <v>107</v>
      </c>
      <c r="AB19" s="32">
        <v>5264.14</v>
      </c>
      <c r="AC19" s="32">
        <f t="shared" ref="AC19:AC25" si="1">W19+AB19</f>
        <v>7125.6100000000006</v>
      </c>
      <c r="AD19" s="9"/>
      <c r="AE19" s="9" t="s">
        <v>106</v>
      </c>
      <c r="AF19" s="21"/>
    </row>
    <row r="20" spans="1:32" x14ac:dyDescent="0.25">
      <c r="A20" s="18">
        <v>3</v>
      </c>
      <c r="B20" s="18" t="s">
        <v>70</v>
      </c>
      <c r="C20" s="18" t="s">
        <v>103</v>
      </c>
      <c r="D20" s="19">
        <v>44973</v>
      </c>
      <c r="E20" s="18">
        <v>13479</v>
      </c>
      <c r="F20" s="30" t="s">
        <v>111</v>
      </c>
      <c r="G20" s="32">
        <v>413.66</v>
      </c>
      <c r="H20" s="18" t="s">
        <v>71</v>
      </c>
      <c r="I20" s="18">
        <v>4.5</v>
      </c>
      <c r="J20" s="65" t="s">
        <v>79</v>
      </c>
      <c r="K20" s="20">
        <v>8877</v>
      </c>
      <c r="L20" s="21" t="s">
        <v>90</v>
      </c>
      <c r="M20" s="21" t="s">
        <v>91</v>
      </c>
      <c r="N20" s="18" t="s">
        <v>92</v>
      </c>
      <c r="O20" s="31">
        <v>44992</v>
      </c>
      <c r="P20" s="31">
        <v>44996</v>
      </c>
      <c r="Q20" s="21" t="s">
        <v>108</v>
      </c>
      <c r="R20" s="21" t="s">
        <v>75</v>
      </c>
      <c r="S20" s="21"/>
      <c r="T20" s="18">
        <v>111</v>
      </c>
      <c r="U20" s="21" t="s">
        <v>78</v>
      </c>
      <c r="V20" s="32"/>
      <c r="W20" s="32">
        <v>1861.47</v>
      </c>
      <c r="X20" s="16">
        <f t="shared" si="0"/>
        <v>-1861.47</v>
      </c>
      <c r="Y20" s="32"/>
      <c r="Z20" s="32"/>
      <c r="AA20" s="18" t="s">
        <v>107</v>
      </c>
      <c r="AB20" s="32">
        <v>5264.14</v>
      </c>
      <c r="AC20" s="32">
        <f t="shared" si="1"/>
        <v>7125.6100000000006</v>
      </c>
      <c r="AD20" s="9"/>
      <c r="AE20" s="9" t="s">
        <v>106</v>
      </c>
      <c r="AF20" s="21"/>
    </row>
    <row r="21" spans="1:32" x14ac:dyDescent="0.25">
      <c r="A21" s="18">
        <v>4</v>
      </c>
      <c r="B21" s="18" t="s">
        <v>70</v>
      </c>
      <c r="C21" s="18" t="s">
        <v>99</v>
      </c>
      <c r="D21" s="19">
        <v>44973</v>
      </c>
      <c r="E21" s="18">
        <v>13479</v>
      </c>
      <c r="F21" s="30" t="s">
        <v>111</v>
      </c>
      <c r="G21" s="32">
        <v>413.66</v>
      </c>
      <c r="H21" s="18" t="s">
        <v>71</v>
      </c>
      <c r="I21" s="18">
        <v>4.5</v>
      </c>
      <c r="J21" s="65" t="s">
        <v>80</v>
      </c>
      <c r="K21" s="20">
        <v>8915</v>
      </c>
      <c r="L21" s="21" t="s">
        <v>90</v>
      </c>
      <c r="M21" s="21" t="s">
        <v>91</v>
      </c>
      <c r="N21" s="18" t="s">
        <v>110</v>
      </c>
      <c r="O21" s="31">
        <v>44992</v>
      </c>
      <c r="P21" s="31">
        <v>44996</v>
      </c>
      <c r="Q21" s="21" t="s">
        <v>108</v>
      </c>
      <c r="R21" s="21" t="s">
        <v>75</v>
      </c>
      <c r="S21" s="21"/>
      <c r="T21" s="18">
        <v>111</v>
      </c>
      <c r="U21" s="21" t="s">
        <v>89</v>
      </c>
      <c r="V21" s="32"/>
      <c r="W21" s="32">
        <v>1861.47</v>
      </c>
      <c r="X21" s="16">
        <f t="shared" si="0"/>
        <v>-1861.47</v>
      </c>
      <c r="Y21" s="32"/>
      <c r="Z21" s="32"/>
      <c r="AA21" s="18" t="s">
        <v>107</v>
      </c>
      <c r="AB21" s="32">
        <v>5264.14</v>
      </c>
      <c r="AC21" s="32">
        <f t="shared" si="1"/>
        <v>7125.6100000000006</v>
      </c>
      <c r="AD21" s="9"/>
      <c r="AE21" s="9" t="s">
        <v>106</v>
      </c>
      <c r="AF21" s="21"/>
    </row>
    <row r="22" spans="1:32" x14ac:dyDescent="0.25">
      <c r="A22" s="18">
        <v>5</v>
      </c>
      <c r="B22" s="18" t="s">
        <v>70</v>
      </c>
      <c r="C22" s="18" t="s">
        <v>102</v>
      </c>
      <c r="D22" s="19">
        <v>44973</v>
      </c>
      <c r="E22" s="18">
        <v>13479</v>
      </c>
      <c r="F22" s="30" t="s">
        <v>111</v>
      </c>
      <c r="G22" s="32">
        <v>413.66</v>
      </c>
      <c r="H22" s="18" t="s">
        <v>71</v>
      </c>
      <c r="I22" s="18">
        <v>4.5</v>
      </c>
      <c r="J22" s="65" t="s">
        <v>81</v>
      </c>
      <c r="K22" s="20">
        <v>701640</v>
      </c>
      <c r="L22" s="21" t="s">
        <v>90</v>
      </c>
      <c r="M22" s="21" t="s">
        <v>94</v>
      </c>
      <c r="N22" s="18" t="s">
        <v>109</v>
      </c>
      <c r="O22" s="31">
        <v>44992</v>
      </c>
      <c r="P22" s="31">
        <v>44996</v>
      </c>
      <c r="Q22" s="21" t="s">
        <v>108</v>
      </c>
      <c r="R22" s="21" t="s">
        <v>75</v>
      </c>
      <c r="S22" s="21"/>
      <c r="T22" s="18">
        <v>111</v>
      </c>
      <c r="U22" s="21" t="s">
        <v>88</v>
      </c>
      <c r="V22" s="32"/>
      <c r="W22" s="32">
        <v>1861.47</v>
      </c>
      <c r="X22" s="16">
        <f t="shared" si="0"/>
        <v>-1861.47</v>
      </c>
      <c r="Y22" s="32"/>
      <c r="Z22" s="32"/>
      <c r="AA22" s="18" t="s">
        <v>107</v>
      </c>
      <c r="AB22" s="32">
        <v>5264.14</v>
      </c>
      <c r="AC22" s="32">
        <f t="shared" si="1"/>
        <v>7125.6100000000006</v>
      </c>
      <c r="AD22" s="9"/>
      <c r="AE22" s="9" t="s">
        <v>106</v>
      </c>
      <c r="AF22" s="21"/>
    </row>
    <row r="23" spans="1:32" x14ac:dyDescent="0.25">
      <c r="A23" s="18">
        <v>6</v>
      </c>
      <c r="B23" s="18" t="s">
        <v>70</v>
      </c>
      <c r="C23" s="18" t="s">
        <v>101</v>
      </c>
      <c r="D23" s="19">
        <v>44973</v>
      </c>
      <c r="E23" s="18">
        <v>13479</v>
      </c>
      <c r="F23" s="30" t="s">
        <v>111</v>
      </c>
      <c r="G23" s="32">
        <v>413.66</v>
      </c>
      <c r="H23" s="18" t="s">
        <v>71</v>
      </c>
      <c r="I23" s="18">
        <v>4.5</v>
      </c>
      <c r="J23" s="65" t="s">
        <v>82</v>
      </c>
      <c r="K23" s="20">
        <v>700253</v>
      </c>
      <c r="L23" s="21" t="s">
        <v>90</v>
      </c>
      <c r="M23" s="21" t="s">
        <v>95</v>
      </c>
      <c r="N23" s="18" t="s">
        <v>97</v>
      </c>
      <c r="O23" s="31">
        <v>44992</v>
      </c>
      <c r="P23" s="31">
        <v>44996</v>
      </c>
      <c r="Q23" s="21" t="s">
        <v>108</v>
      </c>
      <c r="R23" s="21" t="s">
        <v>75</v>
      </c>
      <c r="S23" s="21"/>
      <c r="T23" s="18">
        <v>111</v>
      </c>
      <c r="U23" s="21" t="s">
        <v>87</v>
      </c>
      <c r="V23" s="32"/>
      <c r="W23" s="32">
        <v>1861.47</v>
      </c>
      <c r="X23" s="16">
        <f t="shared" si="0"/>
        <v>-1861.47</v>
      </c>
      <c r="Y23" s="32"/>
      <c r="Z23" s="32"/>
      <c r="AA23" s="18" t="s">
        <v>107</v>
      </c>
      <c r="AB23" s="32">
        <v>5264.14</v>
      </c>
      <c r="AC23" s="32">
        <f t="shared" si="1"/>
        <v>7125.6100000000006</v>
      </c>
      <c r="AD23" s="9"/>
      <c r="AE23" s="9" t="s">
        <v>106</v>
      </c>
      <c r="AF23" s="21"/>
    </row>
    <row r="24" spans="1:32" x14ac:dyDescent="0.25">
      <c r="A24" s="18">
        <v>7</v>
      </c>
      <c r="B24" s="18" t="s">
        <v>70</v>
      </c>
      <c r="C24" s="18" t="s">
        <v>100</v>
      </c>
      <c r="D24" s="19">
        <v>44973</v>
      </c>
      <c r="E24" s="18">
        <v>13479</v>
      </c>
      <c r="F24" s="30" t="s">
        <v>111</v>
      </c>
      <c r="G24" s="32">
        <v>413.66</v>
      </c>
      <c r="H24" s="18" t="s">
        <v>71</v>
      </c>
      <c r="I24" s="18">
        <v>4.5</v>
      </c>
      <c r="J24" s="65" t="s">
        <v>83</v>
      </c>
      <c r="K24" s="20">
        <v>701658</v>
      </c>
      <c r="L24" s="21" t="s">
        <v>90</v>
      </c>
      <c r="M24" s="21" t="s">
        <v>91</v>
      </c>
      <c r="N24" s="18" t="s">
        <v>109</v>
      </c>
      <c r="O24" s="31">
        <v>44992</v>
      </c>
      <c r="P24" s="31">
        <v>44996</v>
      </c>
      <c r="Q24" s="21" t="s">
        <v>108</v>
      </c>
      <c r="R24" s="21" t="s">
        <v>75</v>
      </c>
      <c r="S24" s="21"/>
      <c r="T24" s="18">
        <v>111</v>
      </c>
      <c r="U24" s="21" t="s">
        <v>86</v>
      </c>
      <c r="V24" s="32"/>
      <c r="W24" s="32">
        <v>1861.47</v>
      </c>
      <c r="X24" s="16">
        <f t="shared" si="0"/>
        <v>-1861.47</v>
      </c>
      <c r="Y24" s="32"/>
      <c r="Z24" s="32"/>
      <c r="AA24" s="18" t="s">
        <v>107</v>
      </c>
      <c r="AB24" s="32">
        <v>5264.14</v>
      </c>
      <c r="AC24" s="32">
        <f t="shared" si="1"/>
        <v>7125.6100000000006</v>
      </c>
      <c r="AD24" s="9"/>
      <c r="AE24" s="9" t="s">
        <v>106</v>
      </c>
      <c r="AF24" s="21"/>
    </row>
    <row r="25" spans="1:32" ht="13.5" thickBot="1" x14ac:dyDescent="0.3">
      <c r="A25" s="39">
        <v>8</v>
      </c>
      <c r="B25" s="39" t="s">
        <v>70</v>
      </c>
      <c r="C25" s="39" t="s">
        <v>104</v>
      </c>
      <c r="D25" s="40">
        <v>44973</v>
      </c>
      <c r="E25" s="39">
        <v>13479</v>
      </c>
      <c r="F25" s="41" t="s">
        <v>111</v>
      </c>
      <c r="G25" s="45">
        <v>413.66</v>
      </c>
      <c r="H25" s="39" t="s">
        <v>71</v>
      </c>
      <c r="I25" s="39">
        <v>4.5</v>
      </c>
      <c r="J25" s="66" t="s">
        <v>84</v>
      </c>
      <c r="K25" s="43">
        <v>703575</v>
      </c>
      <c r="L25" s="42" t="s">
        <v>90</v>
      </c>
      <c r="M25" s="42" t="s">
        <v>96</v>
      </c>
      <c r="N25" s="39" t="s">
        <v>74</v>
      </c>
      <c r="O25" s="44">
        <v>44992</v>
      </c>
      <c r="P25" s="44">
        <v>44996</v>
      </c>
      <c r="Q25" s="42" t="s">
        <v>108</v>
      </c>
      <c r="R25" s="42" t="s">
        <v>75</v>
      </c>
      <c r="S25" s="42"/>
      <c r="T25" s="39">
        <v>111</v>
      </c>
      <c r="U25" s="42" t="s">
        <v>85</v>
      </c>
      <c r="V25" s="45"/>
      <c r="W25" s="45">
        <v>1861.47</v>
      </c>
      <c r="X25" s="16">
        <f t="shared" si="0"/>
        <v>-1861.47</v>
      </c>
      <c r="Y25" s="45"/>
      <c r="Z25" s="45"/>
      <c r="AA25" s="39" t="s">
        <v>107</v>
      </c>
      <c r="AB25" s="45">
        <v>5264.14</v>
      </c>
      <c r="AC25" s="45">
        <f t="shared" si="1"/>
        <v>7125.6100000000006</v>
      </c>
      <c r="AD25" s="46"/>
      <c r="AE25" s="46" t="s">
        <v>106</v>
      </c>
      <c r="AF25" s="42"/>
    </row>
    <row r="26" spans="1:32" ht="13.5" thickBot="1" x14ac:dyDescent="0.3">
      <c r="A26" s="54" t="s">
        <v>118</v>
      </c>
      <c r="B26" s="55"/>
      <c r="C26" s="55"/>
      <c r="D26" s="55"/>
      <c r="E26" s="56"/>
      <c r="F26" s="47"/>
      <c r="G26" s="50">
        <f>SUM(G18:G25)</f>
        <v>3309.2799999999997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48"/>
      <c r="U26" s="49"/>
      <c r="V26" s="50">
        <f>SUM(V18:V25)</f>
        <v>0</v>
      </c>
      <c r="W26" s="50">
        <f>SUM(W18:W25)</f>
        <v>14891.759999999998</v>
      </c>
      <c r="X26" s="50">
        <f>SUM(X18:X25)</f>
        <v>-14891.759999999998</v>
      </c>
      <c r="Y26" s="50">
        <f>SUM(Y18:Y25)</f>
        <v>0</v>
      </c>
      <c r="Z26" s="50">
        <f>SUM(Z18:Z25)</f>
        <v>0</v>
      </c>
      <c r="AA26" s="51"/>
      <c r="AB26" s="50">
        <f>SUM(AB18:AB25)</f>
        <v>42113.120000000003</v>
      </c>
      <c r="AC26" s="50">
        <f>SUM(AC18:AC25)</f>
        <v>57004.880000000005</v>
      </c>
      <c r="AD26" s="52"/>
      <c r="AE26" s="52"/>
      <c r="AF26" s="53"/>
    </row>
    <row r="28" spans="1:32" s="2" customFormat="1" x14ac:dyDescent="0.25">
      <c r="A28" s="23" t="s">
        <v>112</v>
      </c>
      <c r="G28" s="62"/>
      <c r="T28" s="3"/>
      <c r="V28" s="62"/>
      <c r="W28" s="62"/>
      <c r="X28" s="62"/>
      <c r="Y28" s="62"/>
      <c r="Z28" s="62"/>
    </row>
    <row r="29" spans="1:32" s="2" customFormat="1" x14ac:dyDescent="0.25">
      <c r="A29" s="23" t="s">
        <v>113</v>
      </c>
      <c r="G29" s="62"/>
      <c r="T29" s="3"/>
      <c r="V29" s="62"/>
      <c r="W29" s="62"/>
      <c r="X29" s="62"/>
      <c r="Y29" s="62"/>
      <c r="Z29" s="62"/>
    </row>
    <row r="30" spans="1:32" s="2" customFormat="1" x14ac:dyDescent="0.25">
      <c r="G30" s="62"/>
      <c r="T30" s="3"/>
      <c r="V30" s="62"/>
      <c r="W30" s="62"/>
      <c r="X30" s="62"/>
      <c r="Y30" s="62"/>
      <c r="Z30" s="62"/>
    </row>
    <row r="31" spans="1:32" s="2" customFormat="1" x14ac:dyDescent="0.25">
      <c r="G31" s="62"/>
      <c r="T31" s="3"/>
      <c r="V31" s="62"/>
      <c r="W31" s="62"/>
      <c r="X31" s="62"/>
      <c r="Y31" s="62"/>
      <c r="Z31" s="62"/>
    </row>
    <row r="32" spans="1:32" s="2" customFormat="1" x14ac:dyDescent="0.25">
      <c r="G32" s="62"/>
      <c r="T32" s="3"/>
      <c r="V32" s="62"/>
      <c r="W32" s="62"/>
      <c r="X32" s="62"/>
      <c r="Y32" s="62"/>
      <c r="Z32" s="62"/>
    </row>
    <row r="33" spans="7:26" s="2" customFormat="1" x14ac:dyDescent="0.25">
      <c r="G33" s="62"/>
      <c r="T33" s="3"/>
      <c r="V33" s="62"/>
      <c r="W33" s="62"/>
      <c r="X33" s="62"/>
      <c r="Y33" s="62"/>
      <c r="Z33" s="62"/>
    </row>
    <row r="34" spans="7:26" s="2" customFormat="1" x14ac:dyDescent="0.25">
      <c r="G34" s="62"/>
      <c r="T34" s="3"/>
      <c r="V34" s="62"/>
      <c r="W34" s="62"/>
      <c r="X34" s="62"/>
      <c r="Y34" s="62"/>
      <c r="Z34" s="62"/>
    </row>
    <row r="35" spans="7:26" s="2" customFormat="1" x14ac:dyDescent="0.25">
      <c r="G35" s="62"/>
      <c r="T35" s="3"/>
      <c r="V35" s="62"/>
      <c r="W35" s="62"/>
      <c r="X35" s="62"/>
      <c r="Y35" s="62"/>
      <c r="Z35" s="62"/>
    </row>
    <row r="36" spans="7:26" s="2" customFormat="1" x14ac:dyDescent="0.25">
      <c r="G36" s="62"/>
      <c r="T36" s="3"/>
      <c r="V36" s="62"/>
      <c r="W36" s="62"/>
      <c r="X36" s="62"/>
      <c r="Y36" s="62"/>
      <c r="Z36" s="62"/>
    </row>
    <row r="37" spans="7:26" s="2" customFormat="1" x14ac:dyDescent="0.25">
      <c r="G37" s="62"/>
      <c r="T37" s="3"/>
      <c r="V37" s="62"/>
      <c r="W37" s="62"/>
      <c r="X37" s="62"/>
      <c r="Y37" s="62"/>
      <c r="Z37" s="62"/>
    </row>
    <row r="38" spans="7:26" s="2" customFormat="1" x14ac:dyDescent="0.25">
      <c r="G38" s="62"/>
      <c r="T38" s="3"/>
      <c r="V38" s="62"/>
      <c r="W38" s="62"/>
      <c r="X38" s="62"/>
      <c r="Y38" s="62"/>
      <c r="Z38" s="62"/>
    </row>
    <row r="39" spans="7:26" s="2" customFormat="1" x14ac:dyDescent="0.25">
      <c r="G39" s="62"/>
      <c r="T39" s="3"/>
      <c r="V39" s="62"/>
      <c r="W39" s="62"/>
      <c r="X39" s="62"/>
      <c r="Y39" s="62"/>
      <c r="Z39" s="62"/>
    </row>
    <row r="40" spans="7:26" s="2" customFormat="1" x14ac:dyDescent="0.25">
      <c r="G40" s="62"/>
      <c r="T40" s="3"/>
      <c r="V40" s="62"/>
      <c r="W40" s="62"/>
      <c r="X40" s="62"/>
      <c r="Y40" s="62"/>
      <c r="Z40" s="62"/>
    </row>
    <row r="41" spans="7:26" s="2" customFormat="1" x14ac:dyDescent="0.25">
      <c r="G41" s="62"/>
      <c r="T41" s="3"/>
      <c r="V41" s="62"/>
      <c r="W41" s="62"/>
      <c r="X41" s="62"/>
      <c r="Y41" s="62"/>
      <c r="Z41" s="62"/>
    </row>
    <row r="42" spans="7:26" s="2" customFormat="1" x14ac:dyDescent="0.25">
      <c r="G42" s="62"/>
      <c r="T42" s="3"/>
      <c r="V42" s="62"/>
      <c r="W42" s="62"/>
      <c r="X42" s="62"/>
      <c r="Y42" s="62"/>
      <c r="Z42" s="62"/>
    </row>
    <row r="43" spans="7:26" s="2" customFormat="1" x14ac:dyDescent="0.25">
      <c r="G43" s="62"/>
      <c r="T43" s="3"/>
      <c r="V43" s="62"/>
      <c r="W43" s="62"/>
      <c r="X43" s="62"/>
      <c r="Y43" s="62"/>
      <c r="Z43" s="62"/>
    </row>
    <row r="44" spans="7:26" s="2" customFormat="1" x14ac:dyDescent="0.25">
      <c r="G44" s="62"/>
      <c r="T44" s="3"/>
      <c r="V44" s="62"/>
      <c r="W44" s="62"/>
      <c r="X44" s="62"/>
      <c r="Y44" s="62"/>
      <c r="Z44" s="62"/>
    </row>
  </sheetData>
  <mergeCells count="32">
    <mergeCell ref="A26:E26"/>
    <mergeCell ref="H15:H16"/>
    <mergeCell ref="F15:F16"/>
    <mergeCell ref="B15:B16"/>
    <mergeCell ref="L15:L16"/>
    <mergeCell ref="K15:K16"/>
    <mergeCell ref="P15:P16"/>
    <mergeCell ref="Q15:Q16"/>
    <mergeCell ref="R15:R16"/>
    <mergeCell ref="C15:C16"/>
    <mergeCell ref="D15:D16"/>
    <mergeCell ref="E15:E16"/>
    <mergeCell ref="I15:I16"/>
    <mergeCell ref="G15:G16"/>
    <mergeCell ref="A14:A17"/>
    <mergeCell ref="J14:N14"/>
    <mergeCell ref="O14:R14"/>
    <mergeCell ref="M15:M16"/>
    <mergeCell ref="N15:N16"/>
    <mergeCell ref="O15:O16"/>
    <mergeCell ref="AA15:AA16"/>
    <mergeCell ref="AB15:AB16"/>
    <mergeCell ref="AC15:AC16"/>
    <mergeCell ref="V15:Z15"/>
    <mergeCell ref="U15:U16"/>
    <mergeCell ref="S15:S16"/>
    <mergeCell ref="T15:T16"/>
    <mergeCell ref="J15:J16"/>
    <mergeCell ref="AD14:AE15"/>
    <mergeCell ref="AF14:AF16"/>
    <mergeCell ref="B14:I14"/>
    <mergeCell ref="S14:AC14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DIÁRIAS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dcterms:created xsi:type="dcterms:W3CDTF">2013-10-11T22:14:02Z</dcterms:created>
  <dcterms:modified xsi:type="dcterms:W3CDTF">2023-03-16T15:50:29Z</dcterms:modified>
</cp:coreProperties>
</file>