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0" yWindow="0" windowWidth="28800" windowHeight="12210" tabRatio="724"/>
  </bookViews>
  <sheets>
    <sheet name="RBPREV DIÁRIAS SERV. DEZ 2024" sheetId="1" r:id="rId1"/>
  </sheets>
  <calcPr calcId="162913"/>
</workbook>
</file>

<file path=xl/calcChain.xml><?xml version="1.0" encoding="utf-8"?>
<calcChain xmlns="http://schemas.openxmlformats.org/spreadsheetml/2006/main">
  <c r="AC43" i="1" l="1"/>
  <c r="AC18" i="1"/>
  <c r="X43" i="1"/>
  <c r="W43" i="1"/>
  <c r="G43" i="1"/>
  <c r="AC19" i="1" l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18" i="1"/>
  <c r="AB43" i="1" l="1"/>
  <c r="Z43" i="1" l="1"/>
  <c r="Y43" i="1"/>
  <c r="V43" i="1"/>
</calcChain>
</file>

<file path=xl/sharedStrings.xml><?xml version="1.0" encoding="utf-8"?>
<sst xmlns="http://schemas.openxmlformats.org/spreadsheetml/2006/main" count="951" uniqueCount="250">
  <si>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</si>
  <si>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</si>
  <si>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</si>
  <si>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</si>
  <si>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</si>
  <si>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</si>
  <si>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</si>
  <si>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</si>
  <si>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</si>
  <si>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</si>
  <si>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</si>
  <si>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</si>
  <si>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</si>
  <si>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</si>
  <si>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</si>
  <si>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</si>
  <si>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</si>
  <si>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</si>
  <si>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</si>
  <si>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</si>
  <si>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</si>
  <si>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</si>
  <si>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Com transporte</t>
  </si>
  <si>
    <t>Valor do Adiantamento</t>
  </si>
  <si>
    <t>Valor Realizado</t>
  </si>
  <si>
    <t xml:space="preserve">Total </t>
  </si>
  <si>
    <t>Situação quanto a aprovação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</si>
  <si>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</si>
  <si>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</si>
  <si>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</si>
  <si>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</si>
  <si>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</si>
  <si>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(c 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</si>
  <si>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</si>
  <si>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</si>
  <si>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</si>
  <si>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</si>
  <si>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</si>
  <si>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</si>
  <si>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</si>
  <si>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</si>
  <si>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</si>
  <si>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</si>
  <si>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</si>
  <si>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</si>
  <si>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</si>
  <si>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</si>
  <si>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</si>
  <si>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</si>
  <si>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(u)</t>
  </si>
  <si>
    <t>(v)</t>
  </si>
  <si>
    <t>(x)</t>
  </si>
  <si>
    <t>(aa)</t>
  </si>
  <si>
    <t>(y)</t>
  </si>
  <si>
    <t>(ab)</t>
  </si>
  <si>
    <t>(ac)</t>
  </si>
  <si>
    <t>PODER EXECUTIVO MUNICIPAL</t>
  </si>
  <si>
    <t>Fonte de Recursos</t>
  </si>
  <si>
    <t>Valor unitário da diária</t>
  </si>
  <si>
    <t>(b )</t>
  </si>
  <si>
    <t>(c)</t>
  </si>
  <si>
    <t>(t )</t>
  </si>
  <si>
    <t>(z)</t>
  </si>
  <si>
    <t>(ad)</t>
  </si>
  <si>
    <t>(ae)</t>
  </si>
  <si>
    <t xml:space="preserve">DEMONSTRATIVO DA CONCESSÃO DE ADIANTAMENTOS - DIÁRIAS E PASSAGENS </t>
  </si>
  <si>
    <t>Instruções de preenchimento:</t>
  </si>
  <si>
    <t>1)</t>
  </si>
  <si>
    <t>2)</t>
  </si>
  <si>
    <t>Coluna</t>
  </si>
  <si>
    <t>Instrução</t>
  </si>
  <si>
    <t>(b)</t>
  </si>
  <si>
    <t xml:space="preserve">(d) </t>
  </si>
  <si>
    <t xml:space="preserve">(h) </t>
  </si>
  <si>
    <t>Informar a situação da prestação de contas na data da última atualização deste demonstrativo adotando uma das seguintes opções:</t>
  </si>
  <si>
    <t>Este Demonstrativo deve ser preenchido por todos os órgãos e entidades da Administração Pública municipal  que autorizaram a realização de despesas pública com o pagamento de diárias e passagens</t>
  </si>
  <si>
    <t>Este Demonstrativo deve ser atualizado  rotineiramente , obedecida a ordem numérica e cronológica da expedição dos instrumentos de oncessões de adiantamentos - diárias e de passagens</t>
  </si>
  <si>
    <t>Informar o número do processo administrativo autuado no órgão/entidade cujo objeto é a concessão do adiantamento - diárias e de passagens</t>
  </si>
  <si>
    <t>Informar o número da portaria que autorizou a concessão do adiantamento - diárias e de passagens</t>
  </si>
  <si>
    <t>Informa a data de expedição da portaria que autorizou a concessão do adiantamento - diárias e de passagens</t>
  </si>
  <si>
    <t xml:space="preserve">Informar o número do Diário Oficial do Estado em que se deu a publicação da portaria que autorizou a concessão do adiantamento - diárias e de passagens </t>
  </si>
  <si>
    <t xml:space="preserve">Informar o motivo da viagem, destacando o interesse público envolvido e os resultados esperados </t>
  </si>
  <si>
    <t>Classe</t>
  </si>
  <si>
    <t>(x) = (u) - (v)</t>
  </si>
  <si>
    <t>(ac) = (v) + (ab)</t>
  </si>
  <si>
    <t>(af)</t>
  </si>
  <si>
    <t>Informar o número de diárias recebidas pelo responsável pelo adiantamento - diárias</t>
  </si>
  <si>
    <t>Informar o vínculo do responsável pelo adiantamento - diárias e de passagens com a Administração Pública municipal (servidor efetivo, cargo em comissão, função)</t>
  </si>
  <si>
    <t>informar a situação funcional do responsável pelo adiantamento - diáras e passagens, no Quadro de Pessoal da Administração Pública municipal</t>
  </si>
  <si>
    <t>informar o nome da unidade administrativa em que o responsável pelo adiantamento - diárias e passagens é lotado</t>
  </si>
  <si>
    <t>Informar o valor unitário da diária de acordo o enquadramento do responsável na Tabela de Diárias aprovada pela Administração municipal</t>
  </si>
  <si>
    <t>Informar a classe  em que o responsável se enquadra na Tabela de Diárias aprovada pela Administração municipal</t>
  </si>
  <si>
    <t>Informar o nome completo do responsável pelo adiantamento - diárias e de passagens</t>
  </si>
  <si>
    <t>Informar a matrícula funcional do servidor responsável pelo adiantamento - diárias e de passagens</t>
  </si>
  <si>
    <t>(n) (o)</t>
  </si>
  <si>
    <t>Informar o dia, mês e ano do início  e do término da viagem a que se refere o adiantamento - diárias e de passagens</t>
  </si>
  <si>
    <t>Informar o roteiro de viagem do responsável pelo adiantamento, indicando-se os trechos completos de ida e de volta</t>
  </si>
  <si>
    <t>Informar o meio de transporte utilizado (aéreo, terrestre, outros-especificar)</t>
  </si>
  <si>
    <t>Informar o número da nota de empenho referente ao adiantamento - diárias</t>
  </si>
  <si>
    <t>Classificação da Despesa</t>
  </si>
  <si>
    <t xml:space="preserve">Informar o código do Programa de Trabalho de Governo aprovado na LOA, ao qual está vinculada a despesa com adiantamento-diárias e passagens </t>
  </si>
  <si>
    <t>Informar a Fonte de Recursos que financiou a despesa com adiantamento - diárias e passagens</t>
  </si>
  <si>
    <t>Informar o valor do adiantamento concedido a título de diárias</t>
  </si>
  <si>
    <t>informar o valor total da despesa realizada pelo responsável pelo adiantamento - diárias, sujeita a comprovação</t>
  </si>
  <si>
    <t>Informar o resultado financeiro líquido da viagem, apurado mediante o confronto do total do adiantamento concedido deduzido da despesa realizada pelo responsável</t>
  </si>
  <si>
    <t>Informar o valor devolvido à Administração Pública, pelo responsável, caso o valor do adiantamento - diárias tenha sido superior ao valor da despesa realizada comprovada</t>
  </si>
  <si>
    <t>Informar o valor recebido em complementação, pelo responsável, caso o valor do adiantamento - diárias tenha sido inferior ao valor da despesa realizada comprovada</t>
  </si>
  <si>
    <t>Informar o valor total da despesa realizada com o pagamento de transporte necessário ao deslocamento do responsável (passagens aéreas, terrestres, outras-especificar)</t>
  </si>
  <si>
    <t>Informar o valor total da despesa realizada com diárias e passagens, decorrente de cada uma das autorizações concedidas pelo ordenador da despesa</t>
  </si>
  <si>
    <t>Informar a data da protocolização da prestação de contas do adiantamento - diárias e passagens no órgão/entidade proponente da concessão</t>
  </si>
  <si>
    <t>C = Comprovada</t>
  </si>
  <si>
    <t>AC = A Cpmprovar</t>
  </si>
  <si>
    <t>Informar as providências determinadas pelo ordenador da despesa para saneamento das impropriedades ou responsabilização pelas irregularidades verificadas na execução do adiantamento - diárias e passagens. Nas informações prestadas nesta coluna deverão constar número e data de notificações e de eventuais ressarcimentos de valores não comprovados ou glosados.</t>
  </si>
  <si>
    <t>RESOLUÇÃO Nº 87, DE 28 DE NOVEMBRO DE 2013 - TRIBUNAL DE CONTAS DO ESTADO DO ACRE</t>
  </si>
  <si>
    <t>Nº do contrato de fornecimento da passagem</t>
  </si>
  <si>
    <t>Informar o número do contrato firmado com a empresa fornecedora/agenciadora da passagem concedida ao servidor</t>
  </si>
  <si>
    <t>Nome do responsável pela elaboração: Clara Bregense Vieira</t>
  </si>
  <si>
    <t>Nome do titular do Órgão/Entidade/Fundo (no exercício do cargo): Osvaldo Rodrigues Santiago</t>
  </si>
  <si>
    <t>PRESTAÇÃO DE CONTAS MENSAL - EXERCÍCIO 2023</t>
  </si>
  <si>
    <t/>
  </si>
  <si>
    <t>076/2024</t>
  </si>
  <si>
    <t>Participação no " 6º Congresso Brasileiro de Investimento de RPPS"  no período de 05 a 09 de março de 2024</t>
  </si>
  <si>
    <t>MARCUS AUGUSTO DE OLIVEIRA MEIRELES</t>
  </si>
  <si>
    <t>RAILSON ANTÔNIO PONTES DE ASSIS</t>
  </si>
  <si>
    <t>ELIVAN DA SILVA DIAS</t>
  </si>
  <si>
    <t>MARIA GECILDA ARAÚJO RIBEIRO</t>
  </si>
  <si>
    <t>RAIMUNDO VAZ DE AZEVEDO</t>
  </si>
  <si>
    <t>JOSÉ MARIA DA SILVA</t>
  </si>
  <si>
    <t>OSVALDO RODRIGUES SANTIAGO</t>
  </si>
  <si>
    <t>DAVI MOURA MARTINS</t>
  </si>
  <si>
    <t>ESTATUTÁRIO</t>
  </si>
  <si>
    <t>CARGO EM COMISSÃO</t>
  </si>
  <si>
    <t>MEMBRO DO COIN</t>
  </si>
  <si>
    <t>MEMBRO DO CONFIS</t>
  </si>
  <si>
    <t>MEMBRO DO CAPS</t>
  </si>
  <si>
    <t>DIRETOR PRESIDENTE DO RBPREV</t>
  </si>
  <si>
    <t>SEÇÃO DE CONFORMIDADE</t>
  </si>
  <si>
    <t xml:space="preserve">Procuradoria Geral do Municipio </t>
  </si>
  <si>
    <t>Secretaria de Estado de Obras Públicas - SEOP</t>
  </si>
  <si>
    <t>Secretaria Municipal de Infraestrutura e Mobilidade Urbana - SEINFRA</t>
  </si>
  <si>
    <t>Instituto de Previdencia de Rio Branco - RBPREV</t>
  </si>
  <si>
    <t>Secretaria Municipal de Educação - SEME</t>
  </si>
  <si>
    <t>AÉREO</t>
  </si>
  <si>
    <t>RBR/BSB/CGH/FLN</t>
  </si>
  <si>
    <t>CONTRATO Nº 01210002/2021</t>
  </si>
  <si>
    <t>22/03/2024</t>
  </si>
  <si>
    <t>FRANCISCO ANDRADE CACAU JÚNIOR</t>
  </si>
  <si>
    <t>133/2024</t>
  </si>
  <si>
    <t>Participação na Semana Nacional para servidores das áreas de RH e DP da adminiatração pública, nos dias 06 a 11 de maio de 2024</t>
  </si>
  <si>
    <t>ANDERSOM LIMA DOS SANTOS</t>
  </si>
  <si>
    <t>ANALISTA PREVIDENCIÁRIO - CONTADOR</t>
  </si>
  <si>
    <t>RBR/BSB/CGM/IGU</t>
  </si>
  <si>
    <t>185/2024</t>
  </si>
  <si>
    <t>Participação na XXV Marcha a Brasília em Defesa dos Municípios nos dias 19 a 24 de maio de 2024</t>
  </si>
  <si>
    <t>AMIDES TAVARES DE SOUZA</t>
  </si>
  <si>
    <t>GESTOR DE RECURSOS</t>
  </si>
  <si>
    <t xml:space="preserve">PASSAGEM CUSTEADA PELA ENTEDADE ORGANIZADORA DO EVENTO </t>
  </si>
  <si>
    <t>288/2024</t>
  </si>
  <si>
    <t>Participação na XXV Marcha a Brasília em Defesa dos Municípios nos dias 19 a 24 de maio de 2025</t>
  </si>
  <si>
    <t>FELIPE MOURA SALES</t>
  </si>
  <si>
    <t>DIRETO DE ADMINISTRAÇÃO E FINANÇAS</t>
  </si>
  <si>
    <t>RBR/BSB</t>
  </si>
  <si>
    <t>MÊS/ANO:  MARÇO/ 2024</t>
  </si>
  <si>
    <t>328/2024</t>
  </si>
  <si>
    <t>Participação no "12º Congresso Brasileiro de Conselheiros de RPPS/ Aracaju/2024"</t>
  </si>
  <si>
    <t>II</t>
  </si>
  <si>
    <t>MARCIA FREITAS NUNES DE OLIVEIRA</t>
  </si>
  <si>
    <t>III</t>
  </si>
  <si>
    <t>MARIA SOCORRO OLIVEIRA COSTA</t>
  </si>
  <si>
    <t>RBR/AJU/RBR</t>
  </si>
  <si>
    <t>EMÍLIA JUDITE SILVA LOUREIRO</t>
  </si>
  <si>
    <t>PROCURADORA JURÍDICA - MEMBRO DO CAPS</t>
  </si>
  <si>
    <t>COORDENADOR PEDAGÓGICO (APOSENTADA) - MEMBRO DO CONFIS</t>
  </si>
  <si>
    <t>POLIANA TESSINARI DE OLIVIERA</t>
  </si>
  <si>
    <t>Secretaria Municipal de Assistência Social e Direitos Humanos</t>
  </si>
  <si>
    <t>ELISSANDRA FERREIRA DA SILVA</t>
  </si>
  <si>
    <t>REJANE MARIA DA SILVA</t>
  </si>
  <si>
    <t>ASSESSORIA ADMINISTRATIVA E APOIO AOS CONSELHOS</t>
  </si>
  <si>
    <t>ADONIDAS FEITOSA RODRIGUES JUNIOR</t>
  </si>
  <si>
    <t>Secretaria Municipal de Saúde</t>
  </si>
  <si>
    <t>119/2024</t>
  </si>
  <si>
    <t>18/10/204</t>
  </si>
  <si>
    <t xml:space="preserve">MARCOS AUGUSTO DE OLIVEIRA MEIRELES </t>
  </si>
  <si>
    <t>120/2024</t>
  </si>
  <si>
    <t xml:space="preserve">WINDSON MACHADO DE ARAÚJO </t>
  </si>
  <si>
    <t>121/2024</t>
  </si>
  <si>
    <t>RENATA PESSOA COSTA</t>
  </si>
  <si>
    <t xml:space="preserve">Secretaria Municipal de Finanças - SEFIN </t>
  </si>
  <si>
    <t>122/2024</t>
  </si>
  <si>
    <t>VICTOR HUGO SESTITO SALOMÃO</t>
  </si>
  <si>
    <t xml:space="preserve">RBTRANS </t>
  </si>
  <si>
    <t>123/2024</t>
  </si>
  <si>
    <t>124/2024</t>
  </si>
  <si>
    <t>125/2024</t>
  </si>
  <si>
    <t>126/2024</t>
  </si>
  <si>
    <t>127/2024</t>
  </si>
  <si>
    <t>128/2024</t>
  </si>
  <si>
    <t>129/2024</t>
  </si>
  <si>
    <t>21/2024</t>
  </si>
  <si>
    <t>22/2024</t>
  </si>
  <si>
    <t>23/2024</t>
  </si>
  <si>
    <t>24/2024</t>
  </si>
  <si>
    <t>25/2024</t>
  </si>
  <si>
    <t>26/2024</t>
  </si>
  <si>
    <t>27/2024</t>
  </si>
  <si>
    <t>28/2024</t>
  </si>
  <si>
    <t>97/2024</t>
  </si>
  <si>
    <t>41/2024</t>
  </si>
  <si>
    <t>59/2024</t>
  </si>
  <si>
    <t>346/2024</t>
  </si>
  <si>
    <t>534/2024</t>
  </si>
  <si>
    <t>"Agenda em Brasília com o Subsecretário Nacional de Previdência Alex Albert"</t>
  </si>
  <si>
    <t>330/2024</t>
  </si>
  <si>
    <t>130/2024</t>
  </si>
  <si>
    <t>" Curso de Capacitação de Esocial no Âmbito da Administração Pública"</t>
  </si>
  <si>
    <t>DANIEL DA SILVA SERAFIM</t>
  </si>
  <si>
    <t>CONTADOR</t>
  </si>
  <si>
    <t>RBR/FOR/RBR</t>
  </si>
  <si>
    <t>RBR/BSB/RBR</t>
  </si>
  <si>
    <t>0612/2024</t>
  </si>
  <si>
    <t>06/12/2024</t>
  </si>
  <si>
    <t>11/06/2024</t>
  </si>
  <si>
    <t>16/05/2024</t>
  </si>
  <si>
    <t>22/11/2024</t>
  </si>
  <si>
    <t>22/11/2025</t>
  </si>
  <si>
    <t>22/11/2026</t>
  </si>
  <si>
    <t>22/11/2027</t>
  </si>
  <si>
    <t>22/11/2028</t>
  </si>
  <si>
    <t>22/11/2029</t>
  </si>
  <si>
    <t>22/11/2030</t>
  </si>
  <si>
    <t>22/11/2031</t>
  </si>
  <si>
    <t>22/11/2032</t>
  </si>
  <si>
    <t>22/11/2033</t>
  </si>
  <si>
    <t>22/11/2034</t>
  </si>
  <si>
    <t>ARQUITETO - MEMBRO CAPS</t>
  </si>
  <si>
    <t>ASSESSORIA DE PLANEJAMENTO ESTRATÉGICO E GESTÃO - MEMBRO DO CAPS</t>
  </si>
  <si>
    <t>CONTADORA - MEMBRO CONFIS</t>
  </si>
  <si>
    <t xml:space="preserve">CHEFE DE GABINETE </t>
  </si>
  <si>
    <t>AUDITOR FISCAL SANITÁRIO - MEMBRO DO CAPS</t>
  </si>
  <si>
    <t>AUDITOR FICAL DE OBRAS E URBANISMO - MEMBRO DO CAPS</t>
  </si>
  <si>
    <t>CONTADORA - MEBRO CAPS - MEMBRO DO CONFIS</t>
  </si>
  <si>
    <t>ANALISTA LEGISLATIVO - MEMBRO DO CAPS</t>
  </si>
  <si>
    <t xml:space="preserve">Câmara Municipal de Rio Branco </t>
  </si>
  <si>
    <t xml:space="preserve">IDENTIFICAÇÃO DO ÓRGÃO/ENTIDADE/FUNDO: </t>
  </si>
  <si>
    <t>INSTITUTO DE PREVIDÊNCIA DE RIO BRANCO - RBPREV</t>
  </si>
  <si>
    <t>MÊS ACUMULADO:</t>
  </si>
  <si>
    <t>JANEIRO A DEZEMBRO DE 2024</t>
  </si>
  <si>
    <t>MANUAL DE REFERÊNCIA - 10ª EDIÇÃO - ANEXOS IV, VI, VII E VIII</t>
  </si>
  <si>
    <t>TOTAL</t>
  </si>
  <si>
    <t>Ações de regularização/ responsabilização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</si>
</sst>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9" fillId="0" borderId="0" applyNumberFormat="0" applyFill="0" applyBorder="0" applyAlignment="0" applyProtection="0"/>
  </cellStyleXfs>
  <cellXfs count="127">
    <xf numFmtId="0" fontId="0" fillId="0" borderId="0" xfId="0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44" fontId="6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6" fillId="0" borderId="3" xfId="2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vertical="center"/>
    </xf>
    <xf numFmtId="44" fontId="6" fillId="0" borderId="2" xfId="2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43" fontId="4" fillId="0" borderId="20" xfId="1" applyFont="1" applyFill="1" applyBorder="1" applyAlignment="1">
      <alignment horizontal="center"/>
    </xf>
    <xf numFmtId="44" fontId="4" fillId="0" borderId="21" xfId="2" applyFont="1" applyFill="1" applyBorder="1"/>
    <xf numFmtId="43" fontId="4" fillId="0" borderId="21" xfId="1" applyFont="1" applyFill="1" applyBorder="1"/>
    <xf numFmtId="49" fontId="3" fillId="0" borderId="21" xfId="0" applyNumberFormat="1" applyFont="1" applyBorder="1" applyAlignment="1">
      <alignment horizontal="center" wrapText="1"/>
    </xf>
    <xf numFmtId="0" fontId="3" fillId="0" borderId="22" xfId="0" applyFont="1" applyBorder="1"/>
    <xf numFmtId="0" fontId="6" fillId="0" borderId="5" xfId="0" applyFont="1" applyBorder="1" applyAlignment="1">
      <alignment horizontal="center"/>
    </xf>
    <xf numFmtId="44" fontId="6" fillId="0" borderId="5" xfId="2" applyFont="1" applyBorder="1" applyAlignment="1">
      <alignment horizontal="center" vertical="center"/>
    </xf>
    <xf numFmtId="44" fontId="6" fillId="0" borderId="5" xfId="2" applyFont="1" applyBorder="1" applyAlignment="1">
      <alignment horizontal="center"/>
    </xf>
    <xf numFmtId="44" fontId="6" fillId="0" borderId="1" xfId="2" applyFont="1" applyBorder="1" applyAlignment="1">
      <alignment horizontal="center"/>
    </xf>
    <xf numFmtId="44" fontId="6" fillId="0" borderId="2" xfId="2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/>
    </xf>
    <xf numFmtId="44" fontId="6" fillId="0" borderId="5" xfId="2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0" xfId="0" quotePrefix="1" applyFont="1"/>
    <xf numFmtId="0" fontId="3" fillId="0" borderId="0" xfId="0" applyFont="1" applyAlignment="1"/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4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44" fontId="2" fillId="0" borderId="0" xfId="2" applyFont="1" applyAlignment="1"/>
    <xf numFmtId="44" fontId="2" fillId="0" borderId="0" xfId="2" applyFont="1"/>
    <xf numFmtId="44" fontId="2" fillId="0" borderId="0" xfId="2" applyFont="1" applyAlignment="1">
      <alignment horizontal="left"/>
    </xf>
    <xf numFmtId="44" fontId="2" fillId="0" borderId="0" xfId="2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4" fontId="3" fillId="0" borderId="5" xfId="2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44" fontId="3" fillId="0" borderId="24" xfId="2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49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44" fontId="6" fillId="0" borderId="26" xfId="2" applyFont="1" applyBorder="1" applyAlignment="1">
      <alignment horizontal="center" vertical="center" wrapText="1"/>
    </xf>
    <xf numFmtId="44" fontId="3" fillId="0" borderId="21" xfId="2" applyFont="1" applyBorder="1" applyAlignment="1"/>
    <xf numFmtId="0" fontId="3" fillId="0" borderId="21" xfId="0" applyFont="1" applyBorder="1" applyAlignme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/>
    </xf>
    <xf numFmtId="44" fontId="6" fillId="0" borderId="0" xfId="2" applyFont="1"/>
    <xf numFmtId="44" fontId="5" fillId="0" borderId="1" xfId="2" applyFont="1" applyBorder="1" applyAlignment="1">
      <alignment horizontal="center" vertical="center"/>
    </xf>
    <xf numFmtId="44" fontId="5" fillId="0" borderId="5" xfId="2" applyFont="1" applyBorder="1" applyAlignment="1">
      <alignment horizontal="center" vertical="center" wrapText="1"/>
    </xf>
    <xf numFmtId="44" fontId="5" fillId="0" borderId="24" xfId="2" applyFont="1" applyBorder="1" applyAlignment="1">
      <alignment horizontal="center"/>
    </xf>
    <xf numFmtId="44" fontId="6" fillId="0" borderId="1" xfId="2" applyFont="1" applyBorder="1" applyAlignment="1">
      <alignment vertical="center"/>
    </xf>
    <xf numFmtId="44" fontId="6" fillId="2" borderId="1" xfId="2" applyFont="1" applyFill="1" applyBorder="1" applyAlignment="1">
      <alignment horizontal="left" vertical="center" wrapText="1" indent="1"/>
    </xf>
    <xf numFmtId="44" fontId="6" fillId="0" borderId="15" xfId="2" applyFont="1" applyBorder="1" applyAlignment="1">
      <alignment horizontal="center"/>
    </xf>
    <xf numFmtId="44" fontId="6" fillId="0" borderId="2" xfId="2" applyFont="1" applyBorder="1" applyAlignment="1">
      <alignment vertical="center"/>
    </xf>
    <xf numFmtId="44" fontId="6" fillId="0" borderId="26" xfId="2" applyFont="1" applyBorder="1" applyAlignment="1">
      <alignment horizontal="center" vertical="center"/>
    </xf>
    <xf numFmtId="44" fontId="5" fillId="0" borderId="2" xfId="2" applyFont="1" applyBorder="1" applyAlignment="1">
      <alignment horizontal="center" vertical="center" wrapText="1"/>
    </xf>
    <xf numFmtId="44" fontId="5" fillId="0" borderId="5" xfId="2" applyFont="1" applyBorder="1" applyAlignment="1">
      <alignment horizontal="center" vertical="center" wrapText="1"/>
    </xf>
    <xf numFmtId="44" fontId="3" fillId="0" borderId="24" xfId="2" applyFont="1" applyBorder="1" applyAlignment="1">
      <alignment horizontal="center" vertical="center" wrapText="1"/>
    </xf>
  </cellXfs>
  <cellStyles count="8">
    <cellStyle name="Hiperlink 2" xfId="7"/>
    <cellStyle name="Moeda" xfId="2" builtinId="4"/>
    <cellStyle name="Moeda 2" xfId="4"/>
    <cellStyle name="Normal" xfId="0" builtinId="0"/>
    <cellStyle name="Normal 2" xfId="6"/>
    <cellStyle name="Normal 3" xfId="5"/>
    <cellStyle name="Vírgula" xfId="1" builtinId="3"/>
    <cellStyle name="Vírgula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53975</xdr:colOff>
      <xdr:row>0</xdr:row>
      <xdr:rowOff>0</xdr:rowOff>
    </xdr:from>
    <xdr:to>
      <xdr:col>1</xdr:col>
      <xdr:colOff>507999</xdr:colOff>
      <xdr:row>3</xdr:row>
      <xdr:rowOff>25400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8392" y="0"/>
          <a:ext cx="454024" cy="50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Y88"/>
  <sheetViews>
    <sheetView tabSelected="1" zoomScale="90" zoomScaleNormal="90" workbookViewId="0">
      <selection activeCell="A4" sqref="A4:E4"/>
    </sheetView>
  </sheetViews>
  <sheetFormatPr defaultRowHeight="12.75" x14ac:dyDescent="0.2"/>
  <cols>
    <col min="1" max="1" width="6.5703125" style="40" customWidth="1"/>
    <col min="2" max="2" width="14.140625" style="40" bestFit="1" customWidth="1"/>
    <col min="3" max="3" width="10.140625" style="40" customWidth="1"/>
    <col min="4" max="4" width="11.42578125" style="40" customWidth="1"/>
    <col min="5" max="5" width="9.28515625" style="40" customWidth="1"/>
    <col min="6" max="6" width="118.42578125" style="40" customWidth="1"/>
    <col min="7" max="7" width="14" style="74" customWidth="1"/>
    <col min="8" max="8" width="7.140625" style="40" customWidth="1"/>
    <col min="9" max="9" width="8.85546875" style="40" customWidth="1"/>
    <col min="10" max="10" width="41.85546875" style="40" bestFit="1" customWidth="1"/>
    <col min="11" max="11" width="9.5703125" style="40" customWidth="1"/>
    <col min="12" max="12" width="22.140625" style="40" bestFit="1" customWidth="1"/>
    <col min="13" max="13" width="76.85546875" style="40" bestFit="1" customWidth="1"/>
    <col min="14" max="14" width="63.42578125" style="40" customWidth="1"/>
    <col min="15" max="15" width="12.7109375" style="40" customWidth="1"/>
    <col min="16" max="16" width="13" style="40" customWidth="1"/>
    <col min="17" max="17" width="21.140625" style="40" customWidth="1"/>
    <col min="18" max="18" width="33.42578125" style="40" customWidth="1"/>
    <col min="19" max="19" width="17" style="40" customWidth="1"/>
    <col min="20" max="20" width="11.7109375" style="40" customWidth="1"/>
    <col min="21" max="21" width="15.7109375" style="40" customWidth="1"/>
    <col min="22" max="22" width="13.5703125" style="115" bestFit="1" customWidth="1"/>
    <col min="23" max="24" width="14" style="115" customWidth="1"/>
    <col min="25" max="25" width="10" style="115" bestFit="1" customWidth="1"/>
    <col min="26" max="26" width="17" style="115" bestFit="1" customWidth="1"/>
    <col min="27" max="27" width="30.5703125" style="41" customWidth="1"/>
    <col min="28" max="28" width="15.85546875" style="115" bestFit="1" customWidth="1"/>
    <col min="29" max="29" width="15.28515625" style="115" bestFit="1" customWidth="1"/>
    <col min="30" max="30" width="11.42578125" style="40" customWidth="1"/>
    <col min="31" max="31" width="16.42578125" style="40" customWidth="1"/>
    <col min="32" max="32" width="24.85546875" style="40" customWidth="1"/>
    <col min="33" max="16384" width="9.140625" style="40"/>
  </cols>
  <sheetData>
    <row r="1" spans="1:993 1025:2017 2049:3041 3073:4065 4097:5089 5121:6113 6145:7137 7169:8161 8193:9185 9217:10209 10241:11233 11265:12257 12289:13281 13313:14305 14337:15329 15361:16353" x14ac:dyDescent="0.2">
      <c r="A1" s="11"/>
      <c r="B1" s="11"/>
      <c r="C1" s="11"/>
      <c r="D1" s="11"/>
      <c r="E1" s="11"/>
      <c r="F1" s="11"/>
      <c r="G1" s="7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73"/>
      <c r="W1" s="73"/>
      <c r="X1" s="73"/>
      <c r="Y1" s="73"/>
      <c r="Z1" s="73"/>
      <c r="AA1" s="11"/>
      <c r="AB1" s="73"/>
      <c r="AC1" s="73"/>
      <c r="AD1" s="11"/>
      <c r="AE1" s="11"/>
      <c r="AF1" s="11"/>
    </row>
    <row r="2" spans="1:993 1025:2017 2049:3041 3073:4065 4097:5089 5121:6113 6145:7137 7169:8161 8193:9185 9217:10209 10241:11233 11265:12257 12289:13281 13313:14305 14337:15329 15361:16353" x14ac:dyDescent="0.2">
      <c r="A2" s="11"/>
      <c r="B2" s="11"/>
      <c r="C2" s="11"/>
      <c r="D2" s="11"/>
      <c r="E2" s="11"/>
      <c r="F2" s="11"/>
      <c r="G2" s="7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73"/>
      <c r="W2" s="73"/>
      <c r="X2" s="73"/>
      <c r="Y2" s="73"/>
      <c r="Z2" s="73"/>
      <c r="AA2" s="11"/>
      <c r="AB2" s="73"/>
      <c r="AC2" s="73"/>
      <c r="AD2" s="11"/>
      <c r="AE2" s="11"/>
      <c r="AF2" s="11"/>
    </row>
    <row r="3" spans="1:993 1025:2017 2049:3041 3073:4065 4097:5089 5121:6113 6145:7137 7169:8161 8193:9185 9217:10209 10241:11233 11265:12257 12289:13281 13313:14305 14337:15329 15361:16353" x14ac:dyDescent="0.2">
      <c r="A3" s="11"/>
      <c r="B3" s="11"/>
      <c r="C3" s="11"/>
      <c r="D3" s="11"/>
      <c r="E3" s="11"/>
      <c r="F3" s="11"/>
      <c r="G3" s="73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73"/>
      <c r="W3" s="73"/>
      <c r="X3" s="73"/>
      <c r="Y3" s="73"/>
      <c r="Z3" s="73"/>
      <c r="AA3" s="11"/>
      <c r="AB3" s="73"/>
      <c r="AC3" s="73"/>
      <c r="AD3" s="11"/>
      <c r="AE3" s="11"/>
      <c r="AF3" s="11"/>
    </row>
    <row r="4" spans="1:993 1025:2017 2049:3041 3073:4065 4097:5089 5121:6113 6145:7137 7169:8161 8193:9185 9217:10209 10241:11233 11265:12257 12289:13281 13313:14305 14337:15329 15361:16353" x14ac:dyDescent="0.2">
      <c r="A4" s="54" t="s">
        <v>56</v>
      </c>
      <c r="B4" s="54"/>
      <c r="C4" s="54"/>
      <c r="D4" s="54"/>
      <c r="E4" s="54"/>
    </row>
    <row r="5" spans="1:993 1025:2017 2049:3041 3073:4065 4097:5089 5121:6113 6145:7137 7169:8161 8193:9185 9217:10209 10241:11233 11265:12257 12289:13281 13313:14305 14337:15329 15361:16353" x14ac:dyDescent="0.2">
      <c r="A5" s="11"/>
      <c r="B5" s="11"/>
      <c r="C5" s="11"/>
      <c r="D5" s="11"/>
      <c r="E5" s="11"/>
      <c r="F5" s="11"/>
      <c r="G5" s="7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73"/>
      <c r="W5" s="73"/>
      <c r="X5" s="73"/>
      <c r="Y5" s="73"/>
      <c r="Z5" s="73"/>
      <c r="AA5" s="11"/>
      <c r="AB5" s="73"/>
      <c r="AC5" s="73"/>
      <c r="AD5" s="11"/>
      <c r="AE5" s="11"/>
      <c r="AF5" s="11"/>
    </row>
    <row r="6" spans="1:993 1025:2017 2049:3041 3073:4065 4097:5089 5121:6113 6145:7137 7169:8161 8193:9185 9217:10209 10241:11233 11265:12257 12289:13281 13313:14305 14337:15329 15361:16353" x14ac:dyDescent="0.2">
      <c r="A6" s="54" t="s">
        <v>118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</row>
    <row r="7" spans="1:993 1025:2017 2049:3041 3073:4065 4097:5089 5121:6113 6145:7137 7169:8161 8193:9185 9217:10209 10241:11233 11265:12257 12289:13281 13313:14305 14337:15329 15361:16353" x14ac:dyDescent="0.2">
      <c r="A7" s="54" t="s">
        <v>113</v>
      </c>
      <c r="B7" s="54"/>
      <c r="C7" s="54"/>
      <c r="D7" s="54"/>
      <c r="E7" s="54"/>
      <c r="F7" s="54"/>
      <c r="G7" s="54"/>
      <c r="H7" s="54"/>
      <c r="I7" s="54"/>
      <c r="J7" s="54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5"/>
      <c r="W7" s="75"/>
      <c r="X7" s="75"/>
      <c r="Y7" s="75"/>
      <c r="Z7" s="75"/>
      <c r="AA7" s="7"/>
      <c r="AB7" s="75"/>
      <c r="AC7" s="75"/>
      <c r="AD7" s="7"/>
      <c r="AE7" s="7"/>
      <c r="AF7" s="7"/>
      <c r="AG7" s="7"/>
      <c r="AH7" s="7"/>
      <c r="AI7" s="7"/>
    </row>
    <row r="8" spans="1:993 1025:2017 2049:3041 3073:4065 4097:5089 5121:6113 6145:7137 7169:8161 8193:9185 9217:10209 10241:11233 11265:12257 12289:13281 13313:14305 14337:15329 15361:16353" x14ac:dyDescent="0.2">
      <c r="A8" s="45" t="s">
        <v>247</v>
      </c>
      <c r="B8" s="45"/>
      <c r="C8" s="45"/>
      <c r="D8" s="45"/>
      <c r="E8" s="45"/>
      <c r="F8" s="7"/>
      <c r="G8" s="7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5"/>
      <c r="W8" s="75"/>
      <c r="X8" s="75"/>
      <c r="Y8" s="75"/>
      <c r="Z8" s="75"/>
      <c r="AA8" s="7"/>
      <c r="AB8" s="75"/>
      <c r="AC8" s="75"/>
      <c r="AD8" s="7"/>
      <c r="AE8" s="7"/>
      <c r="AF8" s="7"/>
      <c r="AG8" s="7"/>
      <c r="AH8" s="7"/>
      <c r="AI8" s="7"/>
    </row>
    <row r="9" spans="1:993 1025:2017 2049:3041 3073:4065 4097:5089 5121:6113 6145:7137 7169:8161 8193:9185 9217:10209 10241:11233 11265:12257 12289:13281 13313:14305 14337:15329 15361:16353" ht="13.5" thickBot="1" x14ac:dyDescent="0.25">
      <c r="B9" s="8"/>
      <c r="C9" s="8"/>
      <c r="D9" s="8"/>
      <c r="E9" s="8"/>
      <c r="F9" s="8"/>
      <c r="G9" s="76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76"/>
      <c r="W9" s="76"/>
      <c r="X9" s="76"/>
      <c r="Y9" s="76"/>
      <c r="Z9" s="76"/>
      <c r="AA9" s="8"/>
      <c r="AB9" s="76"/>
      <c r="AC9" s="76"/>
      <c r="AD9" s="8"/>
      <c r="AE9" s="8"/>
      <c r="AF9" s="8"/>
      <c r="AG9" s="8"/>
      <c r="AH9" s="8"/>
      <c r="AI9" s="8"/>
    </row>
    <row r="10" spans="1:993 1025:2017 2049:3041 3073:4065 4097:5089 5121:6113 6145:7137 7169:8161 8193:9185 9217:10209 10241:11233 11265:12257 12289:13281 13313:14305 14337:15329 15361:16353" ht="13.5" thickBot="1" x14ac:dyDescent="0.25">
      <c r="A10" s="12" t="s">
        <v>243</v>
      </c>
      <c r="B10" s="7"/>
      <c r="C10" s="7"/>
      <c r="D10" s="7"/>
      <c r="E10" s="7"/>
      <c r="F10" s="71" t="s">
        <v>244</v>
      </c>
      <c r="G10" s="7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5"/>
      <c r="W10" s="75"/>
      <c r="X10" s="75"/>
      <c r="Y10" s="75"/>
      <c r="Z10" s="75"/>
      <c r="AA10" s="7"/>
      <c r="AB10" s="75"/>
      <c r="AC10" s="75"/>
      <c r="AD10" s="7"/>
      <c r="AE10" s="7"/>
      <c r="AF10" s="7"/>
      <c r="AG10" s="7"/>
      <c r="AH10" s="7"/>
      <c r="AI10" s="7"/>
    </row>
    <row r="11" spans="1:993 1025:2017 2049:3041 3073:4065 4097:5089 5121:6113 6145:7137 7169:8161 8193:9185 9217:10209 10241:11233 11265:12257 12289:13281 13313:14305 14337:15329 15361:16353" s="7" customFormat="1" ht="13.5" thickBot="1" x14ac:dyDescent="0.25">
      <c r="A11" s="12" t="s">
        <v>245</v>
      </c>
      <c r="F11" s="72" t="s">
        <v>246</v>
      </c>
      <c r="G11" s="75"/>
      <c r="V11" s="75"/>
      <c r="W11" s="75"/>
      <c r="X11" s="75"/>
      <c r="Y11" s="75"/>
      <c r="Z11" s="75"/>
      <c r="AB11" s="75"/>
      <c r="AC11" s="75"/>
      <c r="NU11" s="7" t="s">
        <v>162</v>
      </c>
      <c r="PA11" s="7" t="s">
        <v>162</v>
      </c>
      <c r="QG11" s="7" t="s">
        <v>162</v>
      </c>
      <c r="RM11" s="7" t="s">
        <v>162</v>
      </c>
      <c r="SS11" s="7" t="s">
        <v>162</v>
      </c>
      <c r="TY11" s="7" t="s">
        <v>162</v>
      </c>
      <c r="VE11" s="7" t="s">
        <v>162</v>
      </c>
      <c r="WK11" s="7" t="s">
        <v>162</v>
      </c>
      <c r="XQ11" s="7" t="s">
        <v>162</v>
      </c>
      <c r="YW11" s="7" t="s">
        <v>162</v>
      </c>
      <c r="AAC11" s="7" t="s">
        <v>162</v>
      </c>
      <c r="ABI11" s="7" t="s">
        <v>162</v>
      </c>
      <c r="ACO11" s="7" t="s">
        <v>162</v>
      </c>
      <c r="ADU11" s="7" t="s">
        <v>162</v>
      </c>
      <c r="AFA11" s="7" t="s">
        <v>162</v>
      </c>
      <c r="AGG11" s="7" t="s">
        <v>162</v>
      </c>
      <c r="AHM11" s="7" t="s">
        <v>162</v>
      </c>
      <c r="AIS11" s="7" t="s">
        <v>162</v>
      </c>
      <c r="AJY11" s="7" t="s">
        <v>162</v>
      </c>
      <c r="ALE11" s="7" t="s">
        <v>162</v>
      </c>
      <c r="AMK11" s="7" t="s">
        <v>162</v>
      </c>
      <c r="ANQ11" s="7" t="s">
        <v>162</v>
      </c>
      <c r="AOW11" s="7" t="s">
        <v>162</v>
      </c>
      <c r="AQC11" s="7" t="s">
        <v>162</v>
      </c>
      <c r="ARI11" s="7" t="s">
        <v>162</v>
      </c>
      <c r="ASO11" s="7" t="s">
        <v>162</v>
      </c>
      <c r="ATU11" s="7" t="s">
        <v>162</v>
      </c>
      <c r="AVA11" s="7" t="s">
        <v>162</v>
      </c>
      <c r="AWG11" s="7" t="s">
        <v>162</v>
      </c>
      <c r="AXM11" s="7" t="s">
        <v>162</v>
      </c>
      <c r="AYS11" s="7" t="s">
        <v>162</v>
      </c>
      <c r="AZY11" s="7" t="s">
        <v>162</v>
      </c>
      <c r="BBE11" s="7" t="s">
        <v>162</v>
      </c>
      <c r="BCK11" s="7" t="s">
        <v>162</v>
      </c>
      <c r="BDQ11" s="7" t="s">
        <v>162</v>
      </c>
      <c r="BEW11" s="7" t="s">
        <v>162</v>
      </c>
      <c r="BGC11" s="7" t="s">
        <v>162</v>
      </c>
      <c r="BHI11" s="7" t="s">
        <v>162</v>
      </c>
      <c r="BIO11" s="7" t="s">
        <v>162</v>
      </c>
      <c r="BJU11" s="7" t="s">
        <v>162</v>
      </c>
      <c r="BLA11" s="7" t="s">
        <v>162</v>
      </c>
      <c r="BMG11" s="7" t="s">
        <v>162</v>
      </c>
      <c r="BNM11" s="7" t="s">
        <v>162</v>
      </c>
      <c r="BOS11" s="7" t="s">
        <v>162</v>
      </c>
      <c r="BPY11" s="7" t="s">
        <v>162</v>
      </c>
      <c r="BRE11" s="7" t="s">
        <v>162</v>
      </c>
      <c r="BSK11" s="7" t="s">
        <v>162</v>
      </c>
      <c r="BTQ11" s="7" t="s">
        <v>162</v>
      </c>
      <c r="BUW11" s="7" t="s">
        <v>162</v>
      </c>
      <c r="BWC11" s="7" t="s">
        <v>162</v>
      </c>
      <c r="BXI11" s="7" t="s">
        <v>162</v>
      </c>
      <c r="BYO11" s="7" t="s">
        <v>162</v>
      </c>
      <c r="BZU11" s="7" t="s">
        <v>162</v>
      </c>
      <c r="CBA11" s="7" t="s">
        <v>162</v>
      </c>
      <c r="CCG11" s="7" t="s">
        <v>162</v>
      </c>
      <c r="CDM11" s="7" t="s">
        <v>162</v>
      </c>
      <c r="CES11" s="7" t="s">
        <v>162</v>
      </c>
      <c r="CFY11" s="7" t="s">
        <v>162</v>
      </c>
      <c r="CHE11" s="7" t="s">
        <v>162</v>
      </c>
      <c r="CIK11" s="7" t="s">
        <v>162</v>
      </c>
      <c r="CJQ11" s="7" t="s">
        <v>162</v>
      </c>
      <c r="CKW11" s="7" t="s">
        <v>162</v>
      </c>
      <c r="CMC11" s="7" t="s">
        <v>162</v>
      </c>
      <c r="CNI11" s="7" t="s">
        <v>162</v>
      </c>
      <c r="COO11" s="7" t="s">
        <v>162</v>
      </c>
      <c r="CPU11" s="7" t="s">
        <v>162</v>
      </c>
      <c r="CRA11" s="7" t="s">
        <v>162</v>
      </c>
      <c r="CSG11" s="7" t="s">
        <v>162</v>
      </c>
      <c r="CTM11" s="7" t="s">
        <v>162</v>
      </c>
      <c r="CUS11" s="7" t="s">
        <v>162</v>
      </c>
      <c r="CVY11" s="7" t="s">
        <v>162</v>
      </c>
      <c r="CXE11" s="7" t="s">
        <v>162</v>
      </c>
      <c r="CYK11" s="7" t="s">
        <v>162</v>
      </c>
      <c r="CZQ11" s="7" t="s">
        <v>162</v>
      </c>
      <c r="DAW11" s="7" t="s">
        <v>162</v>
      </c>
      <c r="DCC11" s="7" t="s">
        <v>162</v>
      </c>
      <c r="DDI11" s="7" t="s">
        <v>162</v>
      </c>
      <c r="DEO11" s="7" t="s">
        <v>162</v>
      </c>
      <c r="DFU11" s="7" t="s">
        <v>162</v>
      </c>
      <c r="DHA11" s="7" t="s">
        <v>162</v>
      </c>
      <c r="DIG11" s="7" t="s">
        <v>162</v>
      </c>
      <c r="DJM11" s="7" t="s">
        <v>162</v>
      </c>
      <c r="DKS11" s="7" t="s">
        <v>162</v>
      </c>
      <c r="DLY11" s="7" t="s">
        <v>162</v>
      </c>
      <c r="DNE11" s="7" t="s">
        <v>162</v>
      </c>
      <c r="DOK11" s="7" t="s">
        <v>162</v>
      </c>
      <c r="DPQ11" s="7" t="s">
        <v>162</v>
      </c>
      <c r="DQW11" s="7" t="s">
        <v>162</v>
      </c>
      <c r="DSC11" s="7" t="s">
        <v>162</v>
      </c>
      <c r="DTI11" s="7" t="s">
        <v>162</v>
      </c>
      <c r="DUO11" s="7" t="s">
        <v>162</v>
      </c>
      <c r="DVU11" s="7" t="s">
        <v>162</v>
      </c>
      <c r="DXA11" s="7" t="s">
        <v>162</v>
      </c>
      <c r="DYG11" s="7" t="s">
        <v>162</v>
      </c>
      <c r="DZM11" s="7" t="s">
        <v>162</v>
      </c>
      <c r="EAS11" s="7" t="s">
        <v>162</v>
      </c>
      <c r="EBY11" s="7" t="s">
        <v>162</v>
      </c>
      <c r="EDE11" s="7" t="s">
        <v>162</v>
      </c>
      <c r="EEK11" s="7" t="s">
        <v>162</v>
      </c>
      <c r="EFQ11" s="7" t="s">
        <v>162</v>
      </c>
      <c r="EGW11" s="7" t="s">
        <v>162</v>
      </c>
      <c r="EIC11" s="7" t="s">
        <v>162</v>
      </c>
      <c r="EJI11" s="7" t="s">
        <v>162</v>
      </c>
      <c r="EKO11" s="7" t="s">
        <v>162</v>
      </c>
      <c r="ELU11" s="7" t="s">
        <v>162</v>
      </c>
      <c r="ENA11" s="7" t="s">
        <v>162</v>
      </c>
      <c r="EOG11" s="7" t="s">
        <v>162</v>
      </c>
      <c r="EPM11" s="7" t="s">
        <v>162</v>
      </c>
      <c r="EQS11" s="7" t="s">
        <v>162</v>
      </c>
      <c r="ERY11" s="7" t="s">
        <v>162</v>
      </c>
      <c r="ETE11" s="7" t="s">
        <v>162</v>
      </c>
      <c r="EUK11" s="7" t="s">
        <v>162</v>
      </c>
      <c r="EVQ11" s="7" t="s">
        <v>162</v>
      </c>
      <c r="EWW11" s="7" t="s">
        <v>162</v>
      </c>
      <c r="EYC11" s="7" t="s">
        <v>162</v>
      </c>
      <c r="EZI11" s="7" t="s">
        <v>162</v>
      </c>
      <c r="FAO11" s="7" t="s">
        <v>162</v>
      </c>
      <c r="FBU11" s="7" t="s">
        <v>162</v>
      </c>
      <c r="FDA11" s="7" t="s">
        <v>162</v>
      </c>
      <c r="FEG11" s="7" t="s">
        <v>162</v>
      </c>
      <c r="FFM11" s="7" t="s">
        <v>162</v>
      </c>
      <c r="FGS11" s="7" t="s">
        <v>162</v>
      </c>
      <c r="FHY11" s="7" t="s">
        <v>162</v>
      </c>
      <c r="FJE11" s="7" t="s">
        <v>162</v>
      </c>
      <c r="FKK11" s="7" t="s">
        <v>162</v>
      </c>
      <c r="FLQ11" s="7" t="s">
        <v>162</v>
      </c>
      <c r="FMW11" s="7" t="s">
        <v>162</v>
      </c>
      <c r="FOC11" s="7" t="s">
        <v>162</v>
      </c>
      <c r="FPI11" s="7" t="s">
        <v>162</v>
      </c>
      <c r="FQO11" s="7" t="s">
        <v>162</v>
      </c>
      <c r="FRU11" s="7" t="s">
        <v>162</v>
      </c>
      <c r="FTA11" s="7" t="s">
        <v>162</v>
      </c>
      <c r="FUG11" s="7" t="s">
        <v>162</v>
      </c>
      <c r="FVM11" s="7" t="s">
        <v>162</v>
      </c>
      <c r="FWS11" s="7" t="s">
        <v>162</v>
      </c>
      <c r="FXY11" s="7" t="s">
        <v>162</v>
      </c>
      <c r="FZE11" s="7" t="s">
        <v>162</v>
      </c>
      <c r="GAK11" s="7" t="s">
        <v>162</v>
      </c>
      <c r="GBQ11" s="7" t="s">
        <v>162</v>
      </c>
      <c r="GCW11" s="7" t="s">
        <v>162</v>
      </c>
      <c r="GEC11" s="7" t="s">
        <v>162</v>
      </c>
      <c r="GFI11" s="7" t="s">
        <v>162</v>
      </c>
      <c r="GGO11" s="7" t="s">
        <v>162</v>
      </c>
      <c r="GHU11" s="7" t="s">
        <v>162</v>
      </c>
      <c r="GJA11" s="7" t="s">
        <v>162</v>
      </c>
      <c r="GKG11" s="7" t="s">
        <v>162</v>
      </c>
      <c r="GLM11" s="7" t="s">
        <v>162</v>
      </c>
      <c r="GMS11" s="7" t="s">
        <v>162</v>
      </c>
      <c r="GNY11" s="7" t="s">
        <v>162</v>
      </c>
      <c r="GPE11" s="7" t="s">
        <v>162</v>
      </c>
      <c r="GQK11" s="7" t="s">
        <v>162</v>
      </c>
      <c r="GRQ11" s="7" t="s">
        <v>162</v>
      </c>
      <c r="GSW11" s="7" t="s">
        <v>162</v>
      </c>
      <c r="GUC11" s="7" t="s">
        <v>162</v>
      </c>
      <c r="GVI11" s="7" t="s">
        <v>162</v>
      </c>
      <c r="GWO11" s="7" t="s">
        <v>162</v>
      </c>
      <c r="GXU11" s="7" t="s">
        <v>162</v>
      </c>
      <c r="GZA11" s="7" t="s">
        <v>162</v>
      </c>
      <c r="HAG11" s="7" t="s">
        <v>162</v>
      </c>
      <c r="HBM11" s="7" t="s">
        <v>162</v>
      </c>
      <c r="HCS11" s="7" t="s">
        <v>162</v>
      </c>
      <c r="HDY11" s="7" t="s">
        <v>162</v>
      </c>
      <c r="HFE11" s="7" t="s">
        <v>162</v>
      </c>
      <c r="HGK11" s="7" t="s">
        <v>162</v>
      </c>
      <c r="HHQ11" s="7" t="s">
        <v>162</v>
      </c>
      <c r="HIW11" s="7" t="s">
        <v>162</v>
      </c>
      <c r="HKC11" s="7" t="s">
        <v>162</v>
      </c>
      <c r="HLI11" s="7" t="s">
        <v>162</v>
      </c>
      <c r="HMO11" s="7" t="s">
        <v>162</v>
      </c>
      <c r="HNU11" s="7" t="s">
        <v>162</v>
      </c>
      <c r="HPA11" s="7" t="s">
        <v>162</v>
      </c>
      <c r="HQG11" s="7" t="s">
        <v>162</v>
      </c>
      <c r="HRM11" s="7" t="s">
        <v>162</v>
      </c>
      <c r="HSS11" s="7" t="s">
        <v>162</v>
      </c>
      <c r="HTY11" s="7" t="s">
        <v>162</v>
      </c>
      <c r="HVE11" s="7" t="s">
        <v>162</v>
      </c>
      <c r="HWK11" s="7" t="s">
        <v>162</v>
      </c>
      <c r="HXQ11" s="7" t="s">
        <v>162</v>
      </c>
      <c r="HYW11" s="7" t="s">
        <v>162</v>
      </c>
      <c r="IAC11" s="7" t="s">
        <v>162</v>
      </c>
      <c r="IBI11" s="7" t="s">
        <v>162</v>
      </c>
      <c r="ICO11" s="7" t="s">
        <v>162</v>
      </c>
      <c r="IDU11" s="7" t="s">
        <v>162</v>
      </c>
      <c r="IFA11" s="7" t="s">
        <v>162</v>
      </c>
      <c r="IGG11" s="7" t="s">
        <v>162</v>
      </c>
      <c r="IHM11" s="7" t="s">
        <v>162</v>
      </c>
      <c r="IIS11" s="7" t="s">
        <v>162</v>
      </c>
      <c r="IJY11" s="7" t="s">
        <v>162</v>
      </c>
      <c r="ILE11" s="7" t="s">
        <v>162</v>
      </c>
      <c r="IMK11" s="7" t="s">
        <v>162</v>
      </c>
      <c r="INQ11" s="7" t="s">
        <v>162</v>
      </c>
      <c r="IOW11" s="7" t="s">
        <v>162</v>
      </c>
      <c r="IQC11" s="7" t="s">
        <v>162</v>
      </c>
      <c r="IRI11" s="7" t="s">
        <v>162</v>
      </c>
      <c r="ISO11" s="7" t="s">
        <v>162</v>
      </c>
      <c r="ITU11" s="7" t="s">
        <v>162</v>
      </c>
      <c r="IVA11" s="7" t="s">
        <v>162</v>
      </c>
      <c r="IWG11" s="7" t="s">
        <v>162</v>
      </c>
      <c r="IXM11" s="7" t="s">
        <v>162</v>
      </c>
      <c r="IYS11" s="7" t="s">
        <v>162</v>
      </c>
      <c r="IZY11" s="7" t="s">
        <v>162</v>
      </c>
      <c r="JBE11" s="7" t="s">
        <v>162</v>
      </c>
      <c r="JCK11" s="7" t="s">
        <v>162</v>
      </c>
      <c r="JDQ11" s="7" t="s">
        <v>162</v>
      </c>
      <c r="JEW11" s="7" t="s">
        <v>162</v>
      </c>
      <c r="JGC11" s="7" t="s">
        <v>162</v>
      </c>
      <c r="JHI11" s="7" t="s">
        <v>162</v>
      </c>
      <c r="JIO11" s="7" t="s">
        <v>162</v>
      </c>
      <c r="JJU11" s="7" t="s">
        <v>162</v>
      </c>
      <c r="JLA11" s="7" t="s">
        <v>162</v>
      </c>
      <c r="JMG11" s="7" t="s">
        <v>162</v>
      </c>
      <c r="JNM11" s="7" t="s">
        <v>162</v>
      </c>
      <c r="JOS11" s="7" t="s">
        <v>162</v>
      </c>
      <c r="JPY11" s="7" t="s">
        <v>162</v>
      </c>
      <c r="JRE11" s="7" t="s">
        <v>162</v>
      </c>
      <c r="JSK11" s="7" t="s">
        <v>162</v>
      </c>
      <c r="JTQ11" s="7" t="s">
        <v>162</v>
      </c>
      <c r="JUW11" s="7" t="s">
        <v>162</v>
      </c>
      <c r="JWC11" s="7" t="s">
        <v>162</v>
      </c>
      <c r="JXI11" s="7" t="s">
        <v>162</v>
      </c>
      <c r="JYO11" s="7" t="s">
        <v>162</v>
      </c>
      <c r="JZU11" s="7" t="s">
        <v>162</v>
      </c>
      <c r="KBA11" s="7" t="s">
        <v>162</v>
      </c>
      <c r="KCG11" s="7" t="s">
        <v>162</v>
      </c>
      <c r="KDM11" s="7" t="s">
        <v>162</v>
      </c>
      <c r="KES11" s="7" t="s">
        <v>162</v>
      </c>
      <c r="KFY11" s="7" t="s">
        <v>162</v>
      </c>
      <c r="KHE11" s="7" t="s">
        <v>162</v>
      </c>
      <c r="KIK11" s="7" t="s">
        <v>162</v>
      </c>
      <c r="KJQ11" s="7" t="s">
        <v>162</v>
      </c>
      <c r="KKW11" s="7" t="s">
        <v>162</v>
      </c>
      <c r="KMC11" s="7" t="s">
        <v>162</v>
      </c>
      <c r="KNI11" s="7" t="s">
        <v>162</v>
      </c>
      <c r="KOO11" s="7" t="s">
        <v>162</v>
      </c>
      <c r="KPU11" s="7" t="s">
        <v>162</v>
      </c>
      <c r="KRA11" s="7" t="s">
        <v>162</v>
      </c>
      <c r="KSG11" s="7" t="s">
        <v>162</v>
      </c>
      <c r="KTM11" s="7" t="s">
        <v>162</v>
      </c>
      <c r="KUS11" s="7" t="s">
        <v>162</v>
      </c>
      <c r="KVY11" s="7" t="s">
        <v>162</v>
      </c>
      <c r="KXE11" s="7" t="s">
        <v>162</v>
      </c>
      <c r="KYK11" s="7" t="s">
        <v>162</v>
      </c>
      <c r="KZQ11" s="7" t="s">
        <v>162</v>
      </c>
      <c r="LAW11" s="7" t="s">
        <v>162</v>
      </c>
      <c r="LCC11" s="7" t="s">
        <v>162</v>
      </c>
      <c r="LDI11" s="7" t="s">
        <v>162</v>
      </c>
      <c r="LEO11" s="7" t="s">
        <v>162</v>
      </c>
      <c r="LFU11" s="7" t="s">
        <v>162</v>
      </c>
      <c r="LHA11" s="7" t="s">
        <v>162</v>
      </c>
      <c r="LIG11" s="7" t="s">
        <v>162</v>
      </c>
      <c r="LJM11" s="7" t="s">
        <v>162</v>
      </c>
      <c r="LKS11" s="7" t="s">
        <v>162</v>
      </c>
      <c r="LLY11" s="7" t="s">
        <v>162</v>
      </c>
      <c r="LNE11" s="7" t="s">
        <v>162</v>
      </c>
      <c r="LOK11" s="7" t="s">
        <v>162</v>
      </c>
      <c r="LPQ11" s="7" t="s">
        <v>162</v>
      </c>
      <c r="LQW11" s="7" t="s">
        <v>162</v>
      </c>
      <c r="LSC11" s="7" t="s">
        <v>162</v>
      </c>
      <c r="LTI11" s="7" t="s">
        <v>162</v>
      </c>
      <c r="LUO11" s="7" t="s">
        <v>162</v>
      </c>
      <c r="LVU11" s="7" t="s">
        <v>162</v>
      </c>
      <c r="LXA11" s="7" t="s">
        <v>162</v>
      </c>
      <c r="LYG11" s="7" t="s">
        <v>162</v>
      </c>
      <c r="LZM11" s="7" t="s">
        <v>162</v>
      </c>
      <c r="MAS11" s="7" t="s">
        <v>162</v>
      </c>
      <c r="MBY11" s="7" t="s">
        <v>162</v>
      </c>
      <c r="MDE11" s="7" t="s">
        <v>162</v>
      </c>
      <c r="MEK11" s="7" t="s">
        <v>162</v>
      </c>
      <c r="MFQ11" s="7" t="s">
        <v>162</v>
      </c>
      <c r="MGW11" s="7" t="s">
        <v>162</v>
      </c>
      <c r="MIC11" s="7" t="s">
        <v>162</v>
      </c>
      <c r="MJI11" s="7" t="s">
        <v>162</v>
      </c>
      <c r="MKO11" s="7" t="s">
        <v>162</v>
      </c>
      <c r="MLU11" s="7" t="s">
        <v>162</v>
      </c>
      <c r="MNA11" s="7" t="s">
        <v>162</v>
      </c>
      <c r="MOG11" s="7" t="s">
        <v>162</v>
      </c>
      <c r="MPM11" s="7" t="s">
        <v>162</v>
      </c>
      <c r="MQS11" s="7" t="s">
        <v>162</v>
      </c>
      <c r="MRY11" s="7" t="s">
        <v>162</v>
      </c>
      <c r="MTE11" s="7" t="s">
        <v>162</v>
      </c>
      <c r="MUK11" s="7" t="s">
        <v>162</v>
      </c>
      <c r="MVQ11" s="7" t="s">
        <v>162</v>
      </c>
      <c r="MWW11" s="7" t="s">
        <v>162</v>
      </c>
      <c r="MYC11" s="7" t="s">
        <v>162</v>
      </c>
      <c r="MZI11" s="7" t="s">
        <v>162</v>
      </c>
      <c r="NAO11" s="7" t="s">
        <v>162</v>
      </c>
      <c r="NBU11" s="7" t="s">
        <v>162</v>
      </c>
      <c r="NDA11" s="7" t="s">
        <v>162</v>
      </c>
      <c r="NEG11" s="7" t="s">
        <v>162</v>
      </c>
      <c r="NFM11" s="7" t="s">
        <v>162</v>
      </c>
      <c r="NGS11" s="7" t="s">
        <v>162</v>
      </c>
      <c r="NHY11" s="7" t="s">
        <v>162</v>
      </c>
      <c r="NJE11" s="7" t="s">
        <v>162</v>
      </c>
      <c r="NKK11" s="7" t="s">
        <v>162</v>
      </c>
      <c r="NLQ11" s="7" t="s">
        <v>162</v>
      </c>
      <c r="NMW11" s="7" t="s">
        <v>162</v>
      </c>
      <c r="NOC11" s="7" t="s">
        <v>162</v>
      </c>
      <c r="NPI11" s="7" t="s">
        <v>162</v>
      </c>
      <c r="NQO11" s="7" t="s">
        <v>162</v>
      </c>
      <c r="NRU11" s="7" t="s">
        <v>162</v>
      </c>
      <c r="NTA11" s="7" t="s">
        <v>162</v>
      </c>
      <c r="NUG11" s="7" t="s">
        <v>162</v>
      </c>
      <c r="NVM11" s="7" t="s">
        <v>162</v>
      </c>
      <c r="NWS11" s="7" t="s">
        <v>162</v>
      </c>
      <c r="NXY11" s="7" t="s">
        <v>162</v>
      </c>
      <c r="NZE11" s="7" t="s">
        <v>162</v>
      </c>
      <c r="OAK11" s="7" t="s">
        <v>162</v>
      </c>
      <c r="OBQ11" s="7" t="s">
        <v>162</v>
      </c>
      <c r="OCW11" s="7" t="s">
        <v>162</v>
      </c>
      <c r="OEC11" s="7" t="s">
        <v>162</v>
      </c>
      <c r="OFI11" s="7" t="s">
        <v>162</v>
      </c>
      <c r="OGO11" s="7" t="s">
        <v>162</v>
      </c>
      <c r="OHU11" s="7" t="s">
        <v>162</v>
      </c>
      <c r="OJA11" s="7" t="s">
        <v>162</v>
      </c>
      <c r="OKG11" s="7" t="s">
        <v>162</v>
      </c>
      <c r="OLM11" s="7" t="s">
        <v>162</v>
      </c>
      <c r="OMS11" s="7" t="s">
        <v>162</v>
      </c>
      <c r="ONY11" s="7" t="s">
        <v>162</v>
      </c>
      <c r="OPE11" s="7" t="s">
        <v>162</v>
      </c>
      <c r="OQK11" s="7" t="s">
        <v>162</v>
      </c>
      <c r="ORQ11" s="7" t="s">
        <v>162</v>
      </c>
      <c r="OSW11" s="7" t="s">
        <v>162</v>
      </c>
      <c r="OUC11" s="7" t="s">
        <v>162</v>
      </c>
      <c r="OVI11" s="7" t="s">
        <v>162</v>
      </c>
      <c r="OWO11" s="7" t="s">
        <v>162</v>
      </c>
      <c r="OXU11" s="7" t="s">
        <v>162</v>
      </c>
      <c r="OZA11" s="7" t="s">
        <v>162</v>
      </c>
      <c r="PAG11" s="7" t="s">
        <v>162</v>
      </c>
      <c r="PBM11" s="7" t="s">
        <v>162</v>
      </c>
      <c r="PCS11" s="7" t="s">
        <v>162</v>
      </c>
      <c r="PDY11" s="7" t="s">
        <v>162</v>
      </c>
      <c r="PFE11" s="7" t="s">
        <v>162</v>
      </c>
      <c r="PGK11" s="7" t="s">
        <v>162</v>
      </c>
      <c r="PHQ11" s="7" t="s">
        <v>162</v>
      </c>
      <c r="PIW11" s="7" t="s">
        <v>162</v>
      </c>
      <c r="PKC11" s="7" t="s">
        <v>162</v>
      </c>
      <c r="PLI11" s="7" t="s">
        <v>162</v>
      </c>
      <c r="PMO11" s="7" t="s">
        <v>162</v>
      </c>
      <c r="PNU11" s="7" t="s">
        <v>162</v>
      </c>
      <c r="PPA11" s="7" t="s">
        <v>162</v>
      </c>
      <c r="PQG11" s="7" t="s">
        <v>162</v>
      </c>
      <c r="PRM11" s="7" t="s">
        <v>162</v>
      </c>
      <c r="PSS11" s="7" t="s">
        <v>162</v>
      </c>
      <c r="PTY11" s="7" t="s">
        <v>162</v>
      </c>
      <c r="PVE11" s="7" t="s">
        <v>162</v>
      </c>
      <c r="PWK11" s="7" t="s">
        <v>162</v>
      </c>
      <c r="PXQ11" s="7" t="s">
        <v>162</v>
      </c>
      <c r="PYW11" s="7" t="s">
        <v>162</v>
      </c>
      <c r="QAC11" s="7" t="s">
        <v>162</v>
      </c>
      <c r="QBI11" s="7" t="s">
        <v>162</v>
      </c>
      <c r="QCO11" s="7" t="s">
        <v>162</v>
      </c>
      <c r="QDU11" s="7" t="s">
        <v>162</v>
      </c>
      <c r="QFA11" s="7" t="s">
        <v>162</v>
      </c>
      <c r="QGG11" s="7" t="s">
        <v>162</v>
      </c>
      <c r="QHM11" s="7" t="s">
        <v>162</v>
      </c>
      <c r="QIS11" s="7" t="s">
        <v>162</v>
      </c>
      <c r="QJY11" s="7" t="s">
        <v>162</v>
      </c>
      <c r="QLE11" s="7" t="s">
        <v>162</v>
      </c>
      <c r="QMK11" s="7" t="s">
        <v>162</v>
      </c>
      <c r="QNQ11" s="7" t="s">
        <v>162</v>
      </c>
      <c r="QOW11" s="7" t="s">
        <v>162</v>
      </c>
      <c r="QQC11" s="7" t="s">
        <v>162</v>
      </c>
      <c r="QRI11" s="7" t="s">
        <v>162</v>
      </c>
      <c r="QSO11" s="7" t="s">
        <v>162</v>
      </c>
      <c r="QTU11" s="7" t="s">
        <v>162</v>
      </c>
      <c r="QVA11" s="7" t="s">
        <v>162</v>
      </c>
      <c r="QWG11" s="7" t="s">
        <v>162</v>
      </c>
      <c r="QXM11" s="7" t="s">
        <v>162</v>
      </c>
      <c r="QYS11" s="7" t="s">
        <v>162</v>
      </c>
      <c r="QZY11" s="7" t="s">
        <v>162</v>
      </c>
      <c r="RBE11" s="7" t="s">
        <v>162</v>
      </c>
      <c r="RCK11" s="7" t="s">
        <v>162</v>
      </c>
      <c r="RDQ11" s="7" t="s">
        <v>162</v>
      </c>
      <c r="REW11" s="7" t="s">
        <v>162</v>
      </c>
      <c r="RGC11" s="7" t="s">
        <v>162</v>
      </c>
      <c r="RHI11" s="7" t="s">
        <v>162</v>
      </c>
      <c r="RIO11" s="7" t="s">
        <v>162</v>
      </c>
      <c r="RJU11" s="7" t="s">
        <v>162</v>
      </c>
      <c r="RLA11" s="7" t="s">
        <v>162</v>
      </c>
      <c r="RMG11" s="7" t="s">
        <v>162</v>
      </c>
      <c r="RNM11" s="7" t="s">
        <v>162</v>
      </c>
      <c r="ROS11" s="7" t="s">
        <v>162</v>
      </c>
      <c r="RPY11" s="7" t="s">
        <v>162</v>
      </c>
      <c r="RRE11" s="7" t="s">
        <v>162</v>
      </c>
      <c r="RSK11" s="7" t="s">
        <v>162</v>
      </c>
      <c r="RTQ11" s="7" t="s">
        <v>162</v>
      </c>
      <c r="RUW11" s="7" t="s">
        <v>162</v>
      </c>
      <c r="RWC11" s="7" t="s">
        <v>162</v>
      </c>
      <c r="RXI11" s="7" t="s">
        <v>162</v>
      </c>
      <c r="RYO11" s="7" t="s">
        <v>162</v>
      </c>
      <c r="RZU11" s="7" t="s">
        <v>162</v>
      </c>
      <c r="SBA11" s="7" t="s">
        <v>162</v>
      </c>
      <c r="SCG11" s="7" t="s">
        <v>162</v>
      </c>
      <c r="SDM11" s="7" t="s">
        <v>162</v>
      </c>
      <c r="SES11" s="7" t="s">
        <v>162</v>
      </c>
      <c r="SFY11" s="7" t="s">
        <v>162</v>
      </c>
      <c r="SHE11" s="7" t="s">
        <v>162</v>
      </c>
      <c r="SIK11" s="7" t="s">
        <v>162</v>
      </c>
      <c r="SJQ11" s="7" t="s">
        <v>162</v>
      </c>
      <c r="SKW11" s="7" t="s">
        <v>162</v>
      </c>
      <c r="SMC11" s="7" t="s">
        <v>162</v>
      </c>
      <c r="SNI11" s="7" t="s">
        <v>162</v>
      </c>
      <c r="SOO11" s="7" t="s">
        <v>162</v>
      </c>
      <c r="SPU11" s="7" t="s">
        <v>162</v>
      </c>
      <c r="SRA11" s="7" t="s">
        <v>162</v>
      </c>
      <c r="SSG11" s="7" t="s">
        <v>162</v>
      </c>
      <c r="STM11" s="7" t="s">
        <v>162</v>
      </c>
      <c r="SUS11" s="7" t="s">
        <v>162</v>
      </c>
      <c r="SVY11" s="7" t="s">
        <v>162</v>
      </c>
      <c r="SXE11" s="7" t="s">
        <v>162</v>
      </c>
      <c r="SYK11" s="7" t="s">
        <v>162</v>
      </c>
      <c r="SZQ11" s="7" t="s">
        <v>162</v>
      </c>
      <c r="TAW11" s="7" t="s">
        <v>162</v>
      </c>
      <c r="TCC11" s="7" t="s">
        <v>162</v>
      </c>
      <c r="TDI11" s="7" t="s">
        <v>162</v>
      </c>
      <c r="TEO11" s="7" t="s">
        <v>162</v>
      </c>
      <c r="TFU11" s="7" t="s">
        <v>162</v>
      </c>
      <c r="THA11" s="7" t="s">
        <v>162</v>
      </c>
      <c r="TIG11" s="7" t="s">
        <v>162</v>
      </c>
      <c r="TJM11" s="7" t="s">
        <v>162</v>
      </c>
      <c r="TKS11" s="7" t="s">
        <v>162</v>
      </c>
      <c r="TLY11" s="7" t="s">
        <v>162</v>
      </c>
      <c r="TNE11" s="7" t="s">
        <v>162</v>
      </c>
      <c r="TOK11" s="7" t="s">
        <v>162</v>
      </c>
      <c r="TPQ11" s="7" t="s">
        <v>162</v>
      </c>
      <c r="TQW11" s="7" t="s">
        <v>162</v>
      </c>
      <c r="TSC11" s="7" t="s">
        <v>162</v>
      </c>
      <c r="TTI11" s="7" t="s">
        <v>162</v>
      </c>
      <c r="TUO11" s="7" t="s">
        <v>162</v>
      </c>
      <c r="TVU11" s="7" t="s">
        <v>162</v>
      </c>
      <c r="TXA11" s="7" t="s">
        <v>162</v>
      </c>
      <c r="TYG11" s="7" t="s">
        <v>162</v>
      </c>
      <c r="TZM11" s="7" t="s">
        <v>162</v>
      </c>
      <c r="UAS11" s="7" t="s">
        <v>162</v>
      </c>
      <c r="UBY11" s="7" t="s">
        <v>162</v>
      </c>
      <c r="UDE11" s="7" t="s">
        <v>162</v>
      </c>
      <c r="UEK11" s="7" t="s">
        <v>162</v>
      </c>
      <c r="UFQ11" s="7" t="s">
        <v>162</v>
      </c>
      <c r="UGW11" s="7" t="s">
        <v>162</v>
      </c>
      <c r="UIC11" s="7" t="s">
        <v>162</v>
      </c>
      <c r="UJI11" s="7" t="s">
        <v>162</v>
      </c>
      <c r="UKO11" s="7" t="s">
        <v>162</v>
      </c>
      <c r="ULU11" s="7" t="s">
        <v>162</v>
      </c>
      <c r="UNA11" s="7" t="s">
        <v>162</v>
      </c>
      <c r="UOG11" s="7" t="s">
        <v>162</v>
      </c>
      <c r="UPM11" s="7" t="s">
        <v>162</v>
      </c>
      <c r="UQS11" s="7" t="s">
        <v>162</v>
      </c>
      <c r="URY11" s="7" t="s">
        <v>162</v>
      </c>
      <c r="UTE11" s="7" t="s">
        <v>162</v>
      </c>
      <c r="UUK11" s="7" t="s">
        <v>162</v>
      </c>
      <c r="UVQ11" s="7" t="s">
        <v>162</v>
      </c>
      <c r="UWW11" s="7" t="s">
        <v>162</v>
      </c>
      <c r="UYC11" s="7" t="s">
        <v>162</v>
      </c>
      <c r="UZI11" s="7" t="s">
        <v>162</v>
      </c>
      <c r="VAO11" s="7" t="s">
        <v>162</v>
      </c>
      <c r="VBU11" s="7" t="s">
        <v>162</v>
      </c>
      <c r="VDA11" s="7" t="s">
        <v>162</v>
      </c>
      <c r="VEG11" s="7" t="s">
        <v>162</v>
      </c>
      <c r="VFM11" s="7" t="s">
        <v>162</v>
      </c>
      <c r="VGS11" s="7" t="s">
        <v>162</v>
      </c>
      <c r="VHY11" s="7" t="s">
        <v>162</v>
      </c>
      <c r="VJE11" s="7" t="s">
        <v>162</v>
      </c>
      <c r="VKK11" s="7" t="s">
        <v>162</v>
      </c>
      <c r="VLQ11" s="7" t="s">
        <v>162</v>
      </c>
      <c r="VMW11" s="7" t="s">
        <v>162</v>
      </c>
      <c r="VOC11" s="7" t="s">
        <v>162</v>
      </c>
      <c r="VPI11" s="7" t="s">
        <v>162</v>
      </c>
      <c r="VQO11" s="7" t="s">
        <v>162</v>
      </c>
      <c r="VRU11" s="7" t="s">
        <v>162</v>
      </c>
      <c r="VTA11" s="7" t="s">
        <v>162</v>
      </c>
      <c r="VUG11" s="7" t="s">
        <v>162</v>
      </c>
      <c r="VVM11" s="7" t="s">
        <v>162</v>
      </c>
      <c r="VWS11" s="7" t="s">
        <v>162</v>
      </c>
      <c r="VXY11" s="7" t="s">
        <v>162</v>
      </c>
      <c r="VZE11" s="7" t="s">
        <v>162</v>
      </c>
      <c r="WAK11" s="7" t="s">
        <v>162</v>
      </c>
      <c r="WBQ11" s="7" t="s">
        <v>162</v>
      </c>
      <c r="WCW11" s="7" t="s">
        <v>162</v>
      </c>
      <c r="WEC11" s="7" t="s">
        <v>162</v>
      </c>
      <c r="WFI11" s="7" t="s">
        <v>162</v>
      </c>
      <c r="WGO11" s="7" t="s">
        <v>162</v>
      </c>
      <c r="WHU11" s="7" t="s">
        <v>162</v>
      </c>
      <c r="WJA11" s="7" t="s">
        <v>162</v>
      </c>
      <c r="WKG11" s="7" t="s">
        <v>162</v>
      </c>
      <c r="WLM11" s="7" t="s">
        <v>162</v>
      </c>
      <c r="WMS11" s="7" t="s">
        <v>162</v>
      </c>
      <c r="WNY11" s="7" t="s">
        <v>162</v>
      </c>
      <c r="WPE11" s="7" t="s">
        <v>162</v>
      </c>
      <c r="WQK11" s="7" t="s">
        <v>162</v>
      </c>
      <c r="WRQ11" s="7" t="s">
        <v>162</v>
      </c>
      <c r="WSW11" s="7" t="s">
        <v>162</v>
      </c>
      <c r="WUC11" s="7" t="s">
        <v>162</v>
      </c>
      <c r="WVI11" s="7" t="s">
        <v>162</v>
      </c>
      <c r="WWO11" s="7" t="s">
        <v>162</v>
      </c>
      <c r="WXU11" s="7" t="s">
        <v>162</v>
      </c>
      <c r="WZA11" s="7" t="s">
        <v>162</v>
      </c>
      <c r="XAG11" s="7" t="s">
        <v>162</v>
      </c>
      <c r="XBM11" s="7" t="s">
        <v>162</v>
      </c>
      <c r="XCS11" s="7" t="s">
        <v>162</v>
      </c>
      <c r="XDY11" s="7" t="s">
        <v>162</v>
      </c>
    </row>
    <row r="12" spans="1:993 1025:2017 2049:3041 3073:4065 4097:5089 5121:6113 6145:7137 7169:8161 8193:9185 9217:10209 10241:11233 11265:12257 12289:13281 13313:14305 14337:15329 15361:16353" x14ac:dyDescent="0.2"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</row>
    <row r="13" spans="1:993 1025:2017 2049:3041 3073:4065 4097:5089 5121:6113 6145:7137 7169:8161 8193:9185 9217:10209 10241:11233 11265:12257 12289:13281 13313:14305 14337:15329 15361:16353" ht="13.5" thickBot="1" x14ac:dyDescent="0.25">
      <c r="A13" s="55" t="s">
        <v>65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</row>
    <row r="14" spans="1:993 1025:2017 2049:3041 3073:4065 4097:5089 5121:6113 6145:7137 7169:8161 8193:9185 9217:10209 10241:11233 11265:12257 12289:13281 13313:14305 14337:15329 15361:16353" x14ac:dyDescent="0.2">
      <c r="A14" s="77" t="s">
        <v>17</v>
      </c>
      <c r="B14" s="50" t="s">
        <v>0</v>
      </c>
      <c r="C14" s="50"/>
      <c r="D14" s="50"/>
      <c r="E14" s="50"/>
      <c r="F14" s="50"/>
      <c r="G14" s="50"/>
      <c r="H14" s="50"/>
      <c r="I14" s="50"/>
      <c r="J14" s="62" t="s">
        <v>28</v>
      </c>
      <c r="K14" s="62"/>
      <c r="L14" s="62"/>
      <c r="M14" s="62"/>
      <c r="N14" s="62"/>
      <c r="O14" s="62" t="s">
        <v>1</v>
      </c>
      <c r="P14" s="62"/>
      <c r="Q14" s="62"/>
      <c r="R14" s="62"/>
      <c r="S14" s="51" t="s">
        <v>2</v>
      </c>
      <c r="T14" s="52"/>
      <c r="U14" s="52"/>
      <c r="V14" s="52"/>
      <c r="W14" s="52"/>
      <c r="X14" s="52"/>
      <c r="Y14" s="52"/>
      <c r="Z14" s="52"/>
      <c r="AA14" s="52"/>
      <c r="AB14" s="52"/>
      <c r="AC14" s="53"/>
      <c r="AD14" s="57" t="s">
        <v>3</v>
      </c>
      <c r="AE14" s="57"/>
      <c r="AF14" s="48" t="s">
        <v>249</v>
      </c>
    </row>
    <row r="15" spans="1:993 1025:2017 2049:3041 3073:4065 4097:5089 5121:6113 6145:7137 7169:8161 8193:9185 9217:10209 10241:11233 11265:12257 12289:13281 13313:14305 14337:15329 15361:16353" x14ac:dyDescent="0.2">
      <c r="A15" s="78"/>
      <c r="B15" s="79" t="s">
        <v>18</v>
      </c>
      <c r="C15" s="80" t="s">
        <v>4</v>
      </c>
      <c r="D15" s="81" t="s">
        <v>5</v>
      </c>
      <c r="E15" s="81" t="s">
        <v>6</v>
      </c>
      <c r="F15" s="79" t="s">
        <v>15</v>
      </c>
      <c r="G15" s="82" t="s">
        <v>58</v>
      </c>
      <c r="H15" s="83" t="s">
        <v>82</v>
      </c>
      <c r="I15" s="84" t="s">
        <v>7</v>
      </c>
      <c r="J15" s="85" t="s">
        <v>8</v>
      </c>
      <c r="K15" s="85" t="s">
        <v>9</v>
      </c>
      <c r="L15" s="86" t="s">
        <v>27</v>
      </c>
      <c r="M15" s="87" t="s">
        <v>10</v>
      </c>
      <c r="N15" s="85" t="s">
        <v>11</v>
      </c>
      <c r="O15" s="85" t="s">
        <v>12</v>
      </c>
      <c r="P15" s="85" t="s">
        <v>13</v>
      </c>
      <c r="Q15" s="85" t="s">
        <v>19</v>
      </c>
      <c r="R15" s="88" t="s">
        <v>14</v>
      </c>
      <c r="S15" s="89" t="s">
        <v>99</v>
      </c>
      <c r="T15" s="89" t="s">
        <v>57</v>
      </c>
      <c r="U15" s="89" t="s">
        <v>20</v>
      </c>
      <c r="V15" s="116" t="s">
        <v>21</v>
      </c>
      <c r="W15" s="116"/>
      <c r="X15" s="116"/>
      <c r="Y15" s="116"/>
      <c r="Z15" s="116"/>
      <c r="AA15" s="90" t="s">
        <v>114</v>
      </c>
      <c r="AB15" s="124" t="s">
        <v>22</v>
      </c>
      <c r="AC15" s="124" t="s">
        <v>25</v>
      </c>
      <c r="AD15" s="58"/>
      <c r="AE15" s="58"/>
      <c r="AF15" s="49"/>
    </row>
    <row r="16" spans="1:993 1025:2017 2049:3041 3073:4065 4097:5089 5121:6113 6145:7137 7169:8161 8193:9185 9217:10209 10241:11233 11265:12257 12289:13281 13313:14305 14337:15329 15361:16353" ht="38.25" x14ac:dyDescent="0.2">
      <c r="A16" s="78"/>
      <c r="B16" s="91"/>
      <c r="C16" s="80"/>
      <c r="D16" s="81"/>
      <c r="E16" s="81"/>
      <c r="F16" s="91"/>
      <c r="G16" s="92"/>
      <c r="H16" s="93"/>
      <c r="I16" s="84"/>
      <c r="J16" s="85"/>
      <c r="K16" s="85"/>
      <c r="L16" s="94"/>
      <c r="M16" s="87"/>
      <c r="N16" s="85"/>
      <c r="O16" s="85"/>
      <c r="P16" s="85"/>
      <c r="Q16" s="85"/>
      <c r="R16" s="88"/>
      <c r="S16" s="95"/>
      <c r="T16" s="95"/>
      <c r="U16" s="95"/>
      <c r="V16" s="117" t="s">
        <v>23</v>
      </c>
      <c r="W16" s="117" t="s">
        <v>24</v>
      </c>
      <c r="X16" s="117" t="s">
        <v>16</v>
      </c>
      <c r="Y16" s="117" t="s">
        <v>29</v>
      </c>
      <c r="Z16" s="117" t="s">
        <v>30</v>
      </c>
      <c r="AA16" s="96"/>
      <c r="AB16" s="125"/>
      <c r="AC16" s="125"/>
      <c r="AD16" s="10" t="s">
        <v>5</v>
      </c>
      <c r="AE16" s="10" t="s">
        <v>26</v>
      </c>
      <c r="AF16" s="49"/>
    </row>
    <row r="17" spans="1:32" s="8" customFormat="1" ht="13.5" thickBot="1" x14ac:dyDescent="0.25">
      <c r="A17" s="97"/>
      <c r="B17" s="98" t="s">
        <v>31</v>
      </c>
      <c r="C17" s="98" t="s">
        <v>59</v>
      </c>
      <c r="D17" s="98" t="s">
        <v>60</v>
      </c>
      <c r="E17" s="98" t="s">
        <v>33</v>
      </c>
      <c r="F17" s="98" t="s">
        <v>34</v>
      </c>
      <c r="G17" s="99" t="s">
        <v>35</v>
      </c>
      <c r="H17" s="98" t="s">
        <v>36</v>
      </c>
      <c r="I17" s="100" t="s">
        <v>37</v>
      </c>
      <c r="J17" s="100" t="s">
        <v>38</v>
      </c>
      <c r="K17" s="100" t="s">
        <v>39</v>
      </c>
      <c r="L17" s="100" t="s">
        <v>40</v>
      </c>
      <c r="M17" s="100" t="s">
        <v>41</v>
      </c>
      <c r="N17" s="100" t="s">
        <v>42</v>
      </c>
      <c r="O17" s="100" t="s">
        <v>43</v>
      </c>
      <c r="P17" s="100" t="s">
        <v>44</v>
      </c>
      <c r="Q17" s="100" t="s">
        <v>45</v>
      </c>
      <c r="R17" s="100" t="s">
        <v>46</v>
      </c>
      <c r="S17" s="100" t="s">
        <v>47</v>
      </c>
      <c r="T17" s="100" t="s">
        <v>48</v>
      </c>
      <c r="U17" s="101" t="s">
        <v>61</v>
      </c>
      <c r="V17" s="118" t="s">
        <v>49</v>
      </c>
      <c r="W17" s="118" t="s">
        <v>50</v>
      </c>
      <c r="X17" s="118" t="s">
        <v>83</v>
      </c>
      <c r="Y17" s="118" t="s">
        <v>53</v>
      </c>
      <c r="Z17" s="118" t="s">
        <v>62</v>
      </c>
      <c r="AA17" s="101" t="s">
        <v>52</v>
      </c>
      <c r="AB17" s="118" t="s">
        <v>54</v>
      </c>
      <c r="AC17" s="126" t="s">
        <v>84</v>
      </c>
      <c r="AD17" s="102" t="s">
        <v>63</v>
      </c>
      <c r="AE17" s="103" t="s">
        <v>64</v>
      </c>
      <c r="AF17" s="103" t="s">
        <v>85</v>
      </c>
    </row>
    <row r="18" spans="1:32" s="8" customFormat="1" x14ac:dyDescent="0.2">
      <c r="A18" s="26">
        <v>1</v>
      </c>
      <c r="B18" s="21" t="s">
        <v>120</v>
      </c>
      <c r="C18" s="21" t="s">
        <v>198</v>
      </c>
      <c r="D18" s="27">
        <v>45350</v>
      </c>
      <c r="E18" s="21">
        <v>13722</v>
      </c>
      <c r="F18" s="68" t="s">
        <v>121</v>
      </c>
      <c r="G18" s="23">
        <v>413.66</v>
      </c>
      <c r="H18" s="21" t="s">
        <v>167</v>
      </c>
      <c r="I18" s="21">
        <v>5</v>
      </c>
      <c r="J18" s="109" t="s">
        <v>146</v>
      </c>
      <c r="K18" s="21">
        <v>700253</v>
      </c>
      <c r="L18" s="21" t="s">
        <v>130</v>
      </c>
      <c r="M18" s="67" t="s">
        <v>132</v>
      </c>
      <c r="N18" s="67" t="s">
        <v>137</v>
      </c>
      <c r="O18" s="27">
        <v>45356</v>
      </c>
      <c r="P18" s="27">
        <v>45360</v>
      </c>
      <c r="Q18" s="21" t="s">
        <v>143</v>
      </c>
      <c r="R18" s="21" t="s">
        <v>142</v>
      </c>
      <c r="S18" s="21"/>
      <c r="T18" s="21">
        <v>1802</v>
      </c>
      <c r="U18" s="21">
        <v>82030045</v>
      </c>
      <c r="V18" s="23"/>
      <c r="W18" s="22">
        <v>1861.47</v>
      </c>
      <c r="X18" s="22">
        <f>V18-W18</f>
        <v>-1861.47</v>
      </c>
      <c r="Y18" s="23"/>
      <c r="Z18" s="23"/>
      <c r="AA18" s="67" t="s">
        <v>144</v>
      </c>
      <c r="AB18" s="23">
        <v>2950.81</v>
      </c>
      <c r="AC18" s="28">
        <f>W18+AB18</f>
        <v>4812.28</v>
      </c>
      <c r="AD18" s="29" t="s">
        <v>145</v>
      </c>
      <c r="AE18" s="27">
        <v>45377</v>
      </c>
      <c r="AF18" s="21"/>
    </row>
    <row r="19" spans="1:32" s="8" customFormat="1" x14ac:dyDescent="0.2">
      <c r="A19" s="9">
        <v>2</v>
      </c>
      <c r="B19" s="2" t="s">
        <v>120</v>
      </c>
      <c r="C19" s="2" t="s">
        <v>199</v>
      </c>
      <c r="D19" s="30">
        <v>45350</v>
      </c>
      <c r="E19" s="2">
        <v>13723</v>
      </c>
      <c r="F19" s="69" t="s">
        <v>121</v>
      </c>
      <c r="G19" s="24">
        <v>413.66</v>
      </c>
      <c r="H19" s="2" t="s">
        <v>167</v>
      </c>
      <c r="I19" s="2">
        <v>5</v>
      </c>
      <c r="J19" s="110" t="s">
        <v>122</v>
      </c>
      <c r="K19" s="2">
        <v>700529</v>
      </c>
      <c r="L19" s="2" t="s">
        <v>130</v>
      </c>
      <c r="M19" s="107" t="s">
        <v>133</v>
      </c>
      <c r="N19" s="107" t="s">
        <v>139</v>
      </c>
      <c r="O19" s="30">
        <v>45356</v>
      </c>
      <c r="P19" s="30">
        <v>45360</v>
      </c>
      <c r="Q19" s="2" t="s">
        <v>143</v>
      </c>
      <c r="R19" s="2" t="s">
        <v>142</v>
      </c>
      <c r="S19" s="2"/>
      <c r="T19" s="2">
        <v>1802</v>
      </c>
      <c r="U19" s="2">
        <v>82030041</v>
      </c>
      <c r="V19" s="24"/>
      <c r="W19" s="4">
        <v>1861.47</v>
      </c>
      <c r="X19" s="22">
        <f t="shared" ref="X19:X42" si="0">V19-W19</f>
        <v>-1861.47</v>
      </c>
      <c r="Y19" s="24"/>
      <c r="Z19" s="24"/>
      <c r="AA19" s="107" t="s">
        <v>144</v>
      </c>
      <c r="AB19" s="24">
        <v>2950.81</v>
      </c>
      <c r="AC19" s="28">
        <f t="shared" ref="AC19:AC42" si="1">W19+AB19</f>
        <v>4812.28</v>
      </c>
      <c r="AD19" s="31" t="s">
        <v>145</v>
      </c>
      <c r="AE19" s="30">
        <v>45377</v>
      </c>
      <c r="AF19" s="2"/>
    </row>
    <row r="20" spans="1:32" s="8" customFormat="1" x14ac:dyDescent="0.2">
      <c r="A20" s="9">
        <v>3</v>
      </c>
      <c r="B20" s="2" t="s">
        <v>120</v>
      </c>
      <c r="C20" s="2" t="s">
        <v>200</v>
      </c>
      <c r="D20" s="30">
        <v>45350</v>
      </c>
      <c r="E20" s="2">
        <v>13724</v>
      </c>
      <c r="F20" s="69" t="s">
        <v>121</v>
      </c>
      <c r="G20" s="24">
        <v>413.66</v>
      </c>
      <c r="H20" s="2" t="s">
        <v>167</v>
      </c>
      <c r="I20" s="2">
        <v>5</v>
      </c>
      <c r="J20" s="110" t="s">
        <v>123</v>
      </c>
      <c r="K20" s="2">
        <v>704529</v>
      </c>
      <c r="L20" s="2" t="s">
        <v>130</v>
      </c>
      <c r="M20" s="107" t="s">
        <v>133</v>
      </c>
      <c r="N20" s="107" t="s">
        <v>138</v>
      </c>
      <c r="O20" s="30">
        <v>45356</v>
      </c>
      <c r="P20" s="30">
        <v>45360</v>
      </c>
      <c r="Q20" s="2" t="s">
        <v>143</v>
      </c>
      <c r="R20" s="2" t="s">
        <v>142</v>
      </c>
      <c r="S20" s="2"/>
      <c r="T20" s="2">
        <v>1802</v>
      </c>
      <c r="U20" s="2">
        <v>82030047</v>
      </c>
      <c r="V20" s="24"/>
      <c r="W20" s="4">
        <v>1861.47</v>
      </c>
      <c r="X20" s="22">
        <f t="shared" si="0"/>
        <v>-1861.47</v>
      </c>
      <c r="Y20" s="24"/>
      <c r="Z20" s="24"/>
      <c r="AA20" s="107" t="s">
        <v>144</v>
      </c>
      <c r="AB20" s="24">
        <v>2950.81</v>
      </c>
      <c r="AC20" s="28">
        <f t="shared" si="1"/>
        <v>4812.28</v>
      </c>
      <c r="AD20" s="31" t="s">
        <v>145</v>
      </c>
      <c r="AE20" s="30">
        <v>45377</v>
      </c>
      <c r="AF20" s="2"/>
    </row>
    <row r="21" spans="1:32" s="8" customFormat="1" x14ac:dyDescent="0.2">
      <c r="A21" s="9">
        <v>4</v>
      </c>
      <c r="B21" s="2" t="s">
        <v>120</v>
      </c>
      <c r="C21" s="2" t="s">
        <v>201</v>
      </c>
      <c r="D21" s="30">
        <v>45350</v>
      </c>
      <c r="E21" s="2">
        <v>13725</v>
      </c>
      <c r="F21" s="69" t="s">
        <v>121</v>
      </c>
      <c r="G21" s="24">
        <v>413.66</v>
      </c>
      <c r="H21" s="2" t="s">
        <v>167</v>
      </c>
      <c r="I21" s="2">
        <v>5</v>
      </c>
      <c r="J21" s="110" t="s">
        <v>124</v>
      </c>
      <c r="K21" s="2">
        <v>703209</v>
      </c>
      <c r="L21" s="2" t="s">
        <v>130</v>
      </c>
      <c r="M21" s="107" t="s">
        <v>134</v>
      </c>
      <c r="N21" s="107" t="s">
        <v>141</v>
      </c>
      <c r="O21" s="30">
        <v>45356</v>
      </c>
      <c r="P21" s="30">
        <v>45360</v>
      </c>
      <c r="Q21" s="2" t="s">
        <v>143</v>
      </c>
      <c r="R21" s="2" t="s">
        <v>142</v>
      </c>
      <c r="S21" s="2"/>
      <c r="T21" s="2">
        <v>1802</v>
      </c>
      <c r="U21" s="2">
        <v>82030044</v>
      </c>
      <c r="V21" s="24"/>
      <c r="W21" s="4">
        <v>1861.47</v>
      </c>
      <c r="X21" s="22">
        <f t="shared" si="0"/>
        <v>-1861.47</v>
      </c>
      <c r="Y21" s="24"/>
      <c r="Z21" s="24"/>
      <c r="AA21" s="107" t="s">
        <v>144</v>
      </c>
      <c r="AB21" s="24">
        <v>2950.81</v>
      </c>
      <c r="AC21" s="28">
        <f t="shared" si="1"/>
        <v>4812.28</v>
      </c>
      <c r="AD21" s="31" t="s">
        <v>145</v>
      </c>
      <c r="AE21" s="30">
        <v>45377</v>
      </c>
      <c r="AF21" s="2"/>
    </row>
    <row r="22" spans="1:32" s="8" customFormat="1" x14ac:dyDescent="0.2">
      <c r="A22" s="9">
        <v>5</v>
      </c>
      <c r="B22" s="2" t="s">
        <v>120</v>
      </c>
      <c r="C22" s="2" t="s">
        <v>202</v>
      </c>
      <c r="D22" s="30">
        <v>45350</v>
      </c>
      <c r="E22" s="2">
        <v>13726</v>
      </c>
      <c r="F22" s="69" t="s">
        <v>121</v>
      </c>
      <c r="G22" s="24">
        <v>413.66</v>
      </c>
      <c r="H22" s="2" t="s">
        <v>167</v>
      </c>
      <c r="I22" s="2">
        <v>5</v>
      </c>
      <c r="J22" s="110" t="s">
        <v>125</v>
      </c>
      <c r="K22" s="2">
        <v>707881</v>
      </c>
      <c r="L22" s="2" t="s">
        <v>131</v>
      </c>
      <c r="M22" s="107" t="s">
        <v>132</v>
      </c>
      <c r="N22" s="107" t="s">
        <v>140</v>
      </c>
      <c r="O22" s="30">
        <v>45356</v>
      </c>
      <c r="P22" s="30">
        <v>45360</v>
      </c>
      <c r="Q22" s="2" t="s">
        <v>143</v>
      </c>
      <c r="R22" s="2" t="s">
        <v>142</v>
      </c>
      <c r="S22" s="2"/>
      <c r="T22" s="2">
        <v>1802</v>
      </c>
      <c r="U22" s="2">
        <v>82030046</v>
      </c>
      <c r="V22" s="24"/>
      <c r="W22" s="4">
        <v>1861.47</v>
      </c>
      <c r="X22" s="22">
        <f t="shared" si="0"/>
        <v>-1861.47</v>
      </c>
      <c r="Y22" s="24"/>
      <c r="Z22" s="24"/>
      <c r="AA22" s="107" t="s">
        <v>144</v>
      </c>
      <c r="AB22" s="24">
        <v>2950.81</v>
      </c>
      <c r="AC22" s="28">
        <f t="shared" si="1"/>
        <v>4812.28</v>
      </c>
      <c r="AD22" s="31" t="s">
        <v>145</v>
      </c>
      <c r="AE22" s="30">
        <v>45377</v>
      </c>
      <c r="AF22" s="2"/>
    </row>
    <row r="23" spans="1:32" s="8" customFormat="1" x14ac:dyDescent="0.2">
      <c r="A23" s="9">
        <v>6</v>
      </c>
      <c r="B23" s="2" t="s">
        <v>120</v>
      </c>
      <c r="C23" s="2" t="s">
        <v>203</v>
      </c>
      <c r="D23" s="30">
        <v>45350</v>
      </c>
      <c r="E23" s="2">
        <v>13727</v>
      </c>
      <c r="F23" s="69" t="s">
        <v>121</v>
      </c>
      <c r="G23" s="24">
        <v>413.66</v>
      </c>
      <c r="H23" s="2" t="s">
        <v>167</v>
      </c>
      <c r="I23" s="2">
        <v>5</v>
      </c>
      <c r="J23" s="110" t="s">
        <v>126</v>
      </c>
      <c r="K23" s="2">
        <v>17256</v>
      </c>
      <c r="L23" s="2" t="s">
        <v>130</v>
      </c>
      <c r="M23" s="107" t="s">
        <v>133</v>
      </c>
      <c r="N23" s="107" t="s">
        <v>140</v>
      </c>
      <c r="O23" s="30">
        <v>45356</v>
      </c>
      <c r="P23" s="30">
        <v>45360</v>
      </c>
      <c r="Q23" s="2" t="s">
        <v>143</v>
      </c>
      <c r="R23" s="2" t="s">
        <v>142</v>
      </c>
      <c r="S23" s="2"/>
      <c r="T23" s="2">
        <v>1802</v>
      </c>
      <c r="U23" s="2">
        <v>82030043</v>
      </c>
      <c r="V23" s="24"/>
      <c r="W23" s="4">
        <v>1861.47</v>
      </c>
      <c r="X23" s="22">
        <f t="shared" si="0"/>
        <v>-1861.47</v>
      </c>
      <c r="Y23" s="24"/>
      <c r="Z23" s="24"/>
      <c r="AA23" s="107" t="s">
        <v>144</v>
      </c>
      <c r="AB23" s="24">
        <v>2950.81</v>
      </c>
      <c r="AC23" s="28">
        <f t="shared" si="1"/>
        <v>4812.28</v>
      </c>
      <c r="AD23" s="31" t="s">
        <v>145</v>
      </c>
      <c r="AE23" s="30">
        <v>45377</v>
      </c>
      <c r="AF23" s="2"/>
    </row>
    <row r="24" spans="1:32" s="8" customFormat="1" x14ac:dyDescent="0.2">
      <c r="A24" s="9">
        <v>7</v>
      </c>
      <c r="B24" s="2" t="s">
        <v>120</v>
      </c>
      <c r="C24" s="2" t="s">
        <v>204</v>
      </c>
      <c r="D24" s="30">
        <v>45350</v>
      </c>
      <c r="E24" s="2">
        <v>13728</v>
      </c>
      <c r="F24" s="69" t="s">
        <v>121</v>
      </c>
      <c r="G24" s="24">
        <v>413.66</v>
      </c>
      <c r="H24" s="2" t="s">
        <v>167</v>
      </c>
      <c r="I24" s="2">
        <v>5</v>
      </c>
      <c r="J24" s="110" t="s">
        <v>127</v>
      </c>
      <c r="K24" s="2">
        <v>21350</v>
      </c>
      <c r="L24" s="2" t="s">
        <v>130</v>
      </c>
      <c r="M24" s="107" t="s">
        <v>134</v>
      </c>
      <c r="N24" s="107" t="s">
        <v>140</v>
      </c>
      <c r="O24" s="30">
        <v>45356</v>
      </c>
      <c r="P24" s="30">
        <v>45360</v>
      </c>
      <c r="Q24" s="2" t="s">
        <v>143</v>
      </c>
      <c r="R24" s="2" t="s">
        <v>142</v>
      </c>
      <c r="S24" s="2"/>
      <c r="T24" s="2">
        <v>1802</v>
      </c>
      <c r="U24" s="2">
        <v>82030040</v>
      </c>
      <c r="V24" s="24"/>
      <c r="W24" s="4">
        <v>1861.47</v>
      </c>
      <c r="X24" s="22">
        <f t="shared" si="0"/>
        <v>-1861.47</v>
      </c>
      <c r="Y24" s="24"/>
      <c r="Z24" s="24"/>
      <c r="AA24" s="107" t="s">
        <v>144</v>
      </c>
      <c r="AB24" s="24">
        <v>2950.81</v>
      </c>
      <c r="AC24" s="28">
        <f t="shared" si="1"/>
        <v>4812.28</v>
      </c>
      <c r="AD24" s="31" t="s">
        <v>145</v>
      </c>
      <c r="AE24" s="30">
        <v>45377</v>
      </c>
      <c r="AF24" s="2"/>
    </row>
    <row r="25" spans="1:32" s="8" customFormat="1" x14ac:dyDescent="0.2">
      <c r="A25" s="9">
        <v>8</v>
      </c>
      <c r="B25" s="2" t="s">
        <v>120</v>
      </c>
      <c r="C25" s="2" t="s">
        <v>205</v>
      </c>
      <c r="D25" s="30">
        <v>45350</v>
      </c>
      <c r="E25" s="2">
        <v>13729</v>
      </c>
      <c r="F25" s="69" t="s">
        <v>121</v>
      </c>
      <c r="G25" s="24">
        <v>413.66</v>
      </c>
      <c r="H25" s="2" t="s">
        <v>167</v>
      </c>
      <c r="I25" s="2">
        <v>5</v>
      </c>
      <c r="J25" s="110" t="s">
        <v>129</v>
      </c>
      <c r="K25" s="2">
        <v>714586</v>
      </c>
      <c r="L25" s="2" t="s">
        <v>131</v>
      </c>
      <c r="M25" s="107" t="s">
        <v>136</v>
      </c>
      <c r="N25" s="107" t="s">
        <v>140</v>
      </c>
      <c r="O25" s="30">
        <v>45356</v>
      </c>
      <c r="P25" s="30">
        <v>45360</v>
      </c>
      <c r="Q25" s="2" t="s">
        <v>143</v>
      </c>
      <c r="R25" s="2" t="s">
        <v>142</v>
      </c>
      <c r="S25" s="2"/>
      <c r="T25" s="2">
        <v>1802</v>
      </c>
      <c r="U25" s="2">
        <v>82030042</v>
      </c>
      <c r="V25" s="24"/>
      <c r="W25" s="4">
        <v>1861.47</v>
      </c>
      <c r="X25" s="22">
        <f t="shared" si="0"/>
        <v>-1861.47</v>
      </c>
      <c r="Y25" s="24"/>
      <c r="Z25" s="24"/>
      <c r="AA25" s="107" t="s">
        <v>144</v>
      </c>
      <c r="AB25" s="24">
        <v>2950.81</v>
      </c>
      <c r="AC25" s="28">
        <f t="shared" si="1"/>
        <v>4812.28</v>
      </c>
      <c r="AD25" s="31" t="s">
        <v>145</v>
      </c>
      <c r="AE25" s="30">
        <v>45377</v>
      </c>
      <c r="AF25" s="2"/>
    </row>
    <row r="26" spans="1:32" s="42" customFormat="1" x14ac:dyDescent="0.2">
      <c r="A26" s="9">
        <v>9</v>
      </c>
      <c r="B26" s="2" t="s">
        <v>120</v>
      </c>
      <c r="C26" s="9" t="s">
        <v>206</v>
      </c>
      <c r="D26" s="30">
        <v>45349</v>
      </c>
      <c r="E26" s="2">
        <v>13720</v>
      </c>
      <c r="F26" s="69" t="s">
        <v>121</v>
      </c>
      <c r="G26" s="4">
        <v>689.44</v>
      </c>
      <c r="H26" s="9" t="s">
        <v>165</v>
      </c>
      <c r="I26" s="2">
        <v>5</v>
      </c>
      <c r="J26" s="111" t="s">
        <v>128</v>
      </c>
      <c r="K26" s="9">
        <v>712918</v>
      </c>
      <c r="L26" s="3" t="s">
        <v>131</v>
      </c>
      <c r="M26" s="107" t="s">
        <v>135</v>
      </c>
      <c r="N26" s="107" t="s">
        <v>140</v>
      </c>
      <c r="O26" s="30">
        <v>45356</v>
      </c>
      <c r="P26" s="30">
        <v>45360</v>
      </c>
      <c r="Q26" s="2" t="s">
        <v>143</v>
      </c>
      <c r="R26" s="2" t="s">
        <v>142</v>
      </c>
      <c r="S26" s="3"/>
      <c r="T26" s="2">
        <v>1802</v>
      </c>
      <c r="U26" s="2">
        <v>82030039</v>
      </c>
      <c r="V26" s="119"/>
      <c r="W26" s="4">
        <v>2413.0100000000002</v>
      </c>
      <c r="X26" s="22">
        <f t="shared" si="0"/>
        <v>-2413.0100000000002</v>
      </c>
      <c r="Y26" s="119"/>
      <c r="Z26" s="119"/>
      <c r="AA26" s="107" t="s">
        <v>144</v>
      </c>
      <c r="AB26" s="24">
        <v>2950.81</v>
      </c>
      <c r="AC26" s="28">
        <f t="shared" si="1"/>
        <v>5363.82</v>
      </c>
      <c r="AD26" s="31" t="s">
        <v>145</v>
      </c>
      <c r="AE26" s="30">
        <v>45377</v>
      </c>
      <c r="AF26" s="3"/>
    </row>
    <row r="27" spans="1:32" s="8" customFormat="1" x14ac:dyDescent="0.2">
      <c r="A27" s="9">
        <v>10</v>
      </c>
      <c r="B27" s="2" t="s">
        <v>147</v>
      </c>
      <c r="C27" s="2" t="s">
        <v>207</v>
      </c>
      <c r="D27" s="30">
        <v>45378</v>
      </c>
      <c r="E27" s="2">
        <v>13743</v>
      </c>
      <c r="F27" s="69" t="s">
        <v>148</v>
      </c>
      <c r="G27" s="24">
        <v>413.66</v>
      </c>
      <c r="H27" s="2" t="s">
        <v>167</v>
      </c>
      <c r="I27" s="2">
        <v>5.5</v>
      </c>
      <c r="J27" s="110" t="s">
        <v>149</v>
      </c>
      <c r="K27" s="2">
        <v>715632</v>
      </c>
      <c r="L27" s="2" t="s">
        <v>130</v>
      </c>
      <c r="M27" s="107" t="s">
        <v>150</v>
      </c>
      <c r="N27" s="107" t="s">
        <v>140</v>
      </c>
      <c r="O27" s="30">
        <v>45357</v>
      </c>
      <c r="P27" s="30">
        <v>45362</v>
      </c>
      <c r="Q27" s="2" t="s">
        <v>151</v>
      </c>
      <c r="R27" s="2" t="s">
        <v>142</v>
      </c>
      <c r="S27" s="2"/>
      <c r="T27" s="2">
        <v>1802</v>
      </c>
      <c r="U27" s="2">
        <v>82030068</v>
      </c>
      <c r="V27" s="24"/>
      <c r="W27" s="4">
        <v>2275.13</v>
      </c>
      <c r="X27" s="22">
        <f t="shared" si="0"/>
        <v>-2275.13</v>
      </c>
      <c r="Y27" s="24"/>
      <c r="Z27" s="24"/>
      <c r="AA27" s="107" t="s">
        <v>144</v>
      </c>
      <c r="AB27" s="24">
        <v>2785</v>
      </c>
      <c r="AC27" s="28">
        <f t="shared" si="1"/>
        <v>5060.13</v>
      </c>
      <c r="AD27" s="31" t="s">
        <v>222</v>
      </c>
      <c r="AE27" s="30">
        <v>45460</v>
      </c>
      <c r="AF27" s="2"/>
    </row>
    <row r="28" spans="1:32" s="5" customFormat="1" x14ac:dyDescent="0.2">
      <c r="A28" s="9">
        <v>11</v>
      </c>
      <c r="B28" s="9" t="s">
        <v>152</v>
      </c>
      <c r="C28" s="9" t="s">
        <v>208</v>
      </c>
      <c r="D28" s="32">
        <v>45368</v>
      </c>
      <c r="E28" s="9">
        <v>13778</v>
      </c>
      <c r="F28" s="3" t="s">
        <v>153</v>
      </c>
      <c r="G28" s="4">
        <v>413.66</v>
      </c>
      <c r="H28" s="9" t="s">
        <v>167</v>
      </c>
      <c r="I28" s="9">
        <v>2.5</v>
      </c>
      <c r="J28" s="111" t="s">
        <v>154</v>
      </c>
      <c r="K28" s="9">
        <v>703575</v>
      </c>
      <c r="L28" s="9" t="s">
        <v>130</v>
      </c>
      <c r="M28" s="113" t="s">
        <v>155</v>
      </c>
      <c r="N28" s="108" t="s">
        <v>140</v>
      </c>
      <c r="O28" s="32">
        <v>45433</v>
      </c>
      <c r="P28" s="32">
        <v>45435</v>
      </c>
      <c r="Q28" s="46" t="s">
        <v>156</v>
      </c>
      <c r="R28" s="47"/>
      <c r="S28" s="9"/>
      <c r="T28" s="2">
        <v>1802</v>
      </c>
      <c r="U28" s="9">
        <v>82030083</v>
      </c>
      <c r="V28" s="4"/>
      <c r="W28" s="4">
        <v>1034.1500000000001</v>
      </c>
      <c r="X28" s="22">
        <f t="shared" si="0"/>
        <v>-1034.1500000000001</v>
      </c>
      <c r="Y28" s="4"/>
      <c r="Z28" s="4"/>
      <c r="AA28" s="107" t="s">
        <v>144</v>
      </c>
      <c r="AB28" s="4">
        <v>0</v>
      </c>
      <c r="AC28" s="28">
        <f t="shared" si="1"/>
        <v>1034.1500000000001</v>
      </c>
      <c r="AD28" s="31" t="s">
        <v>221</v>
      </c>
      <c r="AE28" s="32">
        <v>45460</v>
      </c>
      <c r="AF28" s="9"/>
    </row>
    <row r="29" spans="1:32" s="8" customFormat="1" x14ac:dyDescent="0.2">
      <c r="A29" s="9">
        <v>12</v>
      </c>
      <c r="B29" s="2" t="s">
        <v>152</v>
      </c>
      <c r="C29" s="2" t="s">
        <v>157</v>
      </c>
      <c r="D29" s="30">
        <v>45436</v>
      </c>
      <c r="E29" s="2">
        <v>13782</v>
      </c>
      <c r="F29" s="3" t="s">
        <v>158</v>
      </c>
      <c r="G29" s="4">
        <v>413.66</v>
      </c>
      <c r="H29" s="2" t="s">
        <v>167</v>
      </c>
      <c r="I29" s="2">
        <v>5.5</v>
      </c>
      <c r="J29" s="110" t="s">
        <v>159</v>
      </c>
      <c r="K29" s="2">
        <v>713061</v>
      </c>
      <c r="L29" s="2" t="s">
        <v>131</v>
      </c>
      <c r="M29" s="107" t="s">
        <v>160</v>
      </c>
      <c r="N29" s="108" t="s">
        <v>140</v>
      </c>
      <c r="O29" s="30">
        <v>45431</v>
      </c>
      <c r="P29" s="30">
        <v>45436</v>
      </c>
      <c r="Q29" s="2" t="s">
        <v>161</v>
      </c>
      <c r="R29" s="2" t="s">
        <v>142</v>
      </c>
      <c r="S29" s="2"/>
      <c r="T29" s="2">
        <v>1802</v>
      </c>
      <c r="U29" s="2">
        <v>82030082</v>
      </c>
      <c r="V29" s="24"/>
      <c r="W29" s="6">
        <v>2275.13</v>
      </c>
      <c r="X29" s="22">
        <f t="shared" si="0"/>
        <v>-2275.13</v>
      </c>
      <c r="Y29" s="24"/>
      <c r="Z29" s="24"/>
      <c r="AA29" s="107" t="s">
        <v>144</v>
      </c>
      <c r="AB29" s="24">
        <v>5808.57</v>
      </c>
      <c r="AC29" s="28">
        <f t="shared" si="1"/>
        <v>8083.7</v>
      </c>
      <c r="AD29" s="31" t="s">
        <v>221</v>
      </c>
      <c r="AE29" s="30">
        <v>45460</v>
      </c>
      <c r="AF29" s="2"/>
    </row>
    <row r="30" spans="1:32" s="8" customFormat="1" x14ac:dyDescent="0.2">
      <c r="A30" s="9">
        <v>13</v>
      </c>
      <c r="B30" s="2" t="s">
        <v>163</v>
      </c>
      <c r="C30" s="2" t="s">
        <v>180</v>
      </c>
      <c r="D30" s="30" t="s">
        <v>181</v>
      </c>
      <c r="E30" s="2">
        <v>13886</v>
      </c>
      <c r="F30" s="3" t="s">
        <v>164</v>
      </c>
      <c r="G30" s="4">
        <v>413.66</v>
      </c>
      <c r="H30" s="2" t="s">
        <v>167</v>
      </c>
      <c r="I30" s="2">
        <v>5.5</v>
      </c>
      <c r="J30" s="110" t="s">
        <v>182</v>
      </c>
      <c r="K30" s="2">
        <v>701640</v>
      </c>
      <c r="L30" s="2" t="s">
        <v>130</v>
      </c>
      <c r="M30" s="107" t="s">
        <v>239</v>
      </c>
      <c r="N30" s="107" t="s">
        <v>139</v>
      </c>
      <c r="O30" s="30">
        <v>45600</v>
      </c>
      <c r="P30" s="30">
        <v>45605</v>
      </c>
      <c r="Q30" s="2" t="s">
        <v>169</v>
      </c>
      <c r="R30" s="2" t="s">
        <v>142</v>
      </c>
      <c r="S30" s="2"/>
      <c r="T30" s="2">
        <v>1802</v>
      </c>
      <c r="U30" s="2">
        <v>82030147</v>
      </c>
      <c r="V30" s="24"/>
      <c r="W30" s="6">
        <v>2275.13</v>
      </c>
      <c r="X30" s="22">
        <f t="shared" si="0"/>
        <v>-2275.13</v>
      </c>
      <c r="Y30" s="24"/>
      <c r="Z30" s="24"/>
      <c r="AA30" s="107" t="s">
        <v>144</v>
      </c>
      <c r="AB30" s="24">
        <v>4072.11</v>
      </c>
      <c r="AC30" s="28">
        <f t="shared" si="1"/>
        <v>6347.24</v>
      </c>
      <c r="AD30" s="31" t="s">
        <v>223</v>
      </c>
      <c r="AE30" s="30">
        <v>45622</v>
      </c>
      <c r="AF30" s="2"/>
    </row>
    <row r="31" spans="1:32" s="8" customFormat="1" x14ac:dyDescent="0.2">
      <c r="A31" s="9">
        <v>14</v>
      </c>
      <c r="B31" s="2" t="s">
        <v>163</v>
      </c>
      <c r="C31" s="2" t="s">
        <v>183</v>
      </c>
      <c r="D31" s="30">
        <v>45583</v>
      </c>
      <c r="E31" s="2">
        <v>13886</v>
      </c>
      <c r="F31" s="3" t="s">
        <v>164</v>
      </c>
      <c r="G31" s="4">
        <v>413.66</v>
      </c>
      <c r="H31" s="2" t="s">
        <v>167</v>
      </c>
      <c r="I31" s="2">
        <v>5.5</v>
      </c>
      <c r="J31" s="110" t="s">
        <v>184</v>
      </c>
      <c r="K31" s="2"/>
      <c r="L31" s="2" t="s">
        <v>130</v>
      </c>
      <c r="M31" s="107" t="s">
        <v>241</v>
      </c>
      <c r="N31" s="108" t="s">
        <v>242</v>
      </c>
      <c r="O31" s="30">
        <v>45600</v>
      </c>
      <c r="P31" s="30">
        <v>45605</v>
      </c>
      <c r="Q31" s="2" t="s">
        <v>169</v>
      </c>
      <c r="R31" s="2" t="s">
        <v>142</v>
      </c>
      <c r="S31" s="2"/>
      <c r="T31" s="2">
        <v>1802</v>
      </c>
      <c r="U31" s="2">
        <v>82030150</v>
      </c>
      <c r="V31" s="24"/>
      <c r="W31" s="6">
        <v>2275.13</v>
      </c>
      <c r="X31" s="22">
        <f t="shared" si="0"/>
        <v>-2275.13</v>
      </c>
      <c r="Y31" s="24"/>
      <c r="Z31" s="24"/>
      <c r="AA31" s="107" t="s">
        <v>144</v>
      </c>
      <c r="AB31" s="24">
        <v>4072.11</v>
      </c>
      <c r="AC31" s="28">
        <f t="shared" si="1"/>
        <v>6347.24</v>
      </c>
      <c r="AD31" s="31" t="s">
        <v>224</v>
      </c>
      <c r="AE31" s="30">
        <v>45622</v>
      </c>
      <c r="AF31" s="2"/>
    </row>
    <row r="32" spans="1:32" s="8" customFormat="1" x14ac:dyDescent="0.2">
      <c r="A32" s="9">
        <v>15</v>
      </c>
      <c r="B32" s="2" t="s">
        <v>163</v>
      </c>
      <c r="C32" s="2" t="s">
        <v>185</v>
      </c>
      <c r="D32" s="30">
        <v>45583</v>
      </c>
      <c r="E32" s="2">
        <v>13886</v>
      </c>
      <c r="F32" s="3" t="s">
        <v>164</v>
      </c>
      <c r="G32" s="4">
        <v>413.66</v>
      </c>
      <c r="H32" s="2" t="s">
        <v>167</v>
      </c>
      <c r="I32" s="2">
        <v>5.5</v>
      </c>
      <c r="J32" s="110" t="s">
        <v>186</v>
      </c>
      <c r="K32" s="2">
        <v>703587</v>
      </c>
      <c r="L32" s="2" t="s">
        <v>130</v>
      </c>
      <c r="M32" s="107" t="s">
        <v>240</v>
      </c>
      <c r="N32" s="108" t="s">
        <v>187</v>
      </c>
      <c r="O32" s="30">
        <v>45600</v>
      </c>
      <c r="P32" s="30">
        <v>45605</v>
      </c>
      <c r="Q32" s="2" t="s">
        <v>169</v>
      </c>
      <c r="R32" s="2" t="s">
        <v>142</v>
      </c>
      <c r="S32" s="2"/>
      <c r="T32" s="2">
        <v>1802</v>
      </c>
      <c r="U32" s="39">
        <v>82030148</v>
      </c>
      <c r="V32" s="120"/>
      <c r="W32" s="6">
        <v>2275.13</v>
      </c>
      <c r="X32" s="22">
        <f t="shared" si="0"/>
        <v>-2275.13</v>
      </c>
      <c r="Y32" s="24"/>
      <c r="Z32" s="24"/>
      <c r="AA32" s="107" t="s">
        <v>144</v>
      </c>
      <c r="AB32" s="24">
        <v>4072.11</v>
      </c>
      <c r="AC32" s="28">
        <f t="shared" si="1"/>
        <v>6347.24</v>
      </c>
      <c r="AD32" s="31" t="s">
        <v>225</v>
      </c>
      <c r="AE32" s="30">
        <v>45622</v>
      </c>
      <c r="AF32" s="2"/>
    </row>
    <row r="33" spans="1:32" s="8" customFormat="1" x14ac:dyDescent="0.2">
      <c r="A33" s="9">
        <v>16</v>
      </c>
      <c r="B33" s="2" t="s">
        <v>163</v>
      </c>
      <c r="C33" s="2" t="s">
        <v>188</v>
      </c>
      <c r="D33" s="30">
        <v>45583</v>
      </c>
      <c r="E33" s="2">
        <v>13886</v>
      </c>
      <c r="F33" s="3" t="s">
        <v>164</v>
      </c>
      <c r="G33" s="4">
        <v>413.43</v>
      </c>
      <c r="H33" s="2" t="s">
        <v>167</v>
      </c>
      <c r="I33" s="2">
        <v>5.5</v>
      </c>
      <c r="J33" s="110" t="s">
        <v>189</v>
      </c>
      <c r="K33" s="2">
        <v>704367</v>
      </c>
      <c r="L33" s="2" t="s">
        <v>130</v>
      </c>
      <c r="M33" s="107" t="s">
        <v>234</v>
      </c>
      <c r="N33" s="108" t="s">
        <v>190</v>
      </c>
      <c r="O33" s="30">
        <v>45600</v>
      </c>
      <c r="P33" s="30">
        <v>45605</v>
      </c>
      <c r="Q33" s="2" t="s">
        <v>169</v>
      </c>
      <c r="R33" s="2" t="s">
        <v>142</v>
      </c>
      <c r="S33" s="2"/>
      <c r="T33" s="33">
        <v>1802</v>
      </c>
      <c r="U33" s="34">
        <v>82030144</v>
      </c>
      <c r="V33" s="121"/>
      <c r="W33" s="4">
        <v>2275.13</v>
      </c>
      <c r="X33" s="22">
        <f t="shared" si="0"/>
        <v>-2275.13</v>
      </c>
      <c r="Y33" s="24"/>
      <c r="Z33" s="24"/>
      <c r="AA33" s="107" t="s">
        <v>144</v>
      </c>
      <c r="AB33" s="24">
        <v>4072.11</v>
      </c>
      <c r="AC33" s="28">
        <f t="shared" si="1"/>
        <v>6347.24</v>
      </c>
      <c r="AD33" s="31" t="s">
        <v>226</v>
      </c>
      <c r="AE33" s="30">
        <v>45622</v>
      </c>
      <c r="AF33" s="2"/>
    </row>
    <row r="34" spans="1:32" s="8" customFormat="1" x14ac:dyDescent="0.2">
      <c r="A34" s="9">
        <v>17</v>
      </c>
      <c r="B34" s="2" t="s">
        <v>163</v>
      </c>
      <c r="C34" s="2" t="s">
        <v>191</v>
      </c>
      <c r="D34" s="30">
        <v>45583</v>
      </c>
      <c r="E34" s="2">
        <v>13886</v>
      </c>
      <c r="F34" s="3" t="s">
        <v>164</v>
      </c>
      <c r="G34" s="4">
        <v>689.43</v>
      </c>
      <c r="H34" s="2" t="s">
        <v>165</v>
      </c>
      <c r="I34" s="2">
        <v>5.5</v>
      </c>
      <c r="J34" s="110" t="s">
        <v>166</v>
      </c>
      <c r="K34" s="2">
        <v>542636</v>
      </c>
      <c r="L34" s="2" t="s">
        <v>130</v>
      </c>
      <c r="M34" s="107" t="s">
        <v>171</v>
      </c>
      <c r="N34" s="108" t="s">
        <v>137</v>
      </c>
      <c r="O34" s="30">
        <v>45600</v>
      </c>
      <c r="P34" s="30">
        <v>45605</v>
      </c>
      <c r="Q34" s="2" t="s">
        <v>169</v>
      </c>
      <c r="R34" s="2" t="s">
        <v>142</v>
      </c>
      <c r="S34" s="2"/>
      <c r="T34" s="2">
        <v>1802</v>
      </c>
      <c r="U34" s="35">
        <v>82030142</v>
      </c>
      <c r="V34" s="24"/>
      <c r="W34" s="4">
        <v>3791.86</v>
      </c>
      <c r="X34" s="22">
        <f t="shared" si="0"/>
        <v>-3791.86</v>
      </c>
      <c r="Y34" s="24"/>
      <c r="Z34" s="24"/>
      <c r="AA34" s="107" t="s">
        <v>144</v>
      </c>
      <c r="AB34" s="24">
        <v>4072.11</v>
      </c>
      <c r="AC34" s="28">
        <f t="shared" si="1"/>
        <v>7863.97</v>
      </c>
      <c r="AD34" s="31" t="s">
        <v>227</v>
      </c>
      <c r="AE34" s="30">
        <v>45622</v>
      </c>
      <c r="AF34" s="2"/>
    </row>
    <row r="35" spans="1:32" s="8" customFormat="1" x14ac:dyDescent="0.2">
      <c r="A35" s="9">
        <v>18</v>
      </c>
      <c r="B35" s="2" t="s">
        <v>163</v>
      </c>
      <c r="C35" s="2" t="s">
        <v>192</v>
      </c>
      <c r="D35" s="30">
        <v>45583</v>
      </c>
      <c r="E35" s="2">
        <v>13886</v>
      </c>
      <c r="F35" s="3" t="s">
        <v>164</v>
      </c>
      <c r="G35" s="4">
        <v>413.66</v>
      </c>
      <c r="H35" s="2" t="s">
        <v>167</v>
      </c>
      <c r="I35" s="2">
        <v>5.5</v>
      </c>
      <c r="J35" s="110" t="s">
        <v>168</v>
      </c>
      <c r="K35" s="2">
        <v>19135</v>
      </c>
      <c r="L35" s="2" t="s">
        <v>130</v>
      </c>
      <c r="M35" s="107" t="s">
        <v>235</v>
      </c>
      <c r="N35" s="108" t="s">
        <v>140</v>
      </c>
      <c r="O35" s="30">
        <v>45600</v>
      </c>
      <c r="P35" s="30">
        <v>45605</v>
      </c>
      <c r="Q35" s="2" t="s">
        <v>169</v>
      </c>
      <c r="R35" s="2" t="s">
        <v>142</v>
      </c>
      <c r="S35" s="2"/>
      <c r="T35" s="2">
        <v>1802</v>
      </c>
      <c r="U35" s="2">
        <v>82030146</v>
      </c>
      <c r="V35" s="24"/>
      <c r="W35" s="4">
        <v>2275.13</v>
      </c>
      <c r="X35" s="22">
        <f t="shared" si="0"/>
        <v>-2275.13</v>
      </c>
      <c r="Y35" s="24"/>
      <c r="Z35" s="24"/>
      <c r="AA35" s="107" t="s">
        <v>144</v>
      </c>
      <c r="AB35" s="24">
        <v>4072.11</v>
      </c>
      <c r="AC35" s="28">
        <f t="shared" si="1"/>
        <v>6347.24</v>
      </c>
      <c r="AD35" s="31" t="s">
        <v>228</v>
      </c>
      <c r="AE35" s="30">
        <v>45622</v>
      </c>
      <c r="AF35" s="2"/>
    </row>
    <row r="36" spans="1:32" s="8" customFormat="1" x14ac:dyDescent="0.2">
      <c r="A36" s="9">
        <v>19</v>
      </c>
      <c r="B36" s="2" t="s">
        <v>163</v>
      </c>
      <c r="C36" s="2" t="s">
        <v>193</v>
      </c>
      <c r="D36" s="30">
        <v>45583</v>
      </c>
      <c r="E36" s="2">
        <v>13886</v>
      </c>
      <c r="F36" s="3" t="s">
        <v>164</v>
      </c>
      <c r="G36" s="4">
        <v>413.66</v>
      </c>
      <c r="H36" s="2" t="s">
        <v>167</v>
      </c>
      <c r="I36" s="2">
        <v>5.5</v>
      </c>
      <c r="J36" s="110" t="s">
        <v>170</v>
      </c>
      <c r="K36" s="2">
        <v>8877</v>
      </c>
      <c r="L36" s="2" t="s">
        <v>130</v>
      </c>
      <c r="M36" s="107" t="s">
        <v>172</v>
      </c>
      <c r="N36" s="108" t="s">
        <v>140</v>
      </c>
      <c r="O36" s="30">
        <v>45600</v>
      </c>
      <c r="P36" s="30">
        <v>45605</v>
      </c>
      <c r="Q36" s="2" t="s">
        <v>169</v>
      </c>
      <c r="R36" s="2" t="s">
        <v>142</v>
      </c>
      <c r="S36" s="2"/>
      <c r="T36" s="2">
        <v>1802</v>
      </c>
      <c r="U36" s="2">
        <v>82030143</v>
      </c>
      <c r="V36" s="24"/>
      <c r="W36" s="4">
        <v>2275.13</v>
      </c>
      <c r="X36" s="22">
        <f t="shared" si="0"/>
        <v>-2275.13</v>
      </c>
      <c r="Y36" s="24"/>
      <c r="Z36" s="24"/>
      <c r="AA36" s="107" t="s">
        <v>144</v>
      </c>
      <c r="AB36" s="24">
        <v>4072.11</v>
      </c>
      <c r="AC36" s="28">
        <f t="shared" si="1"/>
        <v>6347.24</v>
      </c>
      <c r="AD36" s="31" t="s">
        <v>229</v>
      </c>
      <c r="AE36" s="30">
        <v>45622</v>
      </c>
      <c r="AF36" s="2"/>
    </row>
    <row r="37" spans="1:32" s="8" customFormat="1" x14ac:dyDescent="0.2">
      <c r="A37" s="9">
        <v>20</v>
      </c>
      <c r="B37" s="2" t="s">
        <v>163</v>
      </c>
      <c r="C37" s="2" t="s">
        <v>194</v>
      </c>
      <c r="D37" s="30">
        <v>45583</v>
      </c>
      <c r="E37" s="2">
        <v>13886</v>
      </c>
      <c r="F37" s="3" t="s">
        <v>164</v>
      </c>
      <c r="G37" s="4">
        <v>413.66</v>
      </c>
      <c r="H37" s="2" t="s">
        <v>167</v>
      </c>
      <c r="I37" s="2">
        <v>5.5</v>
      </c>
      <c r="J37" s="110" t="s">
        <v>173</v>
      </c>
      <c r="K37" s="2">
        <v>704365</v>
      </c>
      <c r="L37" s="2" t="s">
        <v>130</v>
      </c>
      <c r="M37" s="107" t="s">
        <v>236</v>
      </c>
      <c r="N37" s="108" t="s">
        <v>174</v>
      </c>
      <c r="O37" s="30">
        <v>45600</v>
      </c>
      <c r="P37" s="30">
        <v>45605</v>
      </c>
      <c r="Q37" s="2" t="s">
        <v>169</v>
      </c>
      <c r="R37" s="2" t="s">
        <v>142</v>
      </c>
      <c r="S37" s="2"/>
      <c r="T37" s="2">
        <v>1802</v>
      </c>
      <c r="U37" s="2">
        <v>82030149</v>
      </c>
      <c r="V37" s="24"/>
      <c r="W37" s="4">
        <v>2275.13</v>
      </c>
      <c r="X37" s="22">
        <f t="shared" si="0"/>
        <v>-2275.13</v>
      </c>
      <c r="Y37" s="24"/>
      <c r="Z37" s="24"/>
      <c r="AA37" s="107" t="s">
        <v>144</v>
      </c>
      <c r="AB37" s="24">
        <v>4072.11</v>
      </c>
      <c r="AC37" s="28">
        <f t="shared" si="1"/>
        <v>6347.24</v>
      </c>
      <c r="AD37" s="31" t="s">
        <v>230</v>
      </c>
      <c r="AE37" s="30">
        <v>45622</v>
      </c>
      <c r="AF37" s="2"/>
    </row>
    <row r="38" spans="1:32" s="8" customFormat="1" x14ac:dyDescent="0.2">
      <c r="A38" s="9">
        <v>21</v>
      </c>
      <c r="B38" s="2" t="s">
        <v>163</v>
      </c>
      <c r="C38" s="2" t="s">
        <v>195</v>
      </c>
      <c r="D38" s="30">
        <v>45583</v>
      </c>
      <c r="E38" s="2">
        <v>13886</v>
      </c>
      <c r="F38" s="3" t="s">
        <v>164</v>
      </c>
      <c r="G38" s="4">
        <v>413.66</v>
      </c>
      <c r="H38" s="2" t="s">
        <v>167</v>
      </c>
      <c r="I38" s="2">
        <v>5.5</v>
      </c>
      <c r="J38" s="110" t="s">
        <v>175</v>
      </c>
      <c r="K38" s="2">
        <v>712951</v>
      </c>
      <c r="L38" s="2" t="s">
        <v>131</v>
      </c>
      <c r="M38" s="107" t="s">
        <v>237</v>
      </c>
      <c r="N38" s="108" t="s">
        <v>140</v>
      </c>
      <c r="O38" s="30">
        <v>45600</v>
      </c>
      <c r="P38" s="30">
        <v>45605</v>
      </c>
      <c r="Q38" s="2" t="s">
        <v>169</v>
      </c>
      <c r="R38" s="2" t="s">
        <v>142</v>
      </c>
      <c r="S38" s="2"/>
      <c r="T38" s="2">
        <v>1802</v>
      </c>
      <c r="U38" s="2">
        <v>82030140</v>
      </c>
      <c r="V38" s="24"/>
      <c r="W38" s="4">
        <v>2275.13</v>
      </c>
      <c r="X38" s="22">
        <f t="shared" si="0"/>
        <v>-2275.13</v>
      </c>
      <c r="Y38" s="24"/>
      <c r="Z38" s="24"/>
      <c r="AA38" s="107" t="s">
        <v>144</v>
      </c>
      <c r="AB38" s="24">
        <v>4072.11</v>
      </c>
      <c r="AC38" s="28">
        <f t="shared" si="1"/>
        <v>6347.24</v>
      </c>
      <c r="AD38" s="31" t="s">
        <v>231</v>
      </c>
      <c r="AE38" s="30">
        <v>45622</v>
      </c>
      <c r="AF38" s="2"/>
    </row>
    <row r="39" spans="1:32" s="8" customFormat="1" x14ac:dyDescent="0.2">
      <c r="A39" s="9">
        <v>22</v>
      </c>
      <c r="B39" s="2" t="s">
        <v>163</v>
      </c>
      <c r="C39" s="2" t="s">
        <v>196</v>
      </c>
      <c r="D39" s="30">
        <v>45583</v>
      </c>
      <c r="E39" s="2">
        <v>13886</v>
      </c>
      <c r="F39" s="3" t="s">
        <v>164</v>
      </c>
      <c r="G39" s="4">
        <v>413.66</v>
      </c>
      <c r="H39" s="2" t="s">
        <v>167</v>
      </c>
      <c r="I39" s="2">
        <v>5.5</v>
      </c>
      <c r="J39" s="110" t="s">
        <v>176</v>
      </c>
      <c r="K39" s="2">
        <v>710002</v>
      </c>
      <c r="L39" s="2" t="s">
        <v>130</v>
      </c>
      <c r="M39" s="107" t="s">
        <v>177</v>
      </c>
      <c r="N39" s="108" t="s">
        <v>140</v>
      </c>
      <c r="O39" s="30">
        <v>45600</v>
      </c>
      <c r="P39" s="30">
        <v>45605</v>
      </c>
      <c r="Q39" s="2" t="s">
        <v>169</v>
      </c>
      <c r="R39" s="2" t="s">
        <v>142</v>
      </c>
      <c r="S39" s="2"/>
      <c r="T39" s="2">
        <v>1802</v>
      </c>
      <c r="U39" s="35">
        <v>82030141</v>
      </c>
      <c r="V39" s="24"/>
      <c r="W39" s="4">
        <v>2275.13</v>
      </c>
      <c r="X39" s="22">
        <f t="shared" si="0"/>
        <v>-2275.13</v>
      </c>
      <c r="Y39" s="24"/>
      <c r="Z39" s="24"/>
      <c r="AA39" s="107" t="s">
        <v>144</v>
      </c>
      <c r="AB39" s="24">
        <v>4072.11</v>
      </c>
      <c r="AC39" s="28">
        <f t="shared" si="1"/>
        <v>6347.24</v>
      </c>
      <c r="AD39" s="31" t="s">
        <v>232</v>
      </c>
      <c r="AE39" s="30">
        <v>45622</v>
      </c>
      <c r="AF39" s="2"/>
    </row>
    <row r="40" spans="1:32" s="8" customFormat="1" x14ac:dyDescent="0.2">
      <c r="A40" s="9">
        <v>23</v>
      </c>
      <c r="B40" s="2" t="s">
        <v>163</v>
      </c>
      <c r="C40" s="2" t="s">
        <v>197</v>
      </c>
      <c r="D40" s="30">
        <v>45583</v>
      </c>
      <c r="E40" s="2">
        <v>13886</v>
      </c>
      <c r="F40" s="3" t="s">
        <v>164</v>
      </c>
      <c r="G40" s="4">
        <v>413.66</v>
      </c>
      <c r="H40" s="2" t="s">
        <v>167</v>
      </c>
      <c r="I40" s="2">
        <v>5.5</v>
      </c>
      <c r="J40" s="110" t="s">
        <v>178</v>
      </c>
      <c r="K40" s="2">
        <v>536922</v>
      </c>
      <c r="L40" s="2" t="s">
        <v>130</v>
      </c>
      <c r="M40" s="107" t="s">
        <v>238</v>
      </c>
      <c r="N40" s="108" t="s">
        <v>179</v>
      </c>
      <c r="O40" s="30">
        <v>45600</v>
      </c>
      <c r="P40" s="30">
        <v>45605</v>
      </c>
      <c r="Q40" s="2" t="s">
        <v>169</v>
      </c>
      <c r="R40" s="2" t="s">
        <v>142</v>
      </c>
      <c r="S40" s="2"/>
      <c r="T40" s="2">
        <v>1802</v>
      </c>
      <c r="U40" s="2">
        <v>82030145</v>
      </c>
      <c r="V40" s="24"/>
      <c r="W40" s="4">
        <v>2275.13</v>
      </c>
      <c r="X40" s="22">
        <f t="shared" si="0"/>
        <v>-2275.13</v>
      </c>
      <c r="Y40" s="24"/>
      <c r="Z40" s="24"/>
      <c r="AA40" s="107" t="s">
        <v>144</v>
      </c>
      <c r="AB40" s="24">
        <v>4072.11</v>
      </c>
      <c r="AC40" s="28">
        <f t="shared" si="1"/>
        <v>6347.24</v>
      </c>
      <c r="AD40" s="31" t="s">
        <v>233</v>
      </c>
      <c r="AE40" s="30">
        <v>45622</v>
      </c>
      <c r="AF40" s="2"/>
    </row>
    <row r="41" spans="1:32" s="8" customFormat="1" x14ac:dyDescent="0.2">
      <c r="A41" s="9">
        <v>24</v>
      </c>
      <c r="B41" s="2" t="s">
        <v>209</v>
      </c>
      <c r="C41" s="2" t="s">
        <v>210</v>
      </c>
      <c r="D41" s="30">
        <v>45623</v>
      </c>
      <c r="E41" s="2">
        <v>13912</v>
      </c>
      <c r="F41" s="3" t="s">
        <v>211</v>
      </c>
      <c r="G41" s="4">
        <v>689.44</v>
      </c>
      <c r="H41" s="2" t="s">
        <v>165</v>
      </c>
      <c r="I41" s="2">
        <v>4.5</v>
      </c>
      <c r="J41" s="110" t="s">
        <v>128</v>
      </c>
      <c r="K41" s="9">
        <v>712918</v>
      </c>
      <c r="L41" s="2" t="s">
        <v>131</v>
      </c>
      <c r="M41" s="107" t="s">
        <v>135</v>
      </c>
      <c r="N41" s="108" t="s">
        <v>140</v>
      </c>
      <c r="O41" s="30">
        <v>45622</v>
      </c>
      <c r="P41" s="30">
        <v>45626</v>
      </c>
      <c r="Q41" s="2" t="s">
        <v>218</v>
      </c>
      <c r="R41" s="2" t="s">
        <v>142</v>
      </c>
      <c r="S41" s="2"/>
      <c r="T41" s="2">
        <v>1802</v>
      </c>
      <c r="U41" s="2">
        <v>82030163</v>
      </c>
      <c r="V41" s="24"/>
      <c r="W41" s="4">
        <v>3102.44</v>
      </c>
      <c r="X41" s="22">
        <f t="shared" si="0"/>
        <v>-3102.44</v>
      </c>
      <c r="Y41" s="24"/>
      <c r="Z41" s="24"/>
      <c r="AA41" s="107" t="s">
        <v>144</v>
      </c>
      <c r="AB41" s="24">
        <v>6291.91</v>
      </c>
      <c r="AC41" s="28">
        <f t="shared" si="1"/>
        <v>9394.35</v>
      </c>
      <c r="AD41" s="31" t="s">
        <v>220</v>
      </c>
      <c r="AE41" s="30">
        <v>45636</v>
      </c>
      <c r="AF41" s="2"/>
    </row>
    <row r="42" spans="1:32" s="42" customFormat="1" ht="13.5" thickBot="1" x14ac:dyDescent="0.25">
      <c r="A42" s="36">
        <v>25</v>
      </c>
      <c r="B42" s="1" t="s">
        <v>212</v>
      </c>
      <c r="C42" s="36" t="s">
        <v>213</v>
      </c>
      <c r="D42" s="37">
        <v>45594</v>
      </c>
      <c r="E42" s="1">
        <v>13892</v>
      </c>
      <c r="F42" s="70" t="s">
        <v>214</v>
      </c>
      <c r="G42" s="14">
        <v>413.66</v>
      </c>
      <c r="H42" s="36" t="s">
        <v>167</v>
      </c>
      <c r="I42" s="1">
        <v>4.5</v>
      </c>
      <c r="J42" s="112" t="s">
        <v>215</v>
      </c>
      <c r="K42" s="36"/>
      <c r="L42" s="13" t="s">
        <v>131</v>
      </c>
      <c r="M42" s="114" t="s">
        <v>216</v>
      </c>
      <c r="N42" s="114" t="s">
        <v>140</v>
      </c>
      <c r="O42" s="37">
        <v>45622</v>
      </c>
      <c r="P42" s="37">
        <v>45626</v>
      </c>
      <c r="Q42" s="1" t="s">
        <v>217</v>
      </c>
      <c r="R42" s="1" t="s">
        <v>142</v>
      </c>
      <c r="S42" s="13"/>
      <c r="T42" s="1">
        <v>1802</v>
      </c>
      <c r="U42" s="1">
        <v>82030154</v>
      </c>
      <c r="V42" s="122"/>
      <c r="W42" s="14">
        <v>1861.47</v>
      </c>
      <c r="X42" s="123">
        <f t="shared" si="0"/>
        <v>-1861.47</v>
      </c>
      <c r="Y42" s="122"/>
      <c r="Z42" s="122"/>
      <c r="AA42" s="114" t="s">
        <v>144</v>
      </c>
      <c r="AB42" s="25">
        <v>4208.53</v>
      </c>
      <c r="AC42" s="104">
        <f t="shared" si="1"/>
        <v>6070</v>
      </c>
      <c r="AD42" s="38" t="s">
        <v>219</v>
      </c>
      <c r="AE42" s="37">
        <v>45636</v>
      </c>
      <c r="AF42" s="13"/>
    </row>
    <row r="43" spans="1:32" ht="13.5" thickBot="1" x14ac:dyDescent="0.25">
      <c r="A43" s="59" t="s">
        <v>248</v>
      </c>
      <c r="B43" s="60"/>
      <c r="C43" s="60"/>
      <c r="D43" s="60"/>
      <c r="E43" s="60"/>
      <c r="F43" s="61"/>
      <c r="G43" s="105">
        <f>SUM(G18:G42)</f>
        <v>11168.6</v>
      </c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5"/>
      <c r="T43" s="15"/>
      <c r="U43" s="16"/>
      <c r="V43" s="17">
        <f>SUM(V17:V42)</f>
        <v>0</v>
      </c>
      <c r="W43" s="17">
        <f>SUM(W17:W42)</f>
        <v>54396.249999999993</v>
      </c>
      <c r="X43" s="17">
        <f>SUM(X17:X42)</f>
        <v>-54396.249999999993</v>
      </c>
      <c r="Y43" s="17">
        <f>SUM(Y17:Y42)</f>
        <v>0</v>
      </c>
      <c r="Z43" s="17">
        <f>SUM(Z17:Z42)</f>
        <v>0</v>
      </c>
      <c r="AA43" s="18"/>
      <c r="AB43" s="17">
        <f>SUM(AB17:AB42)</f>
        <v>90444.510000000009</v>
      </c>
      <c r="AC43" s="17">
        <f>SUM(AB43,W43)</f>
        <v>144840.76</v>
      </c>
      <c r="AD43" s="19"/>
      <c r="AE43" s="19"/>
      <c r="AF43" s="20"/>
    </row>
    <row r="45" spans="1:32" x14ac:dyDescent="0.2">
      <c r="A45" s="54" t="s">
        <v>116</v>
      </c>
      <c r="B45" s="54"/>
      <c r="C45" s="54"/>
      <c r="D45" s="54"/>
      <c r="E45" s="54"/>
      <c r="F45" s="54"/>
      <c r="G45" s="54"/>
      <c r="H45" s="54"/>
      <c r="I45" s="54"/>
      <c r="J45" s="54"/>
    </row>
    <row r="46" spans="1:32" x14ac:dyDescent="0.2">
      <c r="A46" s="12" t="s">
        <v>117</v>
      </c>
      <c r="B46" s="7"/>
      <c r="C46" s="7"/>
      <c r="D46" s="7"/>
      <c r="E46" s="7"/>
      <c r="F46" s="7"/>
      <c r="G46" s="75"/>
      <c r="H46" s="7"/>
      <c r="I46" s="7"/>
      <c r="J46" s="7"/>
    </row>
    <row r="48" spans="1:32" x14ac:dyDescent="0.2">
      <c r="A48" s="40" t="s">
        <v>66</v>
      </c>
    </row>
    <row r="49" spans="1:13" x14ac:dyDescent="0.2">
      <c r="A49" s="63" t="s">
        <v>67</v>
      </c>
      <c r="B49" s="64" t="s">
        <v>75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</row>
    <row r="50" spans="1:13" x14ac:dyDescent="0.2">
      <c r="A50" s="63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</row>
    <row r="51" spans="1:13" x14ac:dyDescent="0.2">
      <c r="A51" s="63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</row>
    <row r="52" spans="1:13" x14ac:dyDescent="0.2">
      <c r="A52" s="63" t="s">
        <v>68</v>
      </c>
      <c r="B52" s="64" t="s">
        <v>76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</row>
    <row r="53" spans="1:13" x14ac:dyDescent="0.2">
      <c r="A53" s="63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</row>
    <row r="54" spans="1:13" x14ac:dyDescent="0.2">
      <c r="A54" s="8"/>
      <c r="B54" s="65"/>
      <c r="C54" s="65"/>
      <c r="D54" s="65"/>
      <c r="E54" s="65"/>
      <c r="F54" s="65"/>
      <c r="G54" s="65"/>
      <c r="H54" s="43"/>
      <c r="M54" s="44" t="s">
        <v>119</v>
      </c>
    </row>
    <row r="55" spans="1:13" x14ac:dyDescent="0.2">
      <c r="B55" s="8" t="s">
        <v>69</v>
      </c>
      <c r="C55" s="56" t="s">
        <v>70</v>
      </c>
      <c r="D55" s="56"/>
      <c r="E55" s="56"/>
      <c r="F55" s="56"/>
      <c r="G55" s="56"/>
      <c r="H55" s="8"/>
    </row>
    <row r="56" spans="1:13" x14ac:dyDescent="0.2">
      <c r="B56" s="8" t="s">
        <v>31</v>
      </c>
      <c r="C56" s="66" t="s">
        <v>77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</row>
    <row r="57" spans="1:13" x14ac:dyDescent="0.2">
      <c r="B57" s="8" t="s">
        <v>71</v>
      </c>
      <c r="C57" s="66" t="s">
        <v>78</v>
      </c>
      <c r="D57" s="66"/>
      <c r="E57" s="66"/>
      <c r="F57" s="66"/>
      <c r="G57" s="66"/>
      <c r="H57" s="66"/>
      <c r="I57" s="66"/>
      <c r="J57" s="66"/>
      <c r="K57" s="66"/>
      <c r="L57" s="66"/>
      <c r="M57" s="66"/>
    </row>
    <row r="58" spans="1:13" x14ac:dyDescent="0.2">
      <c r="B58" s="8" t="s">
        <v>32</v>
      </c>
      <c r="C58" s="66" t="s">
        <v>79</v>
      </c>
      <c r="D58" s="66"/>
      <c r="E58" s="66"/>
      <c r="F58" s="66"/>
      <c r="G58" s="66"/>
      <c r="H58" s="66"/>
      <c r="I58" s="66"/>
      <c r="J58" s="66"/>
      <c r="K58" s="66"/>
      <c r="L58" s="66"/>
      <c r="M58" s="66"/>
    </row>
    <row r="59" spans="1:13" x14ac:dyDescent="0.2">
      <c r="B59" s="8" t="s">
        <v>72</v>
      </c>
      <c r="C59" s="7" t="s">
        <v>80</v>
      </c>
      <c r="D59" s="7"/>
      <c r="E59" s="7"/>
      <c r="F59" s="7"/>
      <c r="G59" s="75"/>
      <c r="H59" s="7"/>
      <c r="I59" s="7"/>
      <c r="J59" s="7"/>
      <c r="K59" s="7"/>
      <c r="L59" s="7"/>
      <c r="M59" s="7"/>
    </row>
    <row r="60" spans="1:13" x14ac:dyDescent="0.2">
      <c r="B60" s="8" t="s">
        <v>34</v>
      </c>
      <c r="C60" s="66" t="s">
        <v>81</v>
      </c>
      <c r="D60" s="66"/>
      <c r="E60" s="66"/>
      <c r="F60" s="66"/>
      <c r="G60" s="66"/>
      <c r="H60" s="66"/>
      <c r="I60" s="66"/>
      <c r="J60" s="66"/>
      <c r="K60" s="66"/>
      <c r="L60" s="66"/>
      <c r="M60" s="7"/>
    </row>
    <row r="61" spans="1:13" x14ac:dyDescent="0.2">
      <c r="B61" s="8" t="s">
        <v>35</v>
      </c>
      <c r="C61" s="66" t="s">
        <v>90</v>
      </c>
      <c r="D61" s="66"/>
      <c r="E61" s="66"/>
      <c r="F61" s="66"/>
      <c r="G61" s="66"/>
      <c r="H61" s="66"/>
      <c r="I61" s="66"/>
      <c r="J61" s="66"/>
      <c r="K61" s="66"/>
      <c r="L61" s="66"/>
      <c r="M61" s="7"/>
    </row>
    <row r="62" spans="1:13" x14ac:dyDescent="0.2">
      <c r="B62" s="5" t="s">
        <v>36</v>
      </c>
      <c r="C62" s="65" t="s">
        <v>91</v>
      </c>
      <c r="D62" s="65"/>
      <c r="E62" s="65"/>
      <c r="F62" s="65"/>
      <c r="G62" s="65"/>
      <c r="H62" s="65"/>
      <c r="I62" s="65"/>
      <c r="J62" s="65"/>
      <c r="K62" s="43"/>
      <c r="L62" s="43"/>
      <c r="M62" s="43"/>
    </row>
    <row r="63" spans="1:13" x14ac:dyDescent="0.2">
      <c r="B63" s="8" t="s">
        <v>73</v>
      </c>
      <c r="C63" s="66" t="s">
        <v>86</v>
      </c>
      <c r="D63" s="66"/>
      <c r="E63" s="66"/>
      <c r="F63" s="66"/>
      <c r="G63" s="66"/>
      <c r="H63" s="66"/>
      <c r="I63" s="66"/>
      <c r="J63" s="66"/>
    </row>
    <row r="64" spans="1:13" x14ac:dyDescent="0.2">
      <c r="B64" s="8" t="s">
        <v>38</v>
      </c>
      <c r="C64" s="66" t="s">
        <v>92</v>
      </c>
      <c r="D64" s="66"/>
      <c r="E64" s="66"/>
      <c r="F64" s="66"/>
      <c r="G64" s="66"/>
      <c r="H64" s="7"/>
      <c r="I64" s="7"/>
      <c r="J64" s="7"/>
    </row>
    <row r="65" spans="2:10" x14ac:dyDescent="0.2">
      <c r="B65" s="8" t="s">
        <v>39</v>
      </c>
      <c r="C65" s="66" t="s">
        <v>93</v>
      </c>
      <c r="D65" s="66"/>
      <c r="E65" s="66"/>
      <c r="F65" s="66"/>
      <c r="G65" s="66"/>
      <c r="H65" s="7"/>
      <c r="I65" s="7"/>
      <c r="J65" s="7"/>
    </row>
    <row r="66" spans="2:10" x14ac:dyDescent="0.2">
      <c r="B66" s="8" t="s">
        <v>40</v>
      </c>
      <c r="C66" s="66" t="s">
        <v>87</v>
      </c>
      <c r="D66" s="66"/>
      <c r="E66" s="66"/>
      <c r="F66" s="66"/>
      <c r="G66" s="66"/>
      <c r="H66" s="66"/>
      <c r="I66" s="66"/>
      <c r="J66" s="66"/>
    </row>
    <row r="67" spans="2:10" x14ac:dyDescent="0.2">
      <c r="B67" s="8" t="s">
        <v>41</v>
      </c>
      <c r="C67" s="66" t="s">
        <v>88</v>
      </c>
      <c r="D67" s="66"/>
      <c r="E67" s="66"/>
      <c r="F67" s="66"/>
      <c r="G67" s="66"/>
      <c r="H67" s="66"/>
      <c r="I67" s="66"/>
      <c r="J67" s="66"/>
    </row>
    <row r="68" spans="2:10" x14ac:dyDescent="0.2">
      <c r="B68" s="8" t="s">
        <v>42</v>
      </c>
      <c r="C68" s="66" t="s">
        <v>89</v>
      </c>
      <c r="D68" s="66"/>
      <c r="E68" s="66"/>
      <c r="F68" s="66"/>
      <c r="G68" s="66"/>
      <c r="H68" s="66"/>
      <c r="I68" s="66"/>
      <c r="J68" s="66"/>
    </row>
    <row r="69" spans="2:10" x14ac:dyDescent="0.2">
      <c r="B69" s="8" t="s">
        <v>94</v>
      </c>
      <c r="C69" s="66" t="s">
        <v>95</v>
      </c>
      <c r="D69" s="66"/>
      <c r="E69" s="66"/>
      <c r="F69" s="66"/>
      <c r="G69" s="66"/>
      <c r="H69" s="66"/>
      <c r="I69" s="66"/>
      <c r="J69" s="66"/>
    </row>
    <row r="70" spans="2:10" x14ac:dyDescent="0.2">
      <c r="B70" s="8" t="s">
        <v>45</v>
      </c>
      <c r="C70" s="66" t="s">
        <v>96</v>
      </c>
      <c r="D70" s="66"/>
      <c r="E70" s="66"/>
      <c r="F70" s="66"/>
      <c r="G70" s="66"/>
      <c r="H70" s="66"/>
      <c r="I70" s="66"/>
      <c r="J70" s="66"/>
    </row>
    <row r="71" spans="2:10" x14ac:dyDescent="0.2">
      <c r="B71" s="8" t="s">
        <v>46</v>
      </c>
      <c r="C71" s="66" t="s">
        <v>97</v>
      </c>
      <c r="D71" s="66"/>
      <c r="E71" s="66"/>
      <c r="F71" s="66"/>
      <c r="G71" s="66"/>
      <c r="H71" s="66"/>
      <c r="I71" s="66"/>
      <c r="J71" s="66"/>
    </row>
    <row r="72" spans="2:10" x14ac:dyDescent="0.2">
      <c r="B72" s="8" t="s">
        <v>47</v>
      </c>
      <c r="C72" s="66" t="s">
        <v>100</v>
      </c>
      <c r="D72" s="66"/>
      <c r="E72" s="66"/>
      <c r="F72" s="66"/>
      <c r="G72" s="66"/>
      <c r="H72" s="66"/>
      <c r="I72" s="66"/>
      <c r="J72" s="66"/>
    </row>
    <row r="73" spans="2:10" x14ac:dyDescent="0.2">
      <c r="B73" s="8" t="s">
        <v>48</v>
      </c>
      <c r="C73" s="66" t="s">
        <v>101</v>
      </c>
      <c r="D73" s="66"/>
      <c r="E73" s="66"/>
      <c r="F73" s="66"/>
      <c r="G73" s="66"/>
      <c r="H73" s="66"/>
      <c r="I73" s="66"/>
      <c r="J73" s="66"/>
    </row>
    <row r="74" spans="2:10" x14ac:dyDescent="0.2">
      <c r="B74" s="8" t="s">
        <v>61</v>
      </c>
      <c r="C74" s="66" t="s">
        <v>98</v>
      </c>
      <c r="D74" s="66"/>
      <c r="E74" s="66"/>
      <c r="F74" s="66"/>
      <c r="G74" s="66"/>
      <c r="H74" s="66"/>
      <c r="I74" s="66"/>
      <c r="J74" s="7"/>
    </row>
    <row r="75" spans="2:10" x14ac:dyDescent="0.2">
      <c r="B75" s="8" t="s">
        <v>49</v>
      </c>
      <c r="C75" s="66" t="s">
        <v>102</v>
      </c>
      <c r="D75" s="66"/>
      <c r="E75" s="66"/>
      <c r="F75" s="66"/>
      <c r="G75" s="66"/>
      <c r="H75" s="66"/>
      <c r="I75" s="66"/>
      <c r="J75" s="66"/>
    </row>
    <row r="76" spans="2:10" x14ac:dyDescent="0.2">
      <c r="B76" s="8" t="s">
        <v>50</v>
      </c>
      <c r="C76" s="66" t="s">
        <v>103</v>
      </c>
      <c r="D76" s="66"/>
      <c r="E76" s="66"/>
      <c r="F76" s="66"/>
      <c r="G76" s="66"/>
      <c r="H76" s="66"/>
      <c r="I76" s="66"/>
      <c r="J76" s="66"/>
    </row>
    <row r="77" spans="2:10" x14ac:dyDescent="0.2">
      <c r="B77" s="8" t="s">
        <v>51</v>
      </c>
      <c r="C77" s="40" t="s">
        <v>104</v>
      </c>
      <c r="H77" s="7"/>
    </row>
    <row r="78" spans="2:10" x14ac:dyDescent="0.2">
      <c r="B78" s="8" t="s">
        <v>53</v>
      </c>
      <c r="C78" s="66" t="s">
        <v>105</v>
      </c>
      <c r="D78" s="66"/>
      <c r="E78" s="66"/>
      <c r="F78" s="66"/>
      <c r="G78" s="66"/>
      <c r="H78" s="66"/>
      <c r="I78" s="66"/>
      <c r="J78" s="66"/>
    </row>
    <row r="79" spans="2:10" x14ac:dyDescent="0.2">
      <c r="B79" s="8" t="s">
        <v>62</v>
      </c>
      <c r="C79" s="7" t="s">
        <v>106</v>
      </c>
      <c r="D79" s="7"/>
      <c r="E79" s="7"/>
      <c r="F79" s="7"/>
      <c r="G79" s="75"/>
      <c r="H79" s="7"/>
      <c r="I79" s="7"/>
      <c r="J79" s="7"/>
    </row>
    <row r="80" spans="2:10" x14ac:dyDescent="0.2">
      <c r="B80" s="8" t="s">
        <v>52</v>
      </c>
      <c r="C80" s="40" t="s">
        <v>115</v>
      </c>
      <c r="H80" s="7"/>
    </row>
    <row r="81" spans="2:13" x14ac:dyDescent="0.2">
      <c r="B81" s="8" t="s">
        <v>54</v>
      </c>
      <c r="C81" s="40" t="s">
        <v>107</v>
      </c>
      <c r="H81" s="7"/>
    </row>
    <row r="82" spans="2:13" x14ac:dyDescent="0.2">
      <c r="B82" s="8" t="s">
        <v>55</v>
      </c>
      <c r="C82" s="40" t="s">
        <v>108</v>
      </c>
      <c r="H82" s="7"/>
    </row>
    <row r="83" spans="2:13" x14ac:dyDescent="0.2">
      <c r="B83" s="8" t="s">
        <v>63</v>
      </c>
      <c r="C83" s="66" t="s">
        <v>109</v>
      </c>
      <c r="D83" s="66"/>
      <c r="E83" s="66"/>
      <c r="F83" s="66"/>
      <c r="G83" s="66"/>
      <c r="H83" s="66"/>
      <c r="I83" s="66"/>
      <c r="J83" s="66"/>
    </row>
    <row r="84" spans="2:13" x14ac:dyDescent="0.2">
      <c r="B84" s="8" t="s">
        <v>64</v>
      </c>
      <c r="C84" s="40" t="s">
        <v>74</v>
      </c>
    </row>
    <row r="85" spans="2:13" x14ac:dyDescent="0.2">
      <c r="B85" s="8"/>
      <c r="C85" s="40" t="s">
        <v>110</v>
      </c>
    </row>
    <row r="86" spans="2:13" x14ac:dyDescent="0.2">
      <c r="B86" s="8"/>
      <c r="C86" s="40" t="s">
        <v>111</v>
      </c>
    </row>
    <row r="87" spans="2:13" x14ac:dyDescent="0.2">
      <c r="B87" s="63" t="s">
        <v>85</v>
      </c>
      <c r="C87" s="64" t="s">
        <v>112</v>
      </c>
      <c r="D87" s="64"/>
      <c r="E87" s="64"/>
      <c r="F87" s="64"/>
      <c r="G87" s="64"/>
      <c r="H87" s="64"/>
      <c r="I87" s="64"/>
      <c r="J87" s="64"/>
      <c r="K87" s="64"/>
      <c r="L87" s="64"/>
      <c r="M87" s="64"/>
    </row>
    <row r="88" spans="2:13" x14ac:dyDescent="0.2"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</row>
  </sheetData>
  <mergeCells count="69">
    <mergeCell ref="A43:F43"/>
    <mergeCell ref="B87:B88"/>
    <mergeCell ref="C87:M88"/>
    <mergeCell ref="A7:J7"/>
    <mergeCell ref="C60:L60"/>
    <mergeCell ref="C61:L61"/>
    <mergeCell ref="H15:H16"/>
    <mergeCell ref="C62:J62"/>
    <mergeCell ref="C64:G64"/>
    <mergeCell ref="C65:G65"/>
    <mergeCell ref="C66:J66"/>
    <mergeCell ref="C67:J67"/>
    <mergeCell ref="C68:J68"/>
    <mergeCell ref="C69:J69"/>
    <mergeCell ref="C70:J70"/>
    <mergeCell ref="C71:J71"/>
    <mergeCell ref="C63:J63"/>
    <mergeCell ref="C78:J78"/>
    <mergeCell ref="C83:J83"/>
    <mergeCell ref="C55:G55"/>
    <mergeCell ref="C56:M56"/>
    <mergeCell ref="C57:M57"/>
    <mergeCell ref="C58:M58"/>
    <mergeCell ref="C74:I74"/>
    <mergeCell ref="C72:J72"/>
    <mergeCell ref="C73:J73"/>
    <mergeCell ref="C75:J75"/>
    <mergeCell ref="C76:J76"/>
    <mergeCell ref="A49:A51"/>
    <mergeCell ref="B49:M51"/>
    <mergeCell ref="A52:A53"/>
    <mergeCell ref="B52:M53"/>
    <mergeCell ref="B54:G54"/>
    <mergeCell ref="I15:I16"/>
    <mergeCell ref="G15:G16"/>
    <mergeCell ref="A14:A17"/>
    <mergeCell ref="J14:N14"/>
    <mergeCell ref="O14:R14"/>
    <mergeCell ref="A4:E4"/>
    <mergeCell ref="A45:J45"/>
    <mergeCell ref="M15:M16"/>
    <mergeCell ref="N15:N16"/>
    <mergeCell ref="O15:O16"/>
    <mergeCell ref="A13:AF13"/>
    <mergeCell ref="J15:J16"/>
    <mergeCell ref="C12:AF12"/>
    <mergeCell ref="AD14:AE15"/>
    <mergeCell ref="F15:F16"/>
    <mergeCell ref="B15:B16"/>
    <mergeCell ref="L15:L16"/>
    <mergeCell ref="K15:K16"/>
    <mergeCell ref="P15:P16"/>
    <mergeCell ref="Q15:Q16"/>
    <mergeCell ref="Q28:R28"/>
    <mergeCell ref="AF14:AF16"/>
    <mergeCell ref="B14:I14"/>
    <mergeCell ref="S14:AC14"/>
    <mergeCell ref="A6:AI6"/>
    <mergeCell ref="AA15:AA16"/>
    <mergeCell ref="AB15:AB16"/>
    <mergeCell ref="AC15:AC16"/>
    <mergeCell ref="V15:Z15"/>
    <mergeCell ref="U15:U16"/>
    <mergeCell ref="S15:S16"/>
    <mergeCell ref="T15:T16"/>
    <mergeCell ref="R15:R16"/>
    <mergeCell ref="C15:C16"/>
    <mergeCell ref="D15:D16"/>
    <mergeCell ref="E15:E16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RBPREV DIÁRIAS SERV. DEZ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2025-01-16T15:27:47Z</dcterms:modified>
</cp:coreProperties>
</file>